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wel.prizker\Documents\Zahlungen von Kunden\"/>
    </mc:Choice>
  </mc:AlternateContent>
  <xr:revisionPtr revIDLastSave="0" documentId="13_ncr:1_{D9206F3F-1FE9-4E49-B494-CAC410E18755}" xr6:coauthVersionLast="45" xr6:coauthVersionMax="45" xr10:uidLastSave="{00000000-0000-0000-0000-000000000000}"/>
  <bookViews>
    <workbookView xWindow="-98" yWindow="-98" windowWidth="20715" windowHeight="13276" activeTab="1" xr2:uid="{7C3FFB4C-4649-4A83-A9F6-1C0F660051A0}"/>
  </bookViews>
  <sheets>
    <sheet name="Eingangszahlungen seit 25.06.20" sheetId="1" r:id="rId1"/>
    <sheet name="Pivot" sheetId="3" r:id="rId2"/>
    <sheet name="Gesamtprovison" sheetId="10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5" i="1" l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F6" i="3"/>
</calcChain>
</file>

<file path=xl/sharedStrings.xml><?xml version="1.0" encoding="utf-8"?>
<sst xmlns="http://schemas.openxmlformats.org/spreadsheetml/2006/main" count="134" uniqueCount="70">
  <si>
    <t>Datum</t>
  </si>
  <si>
    <t>Kunde</t>
  </si>
  <si>
    <t>Betrag</t>
  </si>
  <si>
    <t>Vertriebler</t>
  </si>
  <si>
    <t>Provision</t>
  </si>
  <si>
    <t>Gesamtergebnis</t>
  </si>
  <si>
    <t>Jun</t>
  </si>
  <si>
    <t>Jul</t>
  </si>
  <si>
    <t>Rechnungsbetrag</t>
  </si>
  <si>
    <t>Provisionsbetrag</t>
  </si>
  <si>
    <t>Kundenanzahl</t>
  </si>
  <si>
    <t>Mitarbeiter 1</t>
  </si>
  <si>
    <t>Mitarbeiter 2</t>
  </si>
  <si>
    <t>Einrichtung 2</t>
  </si>
  <si>
    <t>Einrichtung 3</t>
  </si>
  <si>
    <t>Einrichtung 4</t>
  </si>
  <si>
    <t>Einrichtung 5</t>
  </si>
  <si>
    <t>Einrichtung 6</t>
  </si>
  <si>
    <t>Einrichtung 7</t>
  </si>
  <si>
    <t>Einrichtung 8</t>
  </si>
  <si>
    <t>Einrichtung 9</t>
  </si>
  <si>
    <t>Einrichtung 10</t>
  </si>
  <si>
    <t>Einrichtung 11</t>
  </si>
  <si>
    <t>Einrichtung 12</t>
  </si>
  <si>
    <t>Einrichtung 13</t>
  </si>
  <si>
    <t>Einrichtung 14</t>
  </si>
  <si>
    <t>Einrichtung 15</t>
  </si>
  <si>
    <t>Einrichtung 16</t>
  </si>
  <si>
    <t>Einrichtung 17</t>
  </si>
  <si>
    <t>Einrichtung 18</t>
  </si>
  <si>
    <t>Einrichtung 19</t>
  </si>
  <si>
    <t>Einrichtung 20</t>
  </si>
  <si>
    <t>Einrichtung 21</t>
  </si>
  <si>
    <t>Einrichtung 22</t>
  </si>
  <si>
    <t>Einrichtung 23</t>
  </si>
  <si>
    <t>Einrichtung 24</t>
  </si>
  <si>
    <t>Einrichtung 25</t>
  </si>
  <si>
    <t>Einrichtung 26</t>
  </si>
  <si>
    <t>Einrichtung 27</t>
  </si>
  <si>
    <t>Einrichtung 28</t>
  </si>
  <si>
    <t>Einrichtung 29</t>
  </si>
  <si>
    <t>Einrichtung 30</t>
  </si>
  <si>
    <t>Einrichtung 31</t>
  </si>
  <si>
    <t>Einrichtung 32</t>
  </si>
  <si>
    <t>Einrichtung 33</t>
  </si>
  <si>
    <t>Einrichtung 34</t>
  </si>
  <si>
    <t>Einrichtung 35</t>
  </si>
  <si>
    <t>Einrichtung 36</t>
  </si>
  <si>
    <t>Einrichtung 37</t>
  </si>
  <si>
    <t>Einrichtung 38</t>
  </si>
  <si>
    <t>Einrichtung 39</t>
  </si>
  <si>
    <t>Einrichtung 40</t>
  </si>
  <si>
    <t>Einrichtung 41</t>
  </si>
  <si>
    <t>Einrichtung 42</t>
  </si>
  <si>
    <t>Einrichtung 43</t>
  </si>
  <si>
    <t>Einrichtung 44</t>
  </si>
  <si>
    <t>Einrichtung 45</t>
  </si>
  <si>
    <t>Einrichtung 46</t>
  </si>
  <si>
    <t>Einrichtung 47</t>
  </si>
  <si>
    <t>Einrichtung 48</t>
  </si>
  <si>
    <t>Einrichtung 49</t>
  </si>
  <si>
    <t>Einrichtung 50</t>
  </si>
  <si>
    <t>Einrichtung 51</t>
  </si>
  <si>
    <t>Einrichtung 52</t>
  </si>
  <si>
    <t>Einrichtung 53</t>
  </si>
  <si>
    <t>Einrichtung 54</t>
  </si>
  <si>
    <t>Einrichtung 55</t>
  </si>
  <si>
    <t>Mitarbeiter2</t>
  </si>
  <si>
    <t>Mitarbeiter3</t>
  </si>
  <si>
    <t>Mitarbeiter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</si>
</sst>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164" fontId="0" fillId="3" borderId="0" xfId="0" applyNumberFormat="1" applyFill="1" applyBorder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1" xfId="0" applyBorder="1"/>
    <xf numFmtId="164" fontId="0" fillId="0" borderId="0" xfId="0" applyNumberFormat="1"/>
  </cellXfs>
  <cellStyles count="1">
    <cellStyle name="Standard" xfId="0" builtinId="0"/>
  </cellStyles>
  <dxfs count="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numFmt numFmtId="164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wel Prizker" refreshedDate="44110.679762500004" createdVersion="6" refreshedVersion="6" minRefreshableVersion="3" recordCount="54" xr:uid="{AC3C9C81-0F20-4DB8-B457-F0E393988207}">
  <cacheSource type="worksheet">
    <worksheetSource ref="A1:E55" sheet="Eingangszahlungen seit 25.06.20"/>
  </cacheSource>
  <cacheFields count="7">
    <cacheField name="Datum" numFmtId="14">
      <sharedItems containsSemiMixedTypes="0" containsNonDate="0" containsDate="1" containsString="0" minDate="2020-06-25T00:00:00" maxDate="2020-09-23T00:00:00" count="14">
        <d v="2020-06-25T00:00:00"/>
        <d v="2020-07-02T00:00:00"/>
        <d v="2020-07-14T00:00:00"/>
        <d v="2020-07-16T00:00:00"/>
        <d v="2020-07-29T00:00:00"/>
        <d v="2020-07-30T00:00:00"/>
        <d v="2020-08-03T00:00:00"/>
        <d v="2020-08-07T00:00:00"/>
        <d v="2020-08-21T00:00:00"/>
        <d v="2020-08-25T00:00:00"/>
        <d v="2020-08-27T00:00:00"/>
        <d v="2020-09-03T00:00:00"/>
        <d v="2020-09-04T00:00:00"/>
        <d v="2020-09-22T00:00:00"/>
      </sharedItems>
      <fieldGroup par="5" base="0">
        <rangePr groupBy="days" startDate="2020-06-25T00:00:00" endDate="2020-09-23T00:00:00"/>
        <groupItems count="368">
          <s v="&lt;25.06.2020"/>
          <s v="01. Jan"/>
          <s v="02. Jan"/>
          <s v="03. Jan"/>
          <s v="04. Jan"/>
          <s v="05. Jan"/>
          <s v="06. Jan"/>
          <s v="07. Jan"/>
          <s v="08. Jan"/>
          <s v="09. Jan"/>
          <s v="10. Jan"/>
          <s v="11. Jan"/>
          <s v="12. Jan"/>
          <s v="13. Jan"/>
          <s v="14. Jan"/>
          <s v="15. Jan"/>
          <s v="16. Jan"/>
          <s v="17. Jan"/>
          <s v="18. Jan"/>
          <s v="19. Jan"/>
          <s v="20. Jan"/>
          <s v="21. Jan"/>
          <s v="22. Jan"/>
          <s v="23. Jan"/>
          <s v="24. Jan"/>
          <s v="25. Jan"/>
          <s v="26. Jan"/>
          <s v="27. Jan"/>
          <s v="28. Jan"/>
          <s v="29. Jan"/>
          <s v="30. Jan"/>
          <s v="31. Jan"/>
          <s v="01. Feb"/>
          <s v="02. Feb"/>
          <s v="03. Feb"/>
          <s v="04. Feb"/>
          <s v="05. Feb"/>
          <s v="06. Feb"/>
          <s v="07. Feb"/>
          <s v="08. Feb"/>
          <s v="09. Feb"/>
          <s v="10. Feb"/>
          <s v="11. Feb"/>
          <s v="12. Feb"/>
          <s v="13. Feb"/>
          <s v="14. Feb"/>
          <s v="15. Feb"/>
          <s v="16. Feb"/>
          <s v="17. Feb"/>
          <s v="18. Feb"/>
          <s v="19. Feb"/>
          <s v="20. Feb"/>
          <s v="21. Feb"/>
          <s v="22. Feb"/>
          <s v="23. Feb"/>
          <s v="24. Feb"/>
          <s v="25. Feb"/>
          <s v="26. Feb"/>
          <s v="27. Feb"/>
          <s v="28. Feb"/>
          <s v="29. Feb"/>
          <s v="01. Mrz"/>
          <s v="02. Mrz"/>
          <s v="03. Mrz"/>
          <s v="04. Mrz"/>
          <s v="05. Mrz"/>
          <s v="06. Mrz"/>
          <s v="07. Mrz"/>
          <s v="08. Mrz"/>
          <s v="09. Mrz"/>
          <s v="10. Mrz"/>
          <s v="11. Mrz"/>
          <s v="12. Mrz"/>
          <s v="13. Mrz"/>
          <s v="14. Mrz"/>
          <s v="15. Mrz"/>
          <s v="16. Mrz"/>
          <s v="17. Mrz"/>
          <s v="18. Mrz"/>
          <s v="19. Mrz"/>
          <s v="20. Mrz"/>
          <s v="21. Mrz"/>
          <s v="22. Mrz"/>
          <s v="23. Mrz"/>
          <s v="24. Mrz"/>
          <s v="25. Mrz"/>
          <s v="26. Mrz"/>
          <s v="27. Mrz"/>
          <s v="28. Mrz"/>
          <s v="29. Mrz"/>
          <s v="30. Mrz"/>
          <s v="31. Mrz"/>
          <s v="01. Apr"/>
          <s v="02. Apr"/>
          <s v="03. Apr"/>
          <s v="04. Apr"/>
          <s v="05. Apr"/>
          <s v="06. Apr"/>
          <s v="07. Apr"/>
          <s v="08. Apr"/>
          <s v="09. Apr"/>
          <s v="10. Apr"/>
          <s v="11. Apr"/>
          <s v="12. Apr"/>
          <s v="13. Apr"/>
          <s v="14. Apr"/>
          <s v="15. Apr"/>
          <s v="16. Apr"/>
          <s v="17. Apr"/>
          <s v="18. Apr"/>
          <s v="19. Apr"/>
          <s v="20. Apr"/>
          <s v="21. Apr"/>
          <s v="22. Apr"/>
          <s v="23. Apr"/>
          <s v="24. Apr"/>
          <s v="25. Apr"/>
          <s v="26. Apr"/>
          <s v="27. Apr"/>
          <s v="28. Apr"/>
          <s v="29. Apr"/>
          <s v="30. Apr"/>
          <s v="01. Mai"/>
          <s v="02. Mai"/>
          <s v="03. Mai"/>
          <s v="04. Mai"/>
          <s v="05. Mai"/>
          <s v="06. Mai"/>
          <s v="07. Mai"/>
          <s v="08. Mai"/>
          <s v="09. Mai"/>
          <s v="10. Mai"/>
          <s v="11. Mai"/>
          <s v="12. Mai"/>
          <s v="13. Mai"/>
          <s v="14. Mai"/>
          <s v="15. Mai"/>
          <s v="16. Mai"/>
          <s v="17. Mai"/>
          <s v="18. Mai"/>
          <s v="19. Mai"/>
          <s v="20. Mai"/>
          <s v="21. Mai"/>
          <s v="22. Mai"/>
          <s v="23. Mai"/>
          <s v="24. Mai"/>
          <s v="25. Mai"/>
          <s v="26. Mai"/>
          <s v="27. Mai"/>
          <s v="28. Mai"/>
          <s v="29. Mai"/>
          <s v="30. Mai"/>
          <s v="31. Mai"/>
          <s v="01. Jun"/>
          <s v="02. Jun"/>
          <s v="03. Jun"/>
          <s v="04. Jun"/>
          <s v="05. Jun"/>
          <s v="06. Jun"/>
          <s v="07. Jun"/>
          <s v="08. Jun"/>
          <s v="09. Jun"/>
          <s v="10. Jun"/>
          <s v="11. Jun"/>
          <s v="12. Jun"/>
          <s v="13. Jun"/>
          <s v="14. Jun"/>
          <s v="15. Jun"/>
          <s v="16. Jun"/>
          <s v="17. Jun"/>
          <s v="18. Jun"/>
          <s v="19. Jun"/>
          <s v="20. Jun"/>
          <s v="21. Jun"/>
          <s v="22. Jun"/>
          <s v="23. Jun"/>
          <s v="24. Jun"/>
          <s v="25. Jun"/>
          <s v="26. Jun"/>
          <s v="27. Jun"/>
          <s v="28. Jun"/>
          <s v="29. Jun"/>
          <s v="30. Jun"/>
          <s v="01. Jul"/>
          <s v="02. Jul"/>
          <s v="03. Jul"/>
          <s v="04. Jul"/>
          <s v="05. Jul"/>
          <s v="06. Jul"/>
          <s v="07. Jul"/>
          <s v="08. Jul"/>
          <s v="09. Jul"/>
          <s v="10. Jul"/>
          <s v="11. Jul"/>
          <s v="12. Jul"/>
          <s v="13. Jul"/>
          <s v="14. Jul"/>
          <s v="15. Jul"/>
          <s v="16. Jul"/>
          <s v="17. Jul"/>
          <s v="18. Jul"/>
          <s v="19. Jul"/>
          <s v="20. Jul"/>
          <s v="21. Jul"/>
          <s v="22. Jul"/>
          <s v="23. Jul"/>
          <s v="24. Jul"/>
          <s v="25. Jul"/>
          <s v="26. Jul"/>
          <s v="27. Jul"/>
          <s v="28. Jul"/>
          <s v="29. Jul"/>
          <s v="30. Jul"/>
          <s v="31. Jul"/>
          <s v="01. Aug"/>
          <s v="02. Aug"/>
          <s v="03. Aug"/>
          <s v="04. Aug"/>
          <s v="05. Aug"/>
          <s v="06. Aug"/>
          <s v="07. Aug"/>
          <s v="08. Aug"/>
          <s v="09. Aug"/>
          <s v="10. Aug"/>
          <s v="11. Aug"/>
          <s v="12. Aug"/>
          <s v="13. Aug"/>
          <s v="14. Aug"/>
          <s v="15. Aug"/>
          <s v="16. Aug"/>
          <s v="17. Aug"/>
          <s v="18. Aug"/>
          <s v="19. Aug"/>
          <s v="20. Aug"/>
          <s v="21. Aug"/>
          <s v="22. Aug"/>
          <s v="23. Aug"/>
          <s v="24. Aug"/>
          <s v="25. Aug"/>
          <s v="26. Aug"/>
          <s v="27. Aug"/>
          <s v="28. Aug"/>
          <s v="29. Aug"/>
          <s v="30. Aug"/>
          <s v="31. Aug"/>
          <s v="01. Sep"/>
          <s v="02. Sep"/>
          <s v="03. Sep"/>
          <s v="04. Sep"/>
          <s v="05. Sep"/>
          <s v="06. Sep"/>
          <s v="07. Sep"/>
          <s v="08. Sep"/>
          <s v="09. Sep"/>
          <s v="10. Sep"/>
          <s v="11. Sep"/>
          <s v="12. Sep"/>
          <s v="13. Sep"/>
          <s v="14. Sep"/>
          <s v="15. Sep"/>
          <s v="16. Sep"/>
          <s v="17. Sep"/>
          <s v="18. Sep"/>
          <s v="19. Sep"/>
          <s v="20. Sep"/>
          <s v="21. Sep"/>
          <s v="22. Sep"/>
          <s v="23. Sep"/>
          <s v="24. Sep"/>
          <s v="25. Sep"/>
          <s v="26. Sep"/>
          <s v="27. Sep"/>
          <s v="28. Sep"/>
          <s v="29. Sep"/>
          <s v="30. Sep"/>
          <s v="01. Okt"/>
          <s v="02. Okt"/>
          <s v="03. Okt"/>
          <s v="04. Okt"/>
          <s v="05. Okt"/>
          <s v="06. Okt"/>
          <s v="07. Okt"/>
          <s v="08. Okt"/>
          <s v="09. Okt"/>
          <s v="10. Okt"/>
          <s v="11. Okt"/>
          <s v="12. Okt"/>
          <s v="13. Okt"/>
          <s v="14. Okt"/>
          <s v="15. Okt"/>
          <s v="16. Okt"/>
          <s v="17. Okt"/>
          <s v="18. Okt"/>
          <s v="19. Okt"/>
          <s v="20. Okt"/>
          <s v="21. Okt"/>
          <s v="22. Okt"/>
          <s v="23. Okt"/>
          <s v="24. Okt"/>
          <s v="25. Okt"/>
          <s v="26. Okt"/>
          <s v="27. Okt"/>
          <s v="28. Okt"/>
          <s v="29. Okt"/>
          <s v="30. Okt"/>
          <s v="31. Okt"/>
          <s v="01. Nov"/>
          <s v="02. Nov"/>
          <s v="03. Nov"/>
          <s v="04. Nov"/>
          <s v="05. Nov"/>
          <s v="06. Nov"/>
          <s v="07. Nov"/>
          <s v="08. Nov"/>
          <s v="09. Nov"/>
          <s v="10. Nov"/>
          <s v="11. Nov"/>
          <s v="12. Nov"/>
          <s v="13. Nov"/>
          <s v="14. Nov"/>
          <s v="15. Nov"/>
          <s v="16. Nov"/>
          <s v="17. Nov"/>
          <s v="18. Nov"/>
          <s v="19. Nov"/>
          <s v="20. Nov"/>
          <s v="21. Nov"/>
          <s v="22. Nov"/>
          <s v="23. Nov"/>
          <s v="24. Nov"/>
          <s v="25. Nov"/>
          <s v="26. Nov"/>
          <s v="27. Nov"/>
          <s v="28. Nov"/>
          <s v="29. Nov"/>
          <s v="30. Nov"/>
          <s v="01. Dez"/>
          <s v="02. Dez"/>
          <s v="03. Dez"/>
          <s v="04. Dez"/>
          <s v="05. Dez"/>
          <s v="06. Dez"/>
          <s v="07. Dez"/>
          <s v="08. Dez"/>
          <s v="09. Dez"/>
          <s v="10. Dez"/>
          <s v="11. Dez"/>
          <s v="12. Dez"/>
          <s v="13. Dez"/>
          <s v="14. Dez"/>
          <s v="15. Dez"/>
          <s v="16. Dez"/>
          <s v="17. Dez"/>
          <s v="18. Dez"/>
          <s v="19. Dez"/>
          <s v="20. Dez"/>
          <s v="21. Dez"/>
          <s v="22. Dez"/>
          <s v="23. Dez"/>
          <s v="24. Dez"/>
          <s v="25. Dez"/>
          <s v="26. Dez"/>
          <s v="27. Dez"/>
          <s v="28. Dez"/>
          <s v="29. Dez"/>
          <s v="30. Dez"/>
          <s v="31. Dez"/>
          <s v="&gt;23.09.2020"/>
        </groupItems>
      </fieldGroup>
    </cacheField>
    <cacheField name="Kunde" numFmtId="0">
      <sharedItems count="99">
        <s v="Einrichtung 2"/>
        <s v="Einrichtung 3"/>
        <s v="Einrichtung 4"/>
        <s v="Einrichtung 5"/>
        <s v="Einrichtung 6"/>
        <s v="Einrichtung 7"/>
        <s v="Einrichtung 8"/>
        <s v="Einrichtung 9"/>
        <s v="Einrichtung 10"/>
        <s v="Einrichtung 11"/>
        <s v="Einrichtung 12"/>
        <s v="Einrichtung 13"/>
        <s v="Einrichtung 14"/>
        <s v="Einrichtung 15"/>
        <s v="Einrichtung 16"/>
        <s v="Einrichtung 17"/>
        <s v="Einrichtung 18"/>
        <s v="Einrichtung 19"/>
        <s v="Einrichtung 20"/>
        <s v="Einrichtung 21"/>
        <s v="Einrichtung 22"/>
        <s v="Einrichtung 23"/>
        <s v="Einrichtung 24"/>
        <s v="Einrichtung 25"/>
        <s v="Einrichtung 26"/>
        <s v="Einrichtung 27"/>
        <s v="Einrichtung 28"/>
        <s v="Einrichtung 29"/>
        <s v="Einrichtung 30"/>
        <s v="Einrichtung 31"/>
        <s v="Einrichtung 32"/>
        <s v="Einrichtung 33"/>
        <s v="Einrichtung 34"/>
        <s v="Einrichtung 35"/>
        <s v="Einrichtung 36"/>
        <s v="Einrichtung 37"/>
        <s v="Einrichtung 38"/>
        <s v="Einrichtung 39"/>
        <s v="Einrichtung 40"/>
        <s v="Einrichtung 41"/>
        <s v="Einrichtung 42"/>
        <s v="Einrichtung 43"/>
        <s v="Einrichtung 44"/>
        <s v="Einrichtung 45"/>
        <s v="Einrichtung 46"/>
        <s v="Einrichtung 47"/>
        <s v="Einrichtung 48"/>
        <s v="Einrichtung 49"/>
        <s v="Einrichtung 50"/>
        <s v="Einrichtung 51"/>
        <s v="Einrichtung 52"/>
        <s v="Einrichtung 53"/>
        <s v="Einrichtung 54"/>
        <s v="Einrichtung 55"/>
        <s v="AGAPLESION HAUS JOHANNES" u="1"/>
        <s v="Evangelisches Altenzentrum Meldorf" u="1"/>
        <s v="Altenpflegeheim Der Weinberg" u="1"/>
        <s v="AlexA Seniorenresidenz Brandenburg GmbH" u="1"/>
        <s v="ESB - Seniorenhaus &quot;Im Naturparkland&quot;" u="1"/>
        <s v="ESB - &quot;Bergresidenz Stollberg&quot;" u="1"/>
        <s v="Deutsches Rotes Kreuz , Kreisverband Dithmarschen" u="1"/>
        <s v="Tagespflege Adorf" u="1"/>
        <s v="STAATSOBERKASSE BAYERN" u="1"/>
        <s v="DRK Seniorenzentrum Duisburg-Neumühl" u="1"/>
        <s v="Tersteegen-Haus" u="1"/>
        <s v="Knappschaft-Bahn-See" u="1"/>
        <s v="BRK Seniorenzentrum Plößberg - Haus Frohnwiesen" u="1"/>
        <s v="Knappschaft-Bahn-See (Vamed Senioren- und Pflegeheim Borna)" u="1"/>
        <s v="ESB - Seniorenpflegeheim &quot;An der Mozartstraße&quot;" u="1"/>
        <s v="BRK Seniorenzentrum Tirschenreuth - Haus Mühlbühl" u="1"/>
        <s v="Seniorenresidenz Bruehl gem GmbH" u="1"/>
        <s v="ESB - Seniorenpflegeheim &quot;Zwirnereigrund&quot;" u="1"/>
        <s v="Wohnpark Außenmühle" u="1"/>
        <s v="Johanniter-Unfall-Hilfe e.V." u="1"/>
        <s v="Alten- und Pflegeheim Haus Büsing" u="1"/>
        <s v="AGAPLESION Markus Diakonie Schwanthaler Carrée" u="1"/>
        <s v="BRK Seniorenzentrum Tirschenreuth - Haus Ziegelanger" u="1"/>
        <s v="ESB - Seniorenresidenz &quot;Rosengarten&quot;" u="1"/>
        <s v="Altenzentrum Auf der Burg" u="1"/>
        <s v="ESB - Seniorenresidenz &quot;Zum Tuchmacher&quot;" u="1"/>
        <s v="Johanniter Tagespflege Oberzwehren" u="1"/>
        <s v="&quot;Sankt Stephanus&quot; - Pflegeheim Osterwieck" u="1"/>
        <s v="Alten- und Pflegeheim Landeshospital Flechtdorf" u="1"/>
        <s v="ESB - Seniorenpflegeheim &quot;Parkresidenz Hohenstein&quot;" u="1"/>
        <s v="Seniorenresidenz Hohenburg gemeinnuetzige GmbH" u="1"/>
        <s v="Altenhilfezentrum, Cornelius-Werk Diakonische Hilfen gGmbH" u="1"/>
        <s v="ESB - Seniorenzentrum &quot;Bergkristall&quot;" u="1"/>
        <s v="Senioren und Therapiezentrum Halstenbeck" u="1"/>
        <s v="BRK Seniorenzentrum Kemnath - Haus Falkenstein" u="1"/>
        <s v="Tagespflege Bad Arolsen" u="1"/>
        <s v="ESB - Seniorenresidenz &quot;Villa von Einsidel&quot;" u="1"/>
        <s v="Pflegestift Seifhennersdorf" u="1"/>
        <s v="Pflegestift Ellhofen" u="1"/>
        <s v="Pflegestift Pforzheim" u="1"/>
        <s v="DAK - Gesundheit" u="1"/>
        <s v="ESB - Seniorenresidenz &quot;An der Rädelstraße&quot;" u="1"/>
        <s v="Tagespflege Der Weinberg" u="1"/>
        <s v="Pflegeheim Birkenfeld" u="1"/>
        <s v="ESB - Seniorenresidenz &quot;Zum Rittergut&quot;" u="1"/>
      </sharedItems>
    </cacheField>
    <cacheField name="Betrag" numFmtId="164">
      <sharedItems containsSemiMixedTypes="0" containsString="0" containsNumber="1" containsInteger="1" minValue="100" maxValue="5400"/>
    </cacheField>
    <cacheField name="Vertriebler" numFmtId="0">
      <sharedItems containsBlank="1" count="7">
        <s v="Mitarbeiter 1"/>
        <s v="Mitarbeiter2"/>
        <s v="Mitarbeiter3"/>
        <m u="1"/>
        <s v="diana.ullrich" u="1"/>
        <s v="melanie.ludescher" u="1"/>
        <s v="jens.brandis" u="1"/>
      </sharedItems>
    </cacheField>
    <cacheField name="Provision" numFmtId="164">
      <sharedItems containsSemiMixedTypes="0" containsString="0" containsNumber="1" minValue="5.6034482758620694" maxValue="302.58620689655174"/>
    </cacheField>
    <cacheField name="Monate" numFmtId="0" databaseField="0">
      <fieldGroup base="0">
        <rangePr groupBy="months" startDate="2020-06-25T00:00:00" endDate="2020-09-23T00:00:00"/>
        <groupItems count="14">
          <s v="&lt;25.06.2020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23.09.2020"/>
        </groupItems>
      </fieldGroup>
    </cacheField>
    <cacheField name="Bruttobetrag" numFmtId="0" formula="Betrag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n v="100"/>
    <x v="0"/>
    <n v="5.6034482758620694"/>
  </r>
  <r>
    <x v="1"/>
    <x v="1"/>
    <n v="200"/>
    <x v="0"/>
    <n v="11.206896551724139"/>
  </r>
  <r>
    <x v="2"/>
    <x v="2"/>
    <n v="300"/>
    <x v="0"/>
    <n v="16.810344827586206"/>
  </r>
  <r>
    <x v="2"/>
    <x v="3"/>
    <n v="400"/>
    <x v="0"/>
    <n v="22.413793103448278"/>
  </r>
  <r>
    <x v="3"/>
    <x v="4"/>
    <n v="500"/>
    <x v="0"/>
    <n v="28.017241379310345"/>
  </r>
  <r>
    <x v="4"/>
    <x v="5"/>
    <n v="600"/>
    <x v="0"/>
    <n v="33.620689655172413"/>
  </r>
  <r>
    <x v="4"/>
    <x v="6"/>
    <n v="700"/>
    <x v="0"/>
    <n v="39.224137931034484"/>
  </r>
  <r>
    <x v="4"/>
    <x v="7"/>
    <n v="800"/>
    <x v="0"/>
    <n v="44.827586206896555"/>
  </r>
  <r>
    <x v="4"/>
    <x v="8"/>
    <n v="900"/>
    <x v="1"/>
    <n v="50.431034482758626"/>
  </r>
  <r>
    <x v="4"/>
    <x v="9"/>
    <n v="1000"/>
    <x v="1"/>
    <n v="56.03448275862069"/>
  </r>
  <r>
    <x v="4"/>
    <x v="10"/>
    <n v="1100"/>
    <x v="1"/>
    <n v="61.637931034482762"/>
  </r>
  <r>
    <x v="4"/>
    <x v="11"/>
    <n v="1200"/>
    <x v="1"/>
    <n v="67.241379310344826"/>
  </r>
  <r>
    <x v="4"/>
    <x v="12"/>
    <n v="1300"/>
    <x v="1"/>
    <n v="72.844827586206904"/>
  </r>
  <r>
    <x v="4"/>
    <x v="13"/>
    <n v="1400"/>
    <x v="1"/>
    <n v="78.448275862068968"/>
  </r>
  <r>
    <x v="4"/>
    <x v="14"/>
    <n v="1500"/>
    <x v="1"/>
    <n v="84.051724137931046"/>
  </r>
  <r>
    <x v="4"/>
    <x v="15"/>
    <n v="1600"/>
    <x v="1"/>
    <n v="89.65517241379311"/>
  </r>
  <r>
    <x v="4"/>
    <x v="16"/>
    <n v="1700"/>
    <x v="1"/>
    <n v="95.258620689655174"/>
  </r>
  <r>
    <x v="4"/>
    <x v="17"/>
    <n v="1800"/>
    <x v="1"/>
    <n v="100.86206896551725"/>
  </r>
  <r>
    <x v="4"/>
    <x v="18"/>
    <n v="1900"/>
    <x v="1"/>
    <n v="106.46551724137932"/>
  </r>
  <r>
    <x v="4"/>
    <x v="19"/>
    <n v="2000"/>
    <x v="1"/>
    <n v="112.06896551724138"/>
  </r>
  <r>
    <x v="4"/>
    <x v="20"/>
    <n v="2100"/>
    <x v="1"/>
    <n v="117.67241379310346"/>
  </r>
  <r>
    <x v="4"/>
    <x v="21"/>
    <n v="2200"/>
    <x v="1"/>
    <n v="123.27586206896552"/>
  </r>
  <r>
    <x v="4"/>
    <x v="22"/>
    <n v="2300"/>
    <x v="1"/>
    <n v="128.87931034482759"/>
  </r>
  <r>
    <x v="4"/>
    <x v="23"/>
    <n v="2400"/>
    <x v="1"/>
    <n v="134.48275862068965"/>
  </r>
  <r>
    <x v="4"/>
    <x v="24"/>
    <n v="2500"/>
    <x v="1"/>
    <n v="140.08620689655174"/>
  </r>
  <r>
    <x v="4"/>
    <x v="25"/>
    <n v="2600"/>
    <x v="1"/>
    <n v="145.68965517241381"/>
  </r>
  <r>
    <x v="4"/>
    <x v="26"/>
    <n v="2700"/>
    <x v="1"/>
    <n v="151.29310344827587"/>
  </r>
  <r>
    <x v="4"/>
    <x v="27"/>
    <n v="2800"/>
    <x v="1"/>
    <n v="156.89655172413794"/>
  </r>
  <r>
    <x v="4"/>
    <x v="28"/>
    <n v="2900"/>
    <x v="1"/>
    <n v="162.5"/>
  </r>
  <r>
    <x v="4"/>
    <x v="29"/>
    <n v="3000"/>
    <x v="1"/>
    <n v="168.10344827586209"/>
  </r>
  <r>
    <x v="4"/>
    <x v="30"/>
    <n v="3100"/>
    <x v="1"/>
    <n v="173.70689655172416"/>
  </r>
  <r>
    <x v="4"/>
    <x v="31"/>
    <n v="3200"/>
    <x v="1"/>
    <n v="179.31034482758622"/>
  </r>
  <r>
    <x v="4"/>
    <x v="32"/>
    <n v="3300"/>
    <x v="1"/>
    <n v="184.91379310344828"/>
  </r>
  <r>
    <x v="4"/>
    <x v="33"/>
    <n v="3400"/>
    <x v="2"/>
    <n v="190.51724137931035"/>
  </r>
  <r>
    <x v="4"/>
    <x v="34"/>
    <n v="3500"/>
    <x v="2"/>
    <n v="196.12068965517244"/>
  </r>
  <r>
    <x v="4"/>
    <x v="35"/>
    <n v="3600"/>
    <x v="2"/>
    <n v="201.72413793103451"/>
  </r>
  <r>
    <x v="4"/>
    <x v="36"/>
    <n v="3700"/>
    <x v="2"/>
    <n v="207.32758620689657"/>
  </r>
  <r>
    <x v="4"/>
    <x v="37"/>
    <n v="3800"/>
    <x v="2"/>
    <n v="212.93103448275863"/>
  </r>
  <r>
    <x v="4"/>
    <x v="38"/>
    <n v="3900"/>
    <x v="2"/>
    <n v="218.5344827586207"/>
  </r>
  <r>
    <x v="4"/>
    <x v="39"/>
    <n v="4000"/>
    <x v="2"/>
    <n v="224.13793103448276"/>
  </r>
  <r>
    <x v="4"/>
    <x v="40"/>
    <n v="4100"/>
    <x v="2"/>
    <n v="229.74137931034485"/>
  </r>
  <r>
    <x v="4"/>
    <x v="41"/>
    <n v="4200"/>
    <x v="2"/>
    <n v="235.34482758620692"/>
  </r>
  <r>
    <x v="5"/>
    <x v="42"/>
    <n v="4300"/>
    <x v="2"/>
    <n v="240.94827586206898"/>
  </r>
  <r>
    <x v="5"/>
    <x v="43"/>
    <n v="4400"/>
    <x v="2"/>
    <n v="246.55172413793105"/>
  </r>
  <r>
    <x v="6"/>
    <x v="44"/>
    <n v="4500"/>
    <x v="2"/>
    <n v="252.15517241379311"/>
  </r>
  <r>
    <x v="7"/>
    <x v="45"/>
    <n v="4600"/>
    <x v="2"/>
    <n v="257.75862068965517"/>
  </r>
  <r>
    <x v="8"/>
    <x v="46"/>
    <n v="4700"/>
    <x v="2"/>
    <n v="263.36206896551727"/>
  </r>
  <r>
    <x v="8"/>
    <x v="47"/>
    <n v="4800"/>
    <x v="2"/>
    <n v="268.9655172413793"/>
  </r>
  <r>
    <x v="8"/>
    <x v="48"/>
    <n v="4900"/>
    <x v="2"/>
    <n v="274.56896551724139"/>
  </r>
  <r>
    <x v="9"/>
    <x v="49"/>
    <n v="5000"/>
    <x v="2"/>
    <n v="280.17241379310349"/>
  </r>
  <r>
    <x v="10"/>
    <x v="50"/>
    <n v="5100"/>
    <x v="2"/>
    <n v="285.77586206896552"/>
  </r>
  <r>
    <x v="11"/>
    <x v="51"/>
    <n v="5200"/>
    <x v="2"/>
    <n v="291.37931034482762"/>
  </r>
  <r>
    <x v="12"/>
    <x v="52"/>
    <n v="5300"/>
    <x v="2"/>
    <n v="296.98275862068965"/>
  </r>
  <r>
    <x v="13"/>
    <x v="53"/>
    <n v="5400"/>
    <x v="2"/>
    <n v="302.586206896551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A3AD9A-1F0F-4D14-AE6F-D19BD11C76E8}" name="Vertriebscontrolling" cacheId="0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 rowHeaderCaption="Kunde">
  <location ref="A3:D14" firstHeaderRow="0" firstDataRow="1" firstDataCol="1" rowPageCount="1" colPageCount="1"/>
  <pivotFields count="7"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00">
        <item m="1" x="81"/>
        <item m="1" x="54"/>
        <item m="1" x="75"/>
        <item m="1" x="57"/>
        <item m="1" x="74"/>
        <item m="1" x="82"/>
        <item m="1" x="85"/>
        <item m="1" x="56"/>
        <item m="1" x="78"/>
        <item m="1" x="88"/>
        <item m="1" x="66"/>
        <item m="1" x="69"/>
        <item m="1" x="76"/>
        <item m="1" x="94"/>
        <item m="1" x="60"/>
        <item m="1" x="63"/>
        <item m="1" x="59"/>
        <item m="1" x="58"/>
        <item m="1" x="68"/>
        <item m="1" x="83"/>
        <item m="1" x="71"/>
        <item m="1" x="95"/>
        <item m="1" x="77"/>
        <item m="1" x="90"/>
        <item m="1" x="98"/>
        <item m="1" x="79"/>
        <item m="1" x="86"/>
        <item m="1" x="55"/>
        <item m="1" x="80"/>
        <item m="1" x="73"/>
        <item m="1" x="65"/>
        <item m="1" x="97"/>
        <item m="1" x="92"/>
        <item m="1" x="93"/>
        <item m="1" x="91"/>
        <item m="1" x="87"/>
        <item m="1" x="70"/>
        <item m="1" x="84"/>
        <item m="1" x="62"/>
        <item m="1" x="61"/>
        <item m="1" x="89"/>
        <item m="1" x="96"/>
        <item m="1" x="64"/>
        <item m="1" x="72"/>
        <item m="1" x="6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dataField="1" showAll="0"/>
    <pivotField axis="axisPage" multipleItemSelectionAllowed="1" showAll="0">
      <items count="8">
        <item m="1" x="4"/>
        <item h="1" m="1" x="6"/>
        <item h="1" m="1" x="5"/>
        <item h="1" m="1" x="3"/>
        <item x="0"/>
        <item h="1" x="1"/>
        <item h="1" x="2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x="6"/>
        <item x="7"/>
        <item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</pivotFields>
  <rowFields count="2">
    <field x="5"/>
    <field x="1"/>
  </rowFields>
  <rowItems count="11">
    <i>
      <x v="6"/>
    </i>
    <i r="1">
      <x v="45"/>
    </i>
    <i>
      <x v="7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Rechnungsbetrag" fld="6" baseField="0" baseItem="0" numFmtId="164"/>
    <dataField name="Provisionsbetrag" fld="4" baseField="0" baseItem="0" numFmtId="164"/>
    <dataField name="Kundenanzahl" fld="2" subtotal="count" baseField="0" baseItem="0"/>
  </dataFields>
  <formats count="3"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">
      <pivotArea outline="0" fieldPosition="0">
        <references count="1">
          <reference field="4294967294" count="1">
            <x v="0"/>
          </reference>
        </references>
      </pivotArea>
    </format>
    <format dxfId="5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21F60-6DE9-4DDF-A361-5CDC913A8D80}">
  <dimension ref="A1:E109"/>
  <sheetViews>
    <sheetView workbookViewId="0">
      <pane ySplit="1" topLeftCell="A2" activePane="bottomLeft" state="frozen"/>
      <selection pane="bottomLeft" activeCell="H15" sqref="H15"/>
    </sheetView>
  </sheetViews>
  <sheetFormatPr baseColWidth="10" defaultRowHeight="14.25" outlineLevelRow="1" x14ac:dyDescent="0.45"/>
  <cols>
    <col min="1" max="1" width="9.73046875" customWidth="1"/>
    <col min="2" max="2" width="41.796875" bestFit="1" customWidth="1"/>
    <col min="4" max="4" width="15" bestFit="1" customWidth="1"/>
  </cols>
  <sheetData>
    <row r="1" spans="1:5" x14ac:dyDescent="0.45">
      <c r="A1" s="3" t="s">
        <v>0</v>
      </c>
      <c r="B1" s="3" t="s">
        <v>1</v>
      </c>
      <c r="C1" s="3" t="s">
        <v>2</v>
      </c>
      <c r="D1" s="6" t="s">
        <v>3</v>
      </c>
      <c r="E1" s="6" t="s">
        <v>4</v>
      </c>
    </row>
    <row r="2" spans="1:5" x14ac:dyDescent="0.45">
      <c r="A2" s="4">
        <v>44007</v>
      </c>
      <c r="B2" s="5" t="s">
        <v>13</v>
      </c>
      <c r="C2" s="2">
        <v>100</v>
      </c>
      <c r="D2" s="7" t="s">
        <v>11</v>
      </c>
      <c r="E2" s="14">
        <f>C2*6.5%/1.16</f>
        <v>5.6034482758620694</v>
      </c>
    </row>
    <row r="3" spans="1:5" x14ac:dyDescent="0.45">
      <c r="A3" s="4">
        <v>44014</v>
      </c>
      <c r="B3" s="5" t="s">
        <v>14</v>
      </c>
      <c r="C3" s="2">
        <v>200</v>
      </c>
      <c r="D3" s="7" t="s">
        <v>11</v>
      </c>
      <c r="E3" s="14">
        <f t="shared" ref="E3:E55" si="0">C3*6.5%/1.16</f>
        <v>11.206896551724139</v>
      </c>
    </row>
    <row r="4" spans="1:5" ht="26.65" customHeight="1" x14ac:dyDescent="0.45">
      <c r="A4" s="4">
        <v>44026</v>
      </c>
      <c r="B4" s="5" t="s">
        <v>15</v>
      </c>
      <c r="C4" s="2">
        <v>300</v>
      </c>
      <c r="D4" s="7" t="s">
        <v>11</v>
      </c>
      <c r="E4" s="14">
        <f t="shared" si="0"/>
        <v>16.810344827586206</v>
      </c>
    </row>
    <row r="5" spans="1:5" x14ac:dyDescent="0.45">
      <c r="A5" s="4">
        <v>44026</v>
      </c>
      <c r="B5" s="5" t="s">
        <v>16</v>
      </c>
      <c r="C5" s="2">
        <v>400</v>
      </c>
      <c r="D5" s="8" t="s">
        <v>11</v>
      </c>
      <c r="E5" s="14">
        <f t="shared" si="0"/>
        <v>22.413793103448278</v>
      </c>
    </row>
    <row r="6" spans="1:5" x14ac:dyDescent="0.45">
      <c r="A6" s="4">
        <v>44028</v>
      </c>
      <c r="B6" s="5" t="s">
        <v>17</v>
      </c>
      <c r="C6" s="2">
        <v>500</v>
      </c>
      <c r="D6" s="8" t="s">
        <v>11</v>
      </c>
      <c r="E6" s="14">
        <f t="shared" si="0"/>
        <v>28.017241379310345</v>
      </c>
    </row>
    <row r="7" spans="1:5" x14ac:dyDescent="0.45">
      <c r="A7" s="4">
        <v>44041</v>
      </c>
      <c r="B7" s="5" t="s">
        <v>18</v>
      </c>
      <c r="C7" s="2">
        <v>600</v>
      </c>
      <c r="D7" s="8" t="s">
        <v>11</v>
      </c>
      <c r="E7" s="14">
        <f t="shared" si="0"/>
        <v>33.620689655172413</v>
      </c>
    </row>
    <row r="8" spans="1:5" outlineLevel="1" x14ac:dyDescent="0.45">
      <c r="A8" s="1">
        <v>44041</v>
      </c>
      <c r="B8" s="5" t="s">
        <v>19</v>
      </c>
      <c r="C8" s="2">
        <v>700</v>
      </c>
      <c r="D8" s="8" t="s">
        <v>11</v>
      </c>
      <c r="E8" s="14">
        <f t="shared" si="0"/>
        <v>39.224137931034484</v>
      </c>
    </row>
    <row r="9" spans="1:5" outlineLevel="1" x14ac:dyDescent="0.45">
      <c r="A9" s="4">
        <v>44041</v>
      </c>
      <c r="B9" s="5" t="s">
        <v>20</v>
      </c>
      <c r="C9" s="2">
        <v>800</v>
      </c>
      <c r="D9" s="8" t="s">
        <v>11</v>
      </c>
      <c r="E9" s="14">
        <f t="shared" si="0"/>
        <v>44.827586206896555</v>
      </c>
    </row>
    <row r="10" spans="1:5" outlineLevel="1" x14ac:dyDescent="0.45">
      <c r="A10" s="1">
        <v>44041</v>
      </c>
      <c r="B10" s="5" t="s">
        <v>21</v>
      </c>
      <c r="C10" s="2">
        <v>900</v>
      </c>
      <c r="D10" s="8" t="s">
        <v>67</v>
      </c>
      <c r="E10" s="14">
        <f t="shared" si="0"/>
        <v>50.431034482758626</v>
      </c>
    </row>
    <row r="11" spans="1:5" outlineLevel="1" x14ac:dyDescent="0.45">
      <c r="A11" s="4">
        <v>44041</v>
      </c>
      <c r="B11" s="5" t="s">
        <v>22</v>
      </c>
      <c r="C11" s="2">
        <v>1000</v>
      </c>
      <c r="D11" s="8" t="s">
        <v>67</v>
      </c>
      <c r="E11" s="14">
        <f t="shared" si="0"/>
        <v>56.03448275862069</v>
      </c>
    </row>
    <row r="12" spans="1:5" outlineLevel="1" x14ac:dyDescent="0.45">
      <c r="A12" s="1">
        <v>44041</v>
      </c>
      <c r="B12" s="5" t="s">
        <v>23</v>
      </c>
      <c r="C12" s="2">
        <v>1100</v>
      </c>
      <c r="D12" s="8" t="s">
        <v>67</v>
      </c>
      <c r="E12" s="14">
        <f t="shared" si="0"/>
        <v>61.637931034482762</v>
      </c>
    </row>
    <row r="13" spans="1:5" outlineLevel="1" x14ac:dyDescent="0.45">
      <c r="A13" s="4">
        <v>44041</v>
      </c>
      <c r="B13" s="5" t="s">
        <v>24</v>
      </c>
      <c r="C13" s="2">
        <v>1200</v>
      </c>
      <c r="D13" s="8" t="s">
        <v>67</v>
      </c>
      <c r="E13" s="14">
        <f t="shared" si="0"/>
        <v>67.241379310344826</v>
      </c>
    </row>
    <row r="14" spans="1:5" outlineLevel="1" x14ac:dyDescent="0.45">
      <c r="A14" s="1">
        <v>44041</v>
      </c>
      <c r="B14" s="5" t="s">
        <v>25</v>
      </c>
      <c r="C14" s="2">
        <v>1300</v>
      </c>
      <c r="D14" s="8" t="s">
        <v>67</v>
      </c>
      <c r="E14" s="14">
        <f t="shared" si="0"/>
        <v>72.844827586206904</v>
      </c>
    </row>
    <row r="15" spans="1:5" outlineLevel="1" x14ac:dyDescent="0.45">
      <c r="A15" s="4">
        <v>44041</v>
      </c>
      <c r="B15" s="5" t="s">
        <v>26</v>
      </c>
      <c r="C15" s="2">
        <v>1400</v>
      </c>
      <c r="D15" s="8" t="s">
        <v>67</v>
      </c>
      <c r="E15" s="14">
        <f t="shared" si="0"/>
        <v>78.448275862068968</v>
      </c>
    </row>
    <row r="16" spans="1:5" outlineLevel="1" x14ac:dyDescent="0.45">
      <c r="A16" s="1">
        <v>44041</v>
      </c>
      <c r="B16" s="5" t="s">
        <v>27</v>
      </c>
      <c r="C16" s="2">
        <v>1500</v>
      </c>
      <c r="D16" s="8" t="s">
        <v>67</v>
      </c>
      <c r="E16" s="14">
        <f t="shared" si="0"/>
        <v>84.051724137931046</v>
      </c>
    </row>
    <row r="17" spans="1:5" outlineLevel="1" x14ac:dyDescent="0.45">
      <c r="A17" s="4">
        <v>44041</v>
      </c>
      <c r="B17" s="5" t="s">
        <v>28</v>
      </c>
      <c r="C17" s="2">
        <v>1600</v>
      </c>
      <c r="D17" s="8" t="s">
        <v>67</v>
      </c>
      <c r="E17" s="14">
        <f t="shared" si="0"/>
        <v>89.65517241379311</v>
      </c>
    </row>
    <row r="18" spans="1:5" outlineLevel="1" x14ac:dyDescent="0.45">
      <c r="A18" s="1">
        <v>44041</v>
      </c>
      <c r="B18" s="5" t="s">
        <v>29</v>
      </c>
      <c r="C18" s="2">
        <v>1700</v>
      </c>
      <c r="D18" s="8" t="s">
        <v>67</v>
      </c>
      <c r="E18" s="14">
        <f t="shared" si="0"/>
        <v>95.258620689655174</v>
      </c>
    </row>
    <row r="19" spans="1:5" outlineLevel="1" x14ac:dyDescent="0.45">
      <c r="A19" s="4">
        <v>44041</v>
      </c>
      <c r="B19" s="5" t="s">
        <v>30</v>
      </c>
      <c r="C19" s="2">
        <v>1800</v>
      </c>
      <c r="D19" s="8" t="s">
        <v>67</v>
      </c>
      <c r="E19" s="14">
        <f t="shared" si="0"/>
        <v>100.86206896551725</v>
      </c>
    </row>
    <row r="20" spans="1:5" outlineLevel="1" x14ac:dyDescent="0.45">
      <c r="A20" s="1">
        <v>44041</v>
      </c>
      <c r="B20" s="5" t="s">
        <v>31</v>
      </c>
      <c r="C20" s="2">
        <v>1900</v>
      </c>
      <c r="D20" s="8" t="s">
        <v>67</v>
      </c>
      <c r="E20" s="14">
        <f t="shared" si="0"/>
        <v>106.46551724137932</v>
      </c>
    </row>
    <row r="21" spans="1:5" outlineLevel="1" x14ac:dyDescent="0.45">
      <c r="A21" s="4">
        <v>44041</v>
      </c>
      <c r="B21" s="5" t="s">
        <v>32</v>
      </c>
      <c r="C21" s="2">
        <v>2000</v>
      </c>
      <c r="D21" s="8" t="s">
        <v>67</v>
      </c>
      <c r="E21" s="14">
        <f t="shared" si="0"/>
        <v>112.06896551724138</v>
      </c>
    </row>
    <row r="22" spans="1:5" outlineLevel="1" x14ac:dyDescent="0.45">
      <c r="A22" s="1">
        <v>44041</v>
      </c>
      <c r="B22" s="5" t="s">
        <v>33</v>
      </c>
      <c r="C22" s="2">
        <v>2100</v>
      </c>
      <c r="D22" s="8" t="s">
        <v>67</v>
      </c>
      <c r="E22" s="14">
        <f t="shared" si="0"/>
        <v>117.67241379310346</v>
      </c>
    </row>
    <row r="23" spans="1:5" outlineLevel="1" x14ac:dyDescent="0.45">
      <c r="A23" s="4">
        <v>44041</v>
      </c>
      <c r="B23" s="5" t="s">
        <v>34</v>
      </c>
      <c r="C23" s="2">
        <v>2200</v>
      </c>
      <c r="D23" s="8" t="s">
        <v>67</v>
      </c>
      <c r="E23" s="14">
        <f t="shared" si="0"/>
        <v>123.27586206896552</v>
      </c>
    </row>
    <row r="24" spans="1:5" outlineLevel="1" x14ac:dyDescent="0.45">
      <c r="A24" s="1">
        <v>44041</v>
      </c>
      <c r="B24" s="5" t="s">
        <v>35</v>
      </c>
      <c r="C24" s="2">
        <v>2300</v>
      </c>
      <c r="D24" s="8" t="s">
        <v>67</v>
      </c>
      <c r="E24" s="14">
        <f t="shared" si="0"/>
        <v>128.87931034482759</v>
      </c>
    </row>
    <row r="25" spans="1:5" outlineLevel="1" x14ac:dyDescent="0.45">
      <c r="A25" s="4">
        <v>44041</v>
      </c>
      <c r="B25" s="5" t="s">
        <v>36</v>
      </c>
      <c r="C25" s="2">
        <v>2400</v>
      </c>
      <c r="D25" s="8" t="s">
        <v>67</v>
      </c>
      <c r="E25" s="14">
        <f t="shared" si="0"/>
        <v>134.48275862068965</v>
      </c>
    </row>
    <row r="26" spans="1:5" outlineLevel="1" x14ac:dyDescent="0.45">
      <c r="A26" s="1">
        <v>44041</v>
      </c>
      <c r="B26" s="5" t="s">
        <v>37</v>
      </c>
      <c r="C26" s="2">
        <v>2500</v>
      </c>
      <c r="D26" s="8" t="s">
        <v>67</v>
      </c>
      <c r="E26" s="14">
        <f t="shared" si="0"/>
        <v>140.08620689655174</v>
      </c>
    </row>
    <row r="27" spans="1:5" outlineLevel="1" x14ac:dyDescent="0.45">
      <c r="A27" s="4">
        <v>44041</v>
      </c>
      <c r="B27" s="5" t="s">
        <v>38</v>
      </c>
      <c r="C27" s="2">
        <v>2600</v>
      </c>
      <c r="D27" s="8" t="s">
        <v>67</v>
      </c>
      <c r="E27" s="14">
        <f t="shared" si="0"/>
        <v>145.68965517241381</v>
      </c>
    </row>
    <row r="28" spans="1:5" outlineLevel="1" x14ac:dyDescent="0.45">
      <c r="A28" s="1">
        <v>44041</v>
      </c>
      <c r="B28" s="5" t="s">
        <v>39</v>
      </c>
      <c r="C28" s="2">
        <v>2700</v>
      </c>
      <c r="D28" s="8" t="s">
        <v>67</v>
      </c>
      <c r="E28" s="14">
        <f t="shared" si="0"/>
        <v>151.29310344827587</v>
      </c>
    </row>
    <row r="29" spans="1:5" outlineLevel="1" x14ac:dyDescent="0.45">
      <c r="A29" s="4">
        <v>44041</v>
      </c>
      <c r="B29" s="5" t="s">
        <v>40</v>
      </c>
      <c r="C29" s="2">
        <v>2800</v>
      </c>
      <c r="D29" s="8" t="s">
        <v>67</v>
      </c>
      <c r="E29" s="14">
        <f t="shared" si="0"/>
        <v>156.89655172413794</v>
      </c>
    </row>
    <row r="30" spans="1:5" outlineLevel="1" x14ac:dyDescent="0.45">
      <c r="A30" s="1">
        <v>44041</v>
      </c>
      <c r="B30" s="5" t="s">
        <v>41</v>
      </c>
      <c r="C30" s="2">
        <v>2900</v>
      </c>
      <c r="D30" s="8" t="s">
        <v>67</v>
      </c>
      <c r="E30" s="14">
        <f t="shared" si="0"/>
        <v>162.5</v>
      </c>
    </row>
    <row r="31" spans="1:5" outlineLevel="1" x14ac:dyDescent="0.45">
      <c r="A31" s="4">
        <v>44041</v>
      </c>
      <c r="B31" s="5" t="s">
        <v>42</v>
      </c>
      <c r="C31" s="2">
        <v>3000</v>
      </c>
      <c r="D31" s="8" t="s">
        <v>67</v>
      </c>
      <c r="E31" s="14">
        <f t="shared" si="0"/>
        <v>168.10344827586209</v>
      </c>
    </row>
    <row r="32" spans="1:5" outlineLevel="1" x14ac:dyDescent="0.45">
      <c r="A32" s="1">
        <v>44041</v>
      </c>
      <c r="B32" s="5" t="s">
        <v>43</v>
      </c>
      <c r="C32" s="2">
        <v>3100</v>
      </c>
      <c r="D32" s="8" t="s">
        <v>67</v>
      </c>
      <c r="E32" s="14">
        <f t="shared" si="0"/>
        <v>173.70689655172416</v>
      </c>
    </row>
    <row r="33" spans="1:5" outlineLevel="1" x14ac:dyDescent="0.45">
      <c r="A33" s="4">
        <v>44041</v>
      </c>
      <c r="B33" s="5" t="s">
        <v>44</v>
      </c>
      <c r="C33" s="2">
        <v>3200</v>
      </c>
      <c r="D33" s="8" t="s">
        <v>67</v>
      </c>
      <c r="E33" s="14">
        <f t="shared" si="0"/>
        <v>179.31034482758622</v>
      </c>
    </row>
    <row r="34" spans="1:5" outlineLevel="1" x14ac:dyDescent="0.45">
      <c r="A34" s="1">
        <v>44041</v>
      </c>
      <c r="B34" s="5" t="s">
        <v>45</v>
      </c>
      <c r="C34" s="2">
        <v>3300</v>
      </c>
      <c r="D34" s="8" t="s">
        <v>67</v>
      </c>
      <c r="E34" s="14">
        <f t="shared" si="0"/>
        <v>184.91379310344828</v>
      </c>
    </row>
    <row r="35" spans="1:5" outlineLevel="1" x14ac:dyDescent="0.45">
      <c r="A35" s="4">
        <v>44041</v>
      </c>
      <c r="B35" s="5" t="s">
        <v>46</v>
      </c>
      <c r="C35" s="2">
        <v>3400</v>
      </c>
      <c r="D35" s="8" t="s">
        <v>68</v>
      </c>
      <c r="E35" s="14">
        <f t="shared" si="0"/>
        <v>190.51724137931035</v>
      </c>
    </row>
    <row r="36" spans="1:5" outlineLevel="1" x14ac:dyDescent="0.45">
      <c r="A36" s="1">
        <v>44041</v>
      </c>
      <c r="B36" s="5" t="s">
        <v>47</v>
      </c>
      <c r="C36" s="2">
        <v>3500</v>
      </c>
      <c r="D36" s="8" t="s">
        <v>68</v>
      </c>
      <c r="E36" s="14">
        <f t="shared" si="0"/>
        <v>196.12068965517244</v>
      </c>
    </row>
    <row r="37" spans="1:5" outlineLevel="1" x14ac:dyDescent="0.45">
      <c r="A37" s="4">
        <v>44041</v>
      </c>
      <c r="B37" s="5" t="s">
        <v>48</v>
      </c>
      <c r="C37" s="2">
        <v>3600</v>
      </c>
      <c r="D37" s="8" t="s">
        <v>68</v>
      </c>
      <c r="E37" s="14">
        <f t="shared" si="0"/>
        <v>201.72413793103451</v>
      </c>
    </row>
    <row r="38" spans="1:5" outlineLevel="1" x14ac:dyDescent="0.45">
      <c r="A38" s="1">
        <v>44041</v>
      </c>
      <c r="B38" s="5" t="s">
        <v>49</v>
      </c>
      <c r="C38" s="2">
        <v>3700</v>
      </c>
      <c r="D38" s="8" t="s">
        <v>68</v>
      </c>
      <c r="E38" s="14">
        <f t="shared" si="0"/>
        <v>207.32758620689657</v>
      </c>
    </row>
    <row r="39" spans="1:5" outlineLevel="1" x14ac:dyDescent="0.45">
      <c r="A39" s="4">
        <v>44041</v>
      </c>
      <c r="B39" s="5" t="s">
        <v>50</v>
      </c>
      <c r="C39" s="2">
        <v>3800</v>
      </c>
      <c r="D39" s="8" t="s">
        <v>68</v>
      </c>
      <c r="E39" s="14">
        <f t="shared" si="0"/>
        <v>212.93103448275863</v>
      </c>
    </row>
    <row r="40" spans="1:5" outlineLevel="1" x14ac:dyDescent="0.45">
      <c r="A40" s="1">
        <v>44041</v>
      </c>
      <c r="B40" s="5" t="s">
        <v>51</v>
      </c>
      <c r="C40" s="2">
        <v>3900</v>
      </c>
      <c r="D40" s="8" t="s">
        <v>68</v>
      </c>
      <c r="E40" s="14">
        <f t="shared" si="0"/>
        <v>218.5344827586207</v>
      </c>
    </row>
    <row r="41" spans="1:5" outlineLevel="1" x14ac:dyDescent="0.45">
      <c r="A41" s="4">
        <v>44041</v>
      </c>
      <c r="B41" s="5" t="s">
        <v>52</v>
      </c>
      <c r="C41" s="2">
        <v>4000</v>
      </c>
      <c r="D41" s="8" t="s">
        <v>68</v>
      </c>
      <c r="E41" s="14">
        <f t="shared" si="0"/>
        <v>224.13793103448276</v>
      </c>
    </row>
    <row r="42" spans="1:5" outlineLevel="1" x14ac:dyDescent="0.45">
      <c r="A42" s="1">
        <v>44041</v>
      </c>
      <c r="B42" s="5" t="s">
        <v>53</v>
      </c>
      <c r="C42" s="2">
        <v>4100</v>
      </c>
      <c r="D42" s="8" t="s">
        <v>68</v>
      </c>
      <c r="E42" s="14">
        <f t="shared" si="0"/>
        <v>229.74137931034485</v>
      </c>
    </row>
    <row r="43" spans="1:5" outlineLevel="1" x14ac:dyDescent="0.45">
      <c r="A43" s="4">
        <v>44041</v>
      </c>
      <c r="B43" s="5" t="s">
        <v>54</v>
      </c>
      <c r="C43" s="2">
        <v>4200</v>
      </c>
      <c r="D43" s="8" t="s">
        <v>68</v>
      </c>
      <c r="E43" s="14">
        <f t="shared" si="0"/>
        <v>235.34482758620692</v>
      </c>
    </row>
    <row r="44" spans="1:5" x14ac:dyDescent="0.45">
      <c r="A44" s="4">
        <v>44042</v>
      </c>
      <c r="B44" s="5" t="s">
        <v>55</v>
      </c>
      <c r="C44" s="2">
        <v>4300</v>
      </c>
      <c r="D44" s="8" t="s">
        <v>68</v>
      </c>
      <c r="E44" s="14">
        <f t="shared" si="0"/>
        <v>240.94827586206898</v>
      </c>
    </row>
    <row r="45" spans="1:5" x14ac:dyDescent="0.45">
      <c r="A45" s="4">
        <v>44042</v>
      </c>
      <c r="B45" s="5" t="s">
        <v>56</v>
      </c>
      <c r="C45" s="2">
        <v>4400</v>
      </c>
      <c r="D45" s="8" t="s">
        <v>68</v>
      </c>
      <c r="E45" s="14">
        <f t="shared" si="0"/>
        <v>246.55172413793105</v>
      </c>
    </row>
    <row r="46" spans="1:5" x14ac:dyDescent="0.45">
      <c r="A46" s="4">
        <v>44046</v>
      </c>
      <c r="B46" s="5" t="s">
        <v>57</v>
      </c>
      <c r="C46" s="2">
        <v>4500</v>
      </c>
      <c r="D46" s="8" t="s">
        <v>68</v>
      </c>
      <c r="E46" s="14">
        <f t="shared" si="0"/>
        <v>252.15517241379311</v>
      </c>
    </row>
    <row r="47" spans="1:5" x14ac:dyDescent="0.45">
      <c r="A47" s="4">
        <v>44050</v>
      </c>
      <c r="B47" s="5" t="s">
        <v>58</v>
      </c>
      <c r="C47" s="2">
        <v>4600</v>
      </c>
      <c r="D47" s="8" t="s">
        <v>68</v>
      </c>
      <c r="E47" s="14">
        <f t="shared" si="0"/>
        <v>257.75862068965517</v>
      </c>
    </row>
    <row r="48" spans="1:5" x14ac:dyDescent="0.45">
      <c r="A48" s="4">
        <v>44064</v>
      </c>
      <c r="B48" s="5" t="s">
        <v>59</v>
      </c>
      <c r="C48" s="2">
        <v>4700</v>
      </c>
      <c r="D48" s="8" t="s">
        <v>68</v>
      </c>
      <c r="E48" s="14">
        <f t="shared" si="0"/>
        <v>263.36206896551727</v>
      </c>
    </row>
    <row r="49" spans="1:5" x14ac:dyDescent="0.45">
      <c r="A49" s="4">
        <v>44064</v>
      </c>
      <c r="B49" s="5" t="s">
        <v>60</v>
      </c>
      <c r="C49" s="2">
        <v>4800</v>
      </c>
      <c r="D49" s="8" t="s">
        <v>68</v>
      </c>
      <c r="E49" s="14">
        <f t="shared" si="0"/>
        <v>268.9655172413793</v>
      </c>
    </row>
    <row r="50" spans="1:5" x14ac:dyDescent="0.45">
      <c r="A50" s="4">
        <v>44064</v>
      </c>
      <c r="B50" s="5" t="s">
        <v>61</v>
      </c>
      <c r="C50" s="2">
        <v>4900</v>
      </c>
      <c r="D50" s="8" t="s">
        <v>68</v>
      </c>
      <c r="E50" s="14">
        <f t="shared" si="0"/>
        <v>274.56896551724139</v>
      </c>
    </row>
    <row r="51" spans="1:5" x14ac:dyDescent="0.45">
      <c r="A51" s="4">
        <v>44068</v>
      </c>
      <c r="B51" s="5" t="s">
        <v>62</v>
      </c>
      <c r="C51" s="2">
        <v>5000</v>
      </c>
      <c r="D51" s="8" t="s">
        <v>68</v>
      </c>
      <c r="E51" s="14">
        <f t="shared" si="0"/>
        <v>280.17241379310349</v>
      </c>
    </row>
    <row r="52" spans="1:5" x14ac:dyDescent="0.45">
      <c r="A52" s="4">
        <v>44070</v>
      </c>
      <c r="B52" s="5" t="s">
        <v>63</v>
      </c>
      <c r="C52" s="2">
        <v>5100</v>
      </c>
      <c r="D52" s="8" t="s">
        <v>68</v>
      </c>
      <c r="E52" s="14">
        <f t="shared" si="0"/>
        <v>285.77586206896552</v>
      </c>
    </row>
    <row r="53" spans="1:5" x14ac:dyDescent="0.45">
      <c r="A53" s="1">
        <v>44077</v>
      </c>
      <c r="B53" s="5" t="s">
        <v>64</v>
      </c>
      <c r="C53" s="2">
        <v>5200</v>
      </c>
      <c r="D53" s="8" t="s">
        <v>68</v>
      </c>
      <c r="E53" s="14">
        <f t="shared" si="0"/>
        <v>291.37931034482762</v>
      </c>
    </row>
    <row r="54" spans="1:5" x14ac:dyDescent="0.45">
      <c r="A54" s="1">
        <v>44078</v>
      </c>
      <c r="B54" s="5" t="s">
        <v>65</v>
      </c>
      <c r="C54" s="2">
        <v>5300</v>
      </c>
      <c r="D54" s="8" t="s">
        <v>68</v>
      </c>
      <c r="E54" s="14">
        <f t="shared" si="0"/>
        <v>296.98275862068965</v>
      </c>
    </row>
    <row r="55" spans="1:5" x14ac:dyDescent="0.45">
      <c r="A55" s="1">
        <v>44096</v>
      </c>
      <c r="B55" s="5" t="s">
        <v>66</v>
      </c>
      <c r="C55" s="2">
        <v>5400</v>
      </c>
      <c r="D55" s="8" t="s">
        <v>68</v>
      </c>
      <c r="E55" s="14">
        <f t="shared" si="0"/>
        <v>302.58620689655174</v>
      </c>
    </row>
    <row r="56" spans="1:5" x14ac:dyDescent="0.45">
      <c r="A56" s="1"/>
    </row>
    <row r="57" spans="1:5" x14ac:dyDescent="0.45">
      <c r="A57" s="1"/>
    </row>
    <row r="58" spans="1:5" x14ac:dyDescent="0.45">
      <c r="A58" s="1"/>
    </row>
    <row r="59" spans="1:5" x14ac:dyDescent="0.45">
      <c r="A59" s="1"/>
    </row>
    <row r="60" spans="1:5" x14ac:dyDescent="0.45">
      <c r="A60" s="1"/>
    </row>
    <row r="61" spans="1:5" x14ac:dyDescent="0.45">
      <c r="A61" s="1"/>
    </row>
    <row r="62" spans="1:5" x14ac:dyDescent="0.45">
      <c r="A62" s="1"/>
    </row>
    <row r="63" spans="1:5" x14ac:dyDescent="0.45">
      <c r="A63" s="1"/>
    </row>
    <row r="64" spans="1:5" x14ac:dyDescent="0.45">
      <c r="A64" s="1"/>
    </row>
    <row r="65" spans="1:1" x14ac:dyDescent="0.45">
      <c r="A65" s="1"/>
    </row>
    <row r="66" spans="1:1" x14ac:dyDescent="0.45">
      <c r="A66" s="1"/>
    </row>
    <row r="67" spans="1:1" x14ac:dyDescent="0.45">
      <c r="A67" s="1"/>
    </row>
    <row r="68" spans="1:1" x14ac:dyDescent="0.45">
      <c r="A68" s="1"/>
    </row>
    <row r="69" spans="1:1" x14ac:dyDescent="0.45">
      <c r="A69" s="1"/>
    </row>
    <row r="70" spans="1:1" x14ac:dyDescent="0.45">
      <c r="A70" s="1"/>
    </row>
    <row r="71" spans="1:1" x14ac:dyDescent="0.45">
      <c r="A71" s="1"/>
    </row>
    <row r="72" spans="1:1" x14ac:dyDescent="0.45">
      <c r="A72" s="1"/>
    </row>
    <row r="73" spans="1:1" x14ac:dyDescent="0.45">
      <c r="A73" s="1"/>
    </row>
    <row r="74" spans="1:1" x14ac:dyDescent="0.45">
      <c r="A74" s="1"/>
    </row>
    <row r="75" spans="1:1" x14ac:dyDescent="0.45">
      <c r="A75" s="1"/>
    </row>
    <row r="76" spans="1:1" x14ac:dyDescent="0.45">
      <c r="A76" s="1"/>
    </row>
    <row r="77" spans="1:1" x14ac:dyDescent="0.45">
      <c r="A77" s="1"/>
    </row>
    <row r="78" spans="1:1" x14ac:dyDescent="0.45">
      <c r="A78" s="1"/>
    </row>
    <row r="79" spans="1:1" x14ac:dyDescent="0.45">
      <c r="A79" s="1"/>
    </row>
    <row r="80" spans="1:1" x14ac:dyDescent="0.45">
      <c r="A80" s="1"/>
    </row>
    <row r="81" spans="1:1" x14ac:dyDescent="0.45">
      <c r="A81" s="1"/>
    </row>
    <row r="82" spans="1:1" x14ac:dyDescent="0.45">
      <c r="A82" s="1"/>
    </row>
    <row r="83" spans="1:1" x14ac:dyDescent="0.45">
      <c r="A83" s="1"/>
    </row>
    <row r="84" spans="1:1" x14ac:dyDescent="0.45">
      <c r="A84" s="1"/>
    </row>
    <row r="85" spans="1:1" x14ac:dyDescent="0.45">
      <c r="A85" s="1"/>
    </row>
    <row r="86" spans="1:1" x14ac:dyDescent="0.45">
      <c r="A86" s="1"/>
    </row>
    <row r="87" spans="1:1" x14ac:dyDescent="0.45">
      <c r="A87" s="1"/>
    </row>
    <row r="88" spans="1:1" x14ac:dyDescent="0.45">
      <c r="A88" s="1"/>
    </row>
    <row r="89" spans="1:1" x14ac:dyDescent="0.45">
      <c r="A89" s="1"/>
    </row>
    <row r="90" spans="1:1" x14ac:dyDescent="0.45">
      <c r="A90" s="1"/>
    </row>
    <row r="91" spans="1:1" x14ac:dyDescent="0.45">
      <c r="A91" s="1"/>
    </row>
    <row r="92" spans="1:1" x14ac:dyDescent="0.45">
      <c r="A92" s="1"/>
    </row>
    <row r="93" spans="1:1" x14ac:dyDescent="0.45">
      <c r="A93" s="1"/>
    </row>
    <row r="94" spans="1:1" x14ac:dyDescent="0.45">
      <c r="A94" s="1"/>
    </row>
    <row r="95" spans="1:1" x14ac:dyDescent="0.45">
      <c r="A95" s="1"/>
    </row>
    <row r="96" spans="1:1" x14ac:dyDescent="0.45">
      <c r="A96" s="1"/>
    </row>
    <row r="97" spans="1:1" x14ac:dyDescent="0.45">
      <c r="A97" s="1"/>
    </row>
    <row r="98" spans="1:1" x14ac:dyDescent="0.45">
      <c r="A98" s="1"/>
    </row>
    <row r="99" spans="1:1" x14ac:dyDescent="0.45">
      <c r="A99" s="1"/>
    </row>
    <row r="100" spans="1:1" x14ac:dyDescent="0.45">
      <c r="A100" s="1"/>
    </row>
    <row r="101" spans="1:1" x14ac:dyDescent="0.45">
      <c r="A101" s="1"/>
    </row>
    <row r="102" spans="1:1" x14ac:dyDescent="0.45">
      <c r="A102" s="1"/>
    </row>
    <row r="103" spans="1:1" x14ac:dyDescent="0.45">
      <c r="A103" s="1"/>
    </row>
    <row r="104" spans="1:1" x14ac:dyDescent="0.45">
      <c r="A104" s="1"/>
    </row>
    <row r="105" spans="1:1" x14ac:dyDescent="0.45">
      <c r="A105" s="1"/>
    </row>
    <row r="106" spans="1:1" x14ac:dyDescent="0.45">
      <c r="A106" s="1"/>
    </row>
    <row r="107" spans="1:1" x14ac:dyDescent="0.45">
      <c r="A107" s="1"/>
    </row>
    <row r="108" spans="1:1" x14ac:dyDescent="0.45">
      <c r="A108" s="1"/>
    </row>
    <row r="109" spans="1:1" x14ac:dyDescent="0.45">
      <c r="A109" s="1"/>
    </row>
  </sheetData>
  <phoneticPr fontId="2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21D66-1878-4B26-94E4-3DE6805ED0C5}">
  <dimension ref="A1:F14"/>
  <sheetViews>
    <sheetView tabSelected="1" workbookViewId="0">
      <selection activeCell="C14" sqref="C14"/>
    </sheetView>
  </sheetViews>
  <sheetFormatPr baseColWidth="10" defaultRowHeight="14.25" x14ac:dyDescent="0.45"/>
  <cols>
    <col min="1" max="1" width="14.9296875" bestFit="1" customWidth="1"/>
    <col min="2" max="2" width="14.86328125" bestFit="1" customWidth="1"/>
    <col min="3" max="3" width="14.33203125" bestFit="1" customWidth="1"/>
    <col min="4" max="4" width="12.33203125" bestFit="1" customWidth="1"/>
    <col min="5" max="5" width="24.86328125" bestFit="1" customWidth="1"/>
    <col min="6" max="6" width="23.53125" bestFit="1" customWidth="1"/>
    <col min="7" max="7" width="25.796875" bestFit="1" customWidth="1"/>
    <col min="8" max="8" width="34.796875" bestFit="1" customWidth="1"/>
    <col min="9" max="9" width="18.73046875" bestFit="1" customWidth="1"/>
    <col min="10" max="10" width="16.1328125" bestFit="1" customWidth="1"/>
    <col min="11" max="11" width="17.73046875" bestFit="1" customWidth="1"/>
    <col min="12" max="12" width="22.59765625" bestFit="1" customWidth="1"/>
    <col min="13" max="13" width="23.46484375" bestFit="1" customWidth="1"/>
    <col min="14" max="14" width="15.46484375" bestFit="1" customWidth="1"/>
    <col min="15" max="15" width="20.73046875" bestFit="1" customWidth="1"/>
    <col min="16" max="16" width="22.265625" bestFit="1" customWidth="1"/>
    <col min="17" max="17" width="14.3984375" bestFit="1" customWidth="1"/>
    <col min="18" max="18" width="20.3984375" bestFit="1" customWidth="1"/>
    <col min="19" max="19" width="37" bestFit="1" customWidth="1"/>
    <col min="20" max="20" width="29.53125" bestFit="1" customWidth="1"/>
    <col min="21" max="21" width="40.73046875" bestFit="1" customWidth="1"/>
    <col min="22" max="22" width="51.59765625" bestFit="1" customWidth="1"/>
    <col min="23" max="23" width="26.265625" bestFit="1" customWidth="1"/>
    <col min="24" max="24" width="22.86328125" bestFit="1" customWidth="1"/>
    <col min="25" max="25" width="34.796875" bestFit="1" customWidth="1"/>
    <col min="26" max="26" width="18.73046875" bestFit="1" customWidth="1"/>
    <col min="27" max="27" width="16.1328125" bestFit="1" customWidth="1"/>
    <col min="28" max="28" width="17.73046875" bestFit="1" customWidth="1"/>
    <col min="29" max="29" width="22.59765625" bestFit="1" customWidth="1"/>
    <col min="30" max="30" width="23.46484375" bestFit="1" customWidth="1"/>
    <col min="31" max="31" width="15.46484375" bestFit="1" customWidth="1"/>
    <col min="32" max="32" width="20.73046875" bestFit="1" customWidth="1"/>
    <col min="33" max="33" width="22.265625" bestFit="1" customWidth="1"/>
    <col min="34" max="34" width="14.3984375" bestFit="1" customWidth="1"/>
    <col min="35" max="35" width="20.3984375" bestFit="1" customWidth="1"/>
    <col min="36" max="36" width="23.53125" bestFit="1" customWidth="1"/>
    <col min="37" max="37" width="25.796875" bestFit="1" customWidth="1"/>
  </cols>
  <sheetData>
    <row r="1" spans="1:6" x14ac:dyDescent="0.45">
      <c r="A1" s="9" t="s">
        <v>3</v>
      </c>
      <c r="B1" t="s">
        <v>11</v>
      </c>
    </row>
    <row r="3" spans="1:6" x14ac:dyDescent="0.45">
      <c r="A3" s="9" t="s">
        <v>1</v>
      </c>
      <c r="B3" s="13" t="s">
        <v>8</v>
      </c>
      <c r="C3" s="13" t="s">
        <v>9</v>
      </c>
      <c r="D3" s="13" t="s">
        <v>10</v>
      </c>
    </row>
    <row r="4" spans="1:6" x14ac:dyDescent="0.45">
      <c r="A4" s="10" t="s">
        <v>6</v>
      </c>
      <c r="B4" s="14">
        <v>100</v>
      </c>
      <c r="C4" s="14">
        <v>5.6034482758620694</v>
      </c>
      <c r="D4" s="11">
        <v>1</v>
      </c>
    </row>
    <row r="5" spans="1:6" x14ac:dyDescent="0.45">
      <c r="A5" s="12" t="s">
        <v>13</v>
      </c>
      <c r="B5" s="14">
        <v>100</v>
      </c>
      <c r="C5" s="14">
        <v>5.6034482758620694</v>
      </c>
      <c r="D5" s="11">
        <v>1</v>
      </c>
    </row>
    <row r="6" spans="1:6" x14ac:dyDescent="0.45">
      <c r="A6" s="10" t="s">
        <v>7</v>
      </c>
      <c r="B6" s="14">
        <v>3500</v>
      </c>
      <c r="C6" s="14">
        <v>196.12068965517244</v>
      </c>
      <c r="D6" s="11">
        <v>7</v>
      </c>
      <c r="F6" t="e">
        <f>GETPIVOTDATA("Provisionsbetrag",$A$3,"Vertriebler","Mitarbeiter 1")</f>
        <v>#REF!</v>
      </c>
    </row>
    <row r="7" spans="1:6" x14ac:dyDescent="0.45">
      <c r="A7" s="12" t="s">
        <v>14</v>
      </c>
      <c r="B7" s="14">
        <v>200</v>
      </c>
      <c r="C7" s="14">
        <v>11.206896551724139</v>
      </c>
      <c r="D7" s="11">
        <v>1</v>
      </c>
    </row>
    <row r="8" spans="1:6" x14ac:dyDescent="0.45">
      <c r="A8" s="12" t="s">
        <v>15</v>
      </c>
      <c r="B8" s="14">
        <v>300</v>
      </c>
      <c r="C8" s="14">
        <v>16.810344827586206</v>
      </c>
      <c r="D8" s="11">
        <v>1</v>
      </c>
    </row>
    <row r="9" spans="1:6" x14ac:dyDescent="0.45">
      <c r="A9" s="12" t="s">
        <v>16</v>
      </c>
      <c r="B9" s="14">
        <v>400</v>
      </c>
      <c r="C9" s="14">
        <v>22.413793103448278</v>
      </c>
      <c r="D9" s="11">
        <v>1</v>
      </c>
    </row>
    <row r="10" spans="1:6" x14ac:dyDescent="0.45">
      <c r="A10" s="12" t="s">
        <v>17</v>
      </c>
      <c r="B10" s="14">
        <v>500</v>
      </c>
      <c r="C10" s="14">
        <v>28.017241379310345</v>
      </c>
      <c r="D10" s="11">
        <v>1</v>
      </c>
    </row>
    <row r="11" spans="1:6" x14ac:dyDescent="0.45">
      <c r="A11" s="12" t="s">
        <v>18</v>
      </c>
      <c r="B11" s="14">
        <v>600</v>
      </c>
      <c r="C11" s="14">
        <v>33.620689655172413</v>
      </c>
      <c r="D11" s="11">
        <v>1</v>
      </c>
    </row>
    <row r="12" spans="1:6" x14ac:dyDescent="0.45">
      <c r="A12" s="12" t="s">
        <v>19</v>
      </c>
      <c r="B12" s="14">
        <v>700</v>
      </c>
      <c r="C12" s="14">
        <v>39.224137931034484</v>
      </c>
      <c r="D12" s="11">
        <v>1</v>
      </c>
    </row>
    <row r="13" spans="1:6" x14ac:dyDescent="0.45">
      <c r="A13" s="12" t="s">
        <v>20</v>
      </c>
      <c r="B13" s="14">
        <v>800</v>
      </c>
      <c r="C13" s="14">
        <v>44.827586206896555</v>
      </c>
      <c r="D13" s="11">
        <v>1</v>
      </c>
    </row>
    <row r="14" spans="1:6" x14ac:dyDescent="0.45">
      <c r="A14" s="10" t="s">
        <v>5</v>
      </c>
      <c r="B14" s="14">
        <v>3600</v>
      </c>
      <c r="C14" s="14">
        <v>201.72413793103448</v>
      </c>
      <c r="D14" s="11">
        <v>8</v>
      </c>
    </row>
  </sheetData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5776-046D-4F79-B8EA-0696E522F217}">
  <dimension ref="A1:D2"/>
  <sheetViews>
    <sheetView workbookViewId="0">
      <selection activeCell="B1" sqref="B1:D1"/>
    </sheetView>
  </sheetViews>
  <sheetFormatPr baseColWidth="10" defaultRowHeight="14.25" x14ac:dyDescent="0.45"/>
  <cols>
    <col min="1" max="1" width="33.46484375" bestFit="1" customWidth="1"/>
  </cols>
  <sheetData>
    <row r="1" spans="1:4" x14ac:dyDescent="0.45">
      <c r="B1" t="s">
        <v>11</v>
      </c>
      <c r="C1" t="s">
        <v>12</v>
      </c>
      <c r="D1" t="s">
        <v>69</v>
      </c>
    </row>
    <row r="2" spans="1:4" x14ac:dyDescent="0.45">
      <c r="A2" t="s">
        <v>4</v>
      </c>
    </row>
  </sheetData>
  <phoneticPr fontId="2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Eingangszahlungen seit 25.06.20</vt:lpstr>
      <vt:lpstr>Pivot</vt:lpstr>
      <vt:lpstr>Gesamtprovison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Pawel Prizker</cp:lastModifiedBy>
  <dcterms:created xsi:type="dcterms:W3CDTF">2020-09-01T09:06:00Z</dcterms:created>
  <dcterms:modified xsi:type="dcterms:W3CDTF">2020-10-06T14:36:10Z</dcterms:modified>
</cp:coreProperties>
</file>