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38115" windowHeight="17955"/>
  </bookViews>
  <sheets>
    <sheet name="Tabelle1" sheetId="1" r:id="rId1"/>
    <sheet name="Tabelle2" sheetId="2" r:id="rId2"/>
    <sheet name="Tabelle3" sheetId="3" r:id="rId3"/>
  </sheets>
  <calcPr calcId="125725"/>
  <pivotCaches>
    <pivotCache cacheId="16" r:id="rId4"/>
    <pivotCache cacheId="27" r:id="rId5"/>
    <pivotCache cacheId="30" r:id="rId6"/>
  </pivotCaches>
</workbook>
</file>

<file path=xl/calcChain.xml><?xml version="1.0" encoding="utf-8"?>
<calcChain xmlns="http://schemas.openxmlformats.org/spreadsheetml/2006/main">
  <c r="X5" i="1"/>
  <c r="X6"/>
  <c r="X4"/>
  <c r="P4"/>
  <c r="P5"/>
  <c r="P6"/>
  <c r="P7"/>
  <c r="P8"/>
  <c r="P9"/>
  <c r="P10"/>
  <c r="P11"/>
  <c r="P12"/>
  <c r="P13"/>
  <c r="P14"/>
  <c r="P15"/>
  <c r="P3"/>
  <c r="Q4"/>
  <c r="Q5"/>
  <c r="Q6"/>
  <c r="Q7" s="1"/>
  <c r="Q8" s="1"/>
  <c r="Q9" s="1"/>
  <c r="Q10" s="1"/>
  <c r="Q11"/>
  <c r="Q12"/>
  <c r="Q13"/>
  <c r="Q14"/>
  <c r="Q15" s="1"/>
  <c r="Q16"/>
  <c r="Q3"/>
  <c r="O4"/>
  <c r="O5"/>
  <c r="O6" s="1"/>
  <c r="O7" s="1"/>
  <c r="O8" s="1"/>
  <c r="O9" s="1"/>
  <c r="O10" s="1"/>
  <c r="O11"/>
  <c r="O12" s="1"/>
  <c r="O13" s="1"/>
  <c r="O14" s="1"/>
  <c r="O15" s="1"/>
  <c r="O16"/>
  <c r="O3"/>
</calcChain>
</file>

<file path=xl/sharedStrings.xml><?xml version="1.0" encoding="utf-8"?>
<sst xmlns="http://schemas.openxmlformats.org/spreadsheetml/2006/main" count="106" uniqueCount="54">
  <si>
    <t>Art.-Nr.</t>
  </si>
  <si>
    <t>Bezeichnung</t>
  </si>
  <si>
    <t>Auf.-Nr.</t>
  </si>
  <si>
    <t>30000-13</t>
  </si>
  <si>
    <t>30000-14</t>
  </si>
  <si>
    <t>30000-15</t>
  </si>
  <si>
    <t>30000-16</t>
  </si>
  <si>
    <t>30000-17</t>
  </si>
  <si>
    <t>30000-18</t>
  </si>
  <si>
    <t>30000-19</t>
  </si>
  <si>
    <t>30000-20</t>
  </si>
  <si>
    <t>30000-21</t>
  </si>
  <si>
    <t>30000-22</t>
  </si>
  <si>
    <t>30000-23</t>
  </si>
  <si>
    <t>30000-24</t>
  </si>
  <si>
    <t>30000-25</t>
  </si>
  <si>
    <t>30000-26</t>
  </si>
  <si>
    <t>Bananen</t>
  </si>
  <si>
    <t>Zeilenbeschriftungen</t>
  </si>
  <si>
    <t>Gesamtergebnis</t>
  </si>
  <si>
    <t>Bananen Ergebnis</t>
  </si>
  <si>
    <t>Ergebnis</t>
  </si>
  <si>
    <t>Anzahl von Auf.-Nr.</t>
  </si>
  <si>
    <t>20000-01</t>
  </si>
  <si>
    <t>20000-02</t>
  </si>
  <si>
    <t>20000-03</t>
  </si>
  <si>
    <t>20000-04</t>
  </si>
  <si>
    <t>20000-05</t>
  </si>
  <si>
    <t>20000-06</t>
  </si>
  <si>
    <t>20000-07</t>
  </si>
  <si>
    <t>20000-08</t>
  </si>
  <si>
    <t>20000-09</t>
  </si>
  <si>
    <t>20000-10</t>
  </si>
  <si>
    <t>20000-11</t>
  </si>
  <si>
    <t>20000-12</t>
  </si>
  <si>
    <t>20000-13</t>
  </si>
  <si>
    <t>20000-14</t>
  </si>
  <si>
    <t>20000-15</t>
  </si>
  <si>
    <t>Birnen</t>
  </si>
  <si>
    <t>10000-01</t>
  </si>
  <si>
    <t>10000-02</t>
  </si>
  <si>
    <t>10000-03</t>
  </si>
  <si>
    <t>10000-04</t>
  </si>
  <si>
    <t>10000-05</t>
  </si>
  <si>
    <t>10000-06</t>
  </si>
  <si>
    <t>10000-07</t>
  </si>
  <si>
    <t>10000-08</t>
  </si>
  <si>
    <t>10000-09</t>
  </si>
  <si>
    <t>10000-10</t>
  </si>
  <si>
    <t>10000-11</t>
  </si>
  <si>
    <t>10000-12</t>
  </si>
  <si>
    <t>10000-13</t>
  </si>
  <si>
    <t>10000-14</t>
  </si>
  <si>
    <t>Apfel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</si>
</sst>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Border="1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 applyAlignment="1">
      <alignment horizontal="left"/>
    </xf>
    <xf numFmtId="0" fontId="0" fillId="3" borderId="11" xfId="0" applyFill="1" applyBorder="1" applyAlignment="1">
      <alignment horizontal="left"/>
    </xf>
  </cellXfs>
  <cellStyles count="1">
    <cellStyle name="Standard" xfId="0" builtinId="0"/>
  </cellStyles>
  <dxfs count="6">
    <dxf>
      <fill>
        <patternFill patternType="solid">
          <bgColor theme="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theme="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dreas Sitter" refreshedDate="42318.681165856484" createdVersion="3" refreshedVersion="3" minRefreshableVersion="3" recordCount="14">
  <cacheSource type="worksheet">
    <worksheetSource ref="A1:C15" sheet="Tabelle1"/>
  </cacheSource>
  <cacheFields count="3">
    <cacheField name="Art.-Nr." numFmtId="0">
      <sharedItems/>
    </cacheField>
    <cacheField name="Bezeichnung" numFmtId="0">
      <sharedItems count="1">
        <s v="Bananen"/>
      </sharedItems>
    </cacheField>
    <cacheField name="Auf.-Nr." numFmtId="0">
      <sharedItems containsSemiMixedTypes="0" containsString="0" containsNumber="1" containsInteger="1" minValue="1442404" maxValue="1449662" count="2">
        <n v="1449662"/>
        <n v="1442404"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ndreas Sitter" refreshedDate="42318.685163425929" createdVersion="3" refreshedVersion="3" minRefreshableVersion="3" recordCount="43">
  <cacheSource type="worksheet">
    <worksheetSource name="Tabelle1"/>
  </cacheSource>
  <cacheFields count="3">
    <cacheField name="Art.-Nr." numFmtId="0">
      <sharedItems/>
    </cacheField>
    <cacheField name="Bezeichnung" numFmtId="0">
      <sharedItems count="3">
        <s v="Bananen"/>
        <s v="Birnen"/>
        <s v="Apfel"/>
      </sharedItems>
    </cacheField>
    <cacheField name="Auf.-Nr." numFmtId="0">
      <sharedItems containsSemiMixedTypes="0" containsString="0" containsNumber="1" containsInteger="1" minValue="14798" maxValue="489746313" count="13">
        <n v="1449662"/>
        <n v="1442404"/>
        <n v="123456"/>
        <n v="4646132"/>
        <n v="5461313"/>
        <n v="4564613"/>
        <n v="489746313"/>
        <n v="231464"/>
        <n v="156498"/>
        <n v="87941"/>
        <n v="132464"/>
        <n v="14798"/>
        <n v="3247964"/>
      </sharedItems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ndreas Sitter" refreshedDate="42318.688722453706" createdVersion="3" refreshedVersion="3" minRefreshableVersion="3" recordCount="44">
  <cacheSource type="worksheet">
    <worksheetSource ref="A1:C1048576" sheet="Tabelle1"/>
  </cacheSource>
  <cacheFields count="3">
    <cacheField name="Art.-Nr." numFmtId="0">
      <sharedItems containsBlank="1"/>
    </cacheField>
    <cacheField name="Bezeichnung" numFmtId="0">
      <sharedItems containsBlank="1" count="4">
        <s v="Bananen"/>
        <s v="Birnen"/>
        <s v="Apfel"/>
        <m/>
      </sharedItems>
    </cacheField>
    <cacheField name="Auf.-Nr." numFmtId="0">
      <sharedItems containsString="0" containsBlank="1" containsNumber="1" containsInteger="1" minValue="14798" maxValue="489746313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s v="30000-13"/>
    <x v="0"/>
    <x v="0"/>
  </r>
  <r>
    <s v="30000-14"/>
    <x v="0"/>
    <x v="0"/>
  </r>
  <r>
    <s v="30000-15"/>
    <x v="0"/>
    <x v="1"/>
  </r>
  <r>
    <s v="30000-16"/>
    <x v="0"/>
    <x v="1"/>
  </r>
  <r>
    <s v="30000-17"/>
    <x v="0"/>
    <x v="1"/>
  </r>
  <r>
    <s v="30000-18"/>
    <x v="0"/>
    <x v="1"/>
  </r>
  <r>
    <s v="30000-19"/>
    <x v="0"/>
    <x v="1"/>
  </r>
  <r>
    <s v="30000-20"/>
    <x v="0"/>
    <x v="1"/>
  </r>
  <r>
    <s v="30000-21"/>
    <x v="0"/>
    <x v="1"/>
  </r>
  <r>
    <s v="30000-22"/>
    <x v="0"/>
    <x v="1"/>
  </r>
  <r>
    <s v="30000-23"/>
    <x v="0"/>
    <x v="1"/>
  </r>
  <r>
    <s v="30000-24"/>
    <x v="0"/>
    <x v="1"/>
  </r>
  <r>
    <s v="30000-25"/>
    <x v="0"/>
    <x v="1"/>
  </r>
  <r>
    <s v="30000-26"/>
    <x v="0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3">
  <r>
    <s v="30000-13"/>
    <x v="0"/>
    <x v="0"/>
  </r>
  <r>
    <s v="30000-14"/>
    <x v="0"/>
    <x v="0"/>
  </r>
  <r>
    <s v="30000-15"/>
    <x v="0"/>
    <x v="1"/>
  </r>
  <r>
    <s v="30000-16"/>
    <x v="0"/>
    <x v="1"/>
  </r>
  <r>
    <s v="30000-17"/>
    <x v="0"/>
    <x v="1"/>
  </r>
  <r>
    <s v="30000-18"/>
    <x v="0"/>
    <x v="1"/>
  </r>
  <r>
    <s v="30000-19"/>
    <x v="0"/>
    <x v="1"/>
  </r>
  <r>
    <s v="30000-20"/>
    <x v="0"/>
    <x v="1"/>
  </r>
  <r>
    <s v="30000-21"/>
    <x v="0"/>
    <x v="1"/>
  </r>
  <r>
    <s v="30000-22"/>
    <x v="0"/>
    <x v="1"/>
  </r>
  <r>
    <s v="30000-23"/>
    <x v="0"/>
    <x v="1"/>
  </r>
  <r>
    <s v="30000-24"/>
    <x v="0"/>
    <x v="1"/>
  </r>
  <r>
    <s v="30000-25"/>
    <x v="0"/>
    <x v="1"/>
  </r>
  <r>
    <s v="30000-26"/>
    <x v="0"/>
    <x v="1"/>
  </r>
  <r>
    <s v="20000-01"/>
    <x v="1"/>
    <x v="2"/>
  </r>
  <r>
    <s v="20000-02"/>
    <x v="1"/>
    <x v="3"/>
  </r>
  <r>
    <s v="20000-03"/>
    <x v="1"/>
    <x v="4"/>
  </r>
  <r>
    <s v="20000-04"/>
    <x v="1"/>
    <x v="5"/>
  </r>
  <r>
    <s v="20000-05"/>
    <x v="1"/>
    <x v="6"/>
  </r>
  <r>
    <s v="20000-06"/>
    <x v="1"/>
    <x v="7"/>
  </r>
  <r>
    <s v="20000-07"/>
    <x v="1"/>
    <x v="4"/>
  </r>
  <r>
    <s v="20000-08"/>
    <x v="1"/>
    <x v="4"/>
  </r>
  <r>
    <s v="20000-09"/>
    <x v="1"/>
    <x v="4"/>
  </r>
  <r>
    <s v="20000-10"/>
    <x v="1"/>
    <x v="6"/>
  </r>
  <r>
    <s v="20000-11"/>
    <x v="1"/>
    <x v="7"/>
  </r>
  <r>
    <s v="20000-12"/>
    <x v="1"/>
    <x v="4"/>
  </r>
  <r>
    <s v="20000-13"/>
    <x v="1"/>
    <x v="4"/>
  </r>
  <r>
    <s v="20000-14"/>
    <x v="1"/>
    <x v="4"/>
  </r>
  <r>
    <s v="20000-15"/>
    <x v="1"/>
    <x v="3"/>
  </r>
  <r>
    <s v="10000-01"/>
    <x v="2"/>
    <x v="8"/>
  </r>
  <r>
    <s v="10000-02"/>
    <x v="2"/>
    <x v="9"/>
  </r>
  <r>
    <s v="10000-03"/>
    <x v="2"/>
    <x v="10"/>
  </r>
  <r>
    <s v="10000-04"/>
    <x v="2"/>
    <x v="11"/>
  </r>
  <r>
    <s v="10000-05"/>
    <x v="2"/>
    <x v="12"/>
  </r>
  <r>
    <s v="10000-06"/>
    <x v="2"/>
    <x v="10"/>
  </r>
  <r>
    <s v="10000-07"/>
    <x v="2"/>
    <x v="11"/>
  </r>
  <r>
    <s v="10000-08"/>
    <x v="2"/>
    <x v="10"/>
  </r>
  <r>
    <s v="10000-09"/>
    <x v="2"/>
    <x v="11"/>
  </r>
  <r>
    <s v="10000-10"/>
    <x v="2"/>
    <x v="8"/>
  </r>
  <r>
    <s v="10000-11"/>
    <x v="2"/>
    <x v="9"/>
  </r>
  <r>
    <s v="10000-12"/>
    <x v="2"/>
    <x v="8"/>
  </r>
  <r>
    <s v="10000-13"/>
    <x v="2"/>
    <x v="9"/>
  </r>
  <r>
    <s v="10000-14"/>
    <x v="2"/>
    <x v="8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44">
  <r>
    <s v="30000-13"/>
    <x v="0"/>
    <n v="1449662"/>
  </r>
  <r>
    <s v="30000-14"/>
    <x v="0"/>
    <n v="1449662"/>
  </r>
  <r>
    <s v="30000-15"/>
    <x v="0"/>
    <n v="1442404"/>
  </r>
  <r>
    <s v="30000-16"/>
    <x v="0"/>
    <n v="1442404"/>
  </r>
  <r>
    <s v="30000-17"/>
    <x v="0"/>
    <n v="1442404"/>
  </r>
  <r>
    <s v="30000-18"/>
    <x v="0"/>
    <n v="1442404"/>
  </r>
  <r>
    <s v="30000-19"/>
    <x v="0"/>
    <n v="1442404"/>
  </r>
  <r>
    <s v="30000-20"/>
    <x v="0"/>
    <n v="1442404"/>
  </r>
  <r>
    <s v="30000-21"/>
    <x v="0"/>
    <n v="1442404"/>
  </r>
  <r>
    <s v="30000-22"/>
    <x v="0"/>
    <n v="1442404"/>
  </r>
  <r>
    <s v="30000-23"/>
    <x v="0"/>
    <n v="1442404"/>
  </r>
  <r>
    <s v="30000-24"/>
    <x v="0"/>
    <n v="1442404"/>
  </r>
  <r>
    <s v="30000-25"/>
    <x v="0"/>
    <n v="1442404"/>
  </r>
  <r>
    <s v="30000-26"/>
    <x v="0"/>
    <n v="1442404"/>
  </r>
  <r>
    <s v="20000-01"/>
    <x v="1"/>
    <n v="123456"/>
  </r>
  <r>
    <s v="20000-02"/>
    <x v="1"/>
    <n v="4646132"/>
  </r>
  <r>
    <s v="20000-03"/>
    <x v="1"/>
    <n v="5461313"/>
  </r>
  <r>
    <s v="20000-04"/>
    <x v="1"/>
    <n v="4564613"/>
  </r>
  <r>
    <s v="20000-05"/>
    <x v="1"/>
    <n v="489746313"/>
  </r>
  <r>
    <s v="20000-06"/>
    <x v="1"/>
    <n v="231464"/>
  </r>
  <r>
    <s v="20000-07"/>
    <x v="1"/>
    <n v="5461313"/>
  </r>
  <r>
    <s v="20000-08"/>
    <x v="1"/>
    <n v="5461313"/>
  </r>
  <r>
    <s v="20000-09"/>
    <x v="1"/>
    <n v="5461313"/>
  </r>
  <r>
    <s v="20000-10"/>
    <x v="1"/>
    <n v="489746313"/>
  </r>
  <r>
    <s v="20000-11"/>
    <x v="1"/>
    <n v="231464"/>
  </r>
  <r>
    <s v="20000-12"/>
    <x v="1"/>
    <n v="5461313"/>
  </r>
  <r>
    <s v="20000-13"/>
    <x v="1"/>
    <n v="5461313"/>
  </r>
  <r>
    <s v="20000-14"/>
    <x v="1"/>
    <n v="5461313"/>
  </r>
  <r>
    <s v="20000-15"/>
    <x v="1"/>
    <n v="4646132"/>
  </r>
  <r>
    <s v="10000-01"/>
    <x v="2"/>
    <n v="156498"/>
  </r>
  <r>
    <s v="10000-02"/>
    <x v="2"/>
    <n v="87941"/>
  </r>
  <r>
    <s v="10000-03"/>
    <x v="2"/>
    <n v="132464"/>
  </r>
  <r>
    <s v="10000-04"/>
    <x v="2"/>
    <n v="14798"/>
  </r>
  <r>
    <s v="10000-05"/>
    <x v="2"/>
    <n v="3247964"/>
  </r>
  <r>
    <s v="10000-06"/>
    <x v="2"/>
    <n v="132464"/>
  </r>
  <r>
    <s v="10000-07"/>
    <x v="2"/>
    <n v="14798"/>
  </r>
  <r>
    <s v="10000-08"/>
    <x v="2"/>
    <n v="132464"/>
  </r>
  <r>
    <s v="10000-09"/>
    <x v="2"/>
    <n v="14798"/>
  </r>
  <r>
    <s v="10000-10"/>
    <x v="2"/>
    <n v="156498"/>
  </r>
  <r>
    <s v="10000-11"/>
    <x v="2"/>
    <n v="87941"/>
  </r>
  <r>
    <s v="10000-12"/>
    <x v="2"/>
    <n v="156498"/>
  </r>
  <r>
    <s v="10000-13"/>
    <x v="2"/>
    <n v="87941"/>
  </r>
  <r>
    <s v="10000-14"/>
    <x v="2"/>
    <n v="156498"/>
  </r>
  <r>
    <m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3" cacheId="30" applyNumberFormats="0" applyBorderFormats="0" applyFontFormats="0" applyPatternFormats="0" applyAlignmentFormats="0" applyWidthHeightFormats="1" dataCaption="Werte" updatedVersion="3" minRefreshableVersion="3" showCalcMbrs="0" useAutoFormatting="1" rowGrandTotals="0" itemPrintTitles="1" createdVersion="3" indent="0" outline="1" outlineData="1" multipleFieldFilters="0">
  <location ref="W3:W6" firstHeaderRow="1" firstDataRow="1" firstDataCol="1"/>
  <pivotFields count="3">
    <pivotField showAll="0"/>
    <pivotField axis="axisRow" showAll="0" defaultSubtotal="0">
      <items count="4">
        <item x="2"/>
        <item x="0"/>
        <item x="1"/>
        <item h="1" x="3"/>
      </items>
    </pivotField>
    <pivotField showAll="0"/>
  </pivotFields>
  <rowFields count="1">
    <field x="1"/>
  </rowFields>
  <rowItems count="3">
    <i>
      <x/>
    </i>
    <i>
      <x v="1"/>
    </i>
    <i>
      <x v="2"/>
    </i>
  </rowItems>
  <colItems count="1">
    <i/>
  </colItems>
  <formats count="2">
    <format dxfId="5">
      <pivotArea type="all" dataOnly="0" outline="0" fieldPosition="0"/>
    </format>
    <format dxfId="4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16" applyNumberFormats="0" applyBorderFormats="0" applyFontFormats="0" applyPatternFormats="0" applyAlignmentFormats="0" applyWidthHeightFormats="1" dataCaption="Werte" updatedVersion="3" minRefreshableVersion="3" showCalcMbrs="0" useAutoFormatting="1" itemPrintTitles="1" createdVersion="3" indent="0" compact="0" compactData="0" gridDropZones="1" multipleFieldFilters="0">
  <location ref="T33:V38" firstHeaderRow="2" firstDataRow="2" firstDataCol="2"/>
  <pivotFields count="3">
    <pivotField compact="0" outline="0" showAll="0"/>
    <pivotField axis="axisRow" compact="0" outline="0" showAll="0">
      <items count="2">
        <item x="0"/>
        <item t="default"/>
      </items>
    </pivotField>
    <pivotField axis="axisRow" dataField="1" compact="0" outline="0" showAll="0">
      <items count="3">
        <item x="1"/>
        <item x="0"/>
        <item t="default"/>
      </items>
    </pivotField>
  </pivotFields>
  <rowFields count="2">
    <field x="1"/>
    <field x="2"/>
  </rowFields>
  <rowItems count="4">
    <i>
      <x/>
      <x/>
    </i>
    <i r="1">
      <x v="1"/>
    </i>
    <i t="default">
      <x/>
    </i>
    <i t="grand">
      <x/>
    </i>
  </rowItems>
  <colItems count="1">
    <i/>
  </colItems>
  <dataFields count="1">
    <dataField name="Anzahl von Auf.-Nr." fld="2" subtotal="count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27" applyNumberFormats="0" applyBorderFormats="0" applyFontFormats="0" applyPatternFormats="0" applyAlignmentFormats="0" applyWidthHeightFormats="1" dataCaption="Werte" updatedVersion="3" minRefreshableVersion="3" showCalcMbrs="0" useAutoFormatting="1" itemPrintTitles="1" createdVersion="3" indent="0" compact="0" compactData="0" gridDropZones="1" multipleFieldFilters="0">
  <location ref="G1:N16" firstHeaderRow="2" firstDataRow="2" firstDataCol="2"/>
  <pivotFields count="3">
    <pivotField compact="0" outline="0" showAll="0"/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13">
        <item x="1"/>
        <item x="0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</pivotFields>
  <rowFields count="2">
    <field x="1"/>
    <field x="2"/>
  </rowFields>
  <rowItems count="14">
    <i>
      <x/>
      <x/>
    </i>
    <i r="1">
      <x v="1"/>
    </i>
    <i>
      <x v="1"/>
      <x v="2"/>
    </i>
    <i r="1">
      <x v="3"/>
    </i>
    <i r="1">
      <x v="4"/>
    </i>
    <i r="1">
      <x v="5"/>
    </i>
    <i r="1">
      <x v="6"/>
    </i>
    <i r="1">
      <x v="7"/>
    </i>
    <i>
      <x v="2"/>
      <x v="8"/>
    </i>
    <i r="1">
      <x v="9"/>
    </i>
    <i r="1">
      <x v="10"/>
    </i>
    <i r="1">
      <x v="11"/>
    </i>
    <i r="1">
      <x v="12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elle1" displayName="Tabelle1" ref="A1:C44" totalsRowShown="0">
  <autoFilter ref="A1:C44"/>
  <tableColumns count="3">
    <tableColumn id="1" name="Art.-Nr."/>
    <tableColumn id="2" name="Bezeichnung"/>
    <tableColumn id="3" name="Auf.-Nr.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4"/>
  <sheetViews>
    <sheetView tabSelected="1" workbookViewId="0">
      <selection activeCell="Z26" sqref="Z26"/>
    </sheetView>
  </sheetViews>
  <sheetFormatPr baseColWidth="10" defaultRowHeight="15"/>
  <cols>
    <col min="2" max="2" width="14.42578125" customWidth="1"/>
    <col min="7" max="7" width="22.42578125" customWidth="1"/>
    <col min="8" max="8" width="10.42578125" customWidth="1"/>
    <col min="9" max="9" width="8.5703125" customWidth="1"/>
    <col min="23" max="23" width="22.42578125" bestFit="1" customWidth="1"/>
  </cols>
  <sheetData>
    <row r="1" spans="1:26" ht="15.75" thickBot="1">
      <c r="A1" t="s">
        <v>0</v>
      </c>
      <c r="B1" t="s">
        <v>1</v>
      </c>
      <c r="C1" t="s">
        <v>2</v>
      </c>
      <c r="U1" s="4"/>
      <c r="V1" s="4"/>
      <c r="W1" s="4"/>
      <c r="X1" s="4"/>
      <c r="Y1" s="4"/>
      <c r="Z1" s="4"/>
    </row>
    <row r="2" spans="1:26" ht="15.75" thickBot="1">
      <c r="A2" t="s">
        <v>3</v>
      </c>
      <c r="B2" t="s">
        <v>17</v>
      </c>
      <c r="C2">
        <v>1449662</v>
      </c>
      <c r="G2" s="1" t="s">
        <v>1</v>
      </c>
      <c r="H2" s="1" t="s">
        <v>2</v>
      </c>
      <c r="Q2">
        <v>0</v>
      </c>
      <c r="U2" s="4"/>
      <c r="V2" s="5"/>
      <c r="W2" s="6"/>
      <c r="X2" s="6"/>
      <c r="Y2" s="7"/>
      <c r="Z2" s="4"/>
    </row>
    <row r="3" spans="1:26">
      <c r="A3" t="s">
        <v>4</v>
      </c>
      <c r="B3" t="s">
        <v>17</v>
      </c>
      <c r="C3">
        <v>1449662</v>
      </c>
      <c r="G3" t="s">
        <v>17</v>
      </c>
      <c r="H3">
        <v>1442404</v>
      </c>
      <c r="O3" t="str">
        <f>IF(G3="",O2,G3)</f>
        <v>Bananen</v>
      </c>
      <c r="P3" t="str">
        <f>IF(O3&lt;&gt;O4,O3,"")</f>
        <v/>
      </c>
      <c r="Q3">
        <f>IF(O3=O2,Q2+1,1)</f>
        <v>1</v>
      </c>
      <c r="U3" s="4"/>
      <c r="V3" s="8"/>
      <c r="W3" s="14" t="s">
        <v>18</v>
      </c>
      <c r="X3" s="9"/>
      <c r="Y3" s="10"/>
      <c r="Z3" s="4"/>
    </row>
    <row r="4" spans="1:26">
      <c r="A4" t="s">
        <v>5</v>
      </c>
      <c r="B4" t="s">
        <v>17</v>
      </c>
      <c r="C4">
        <v>1442404</v>
      </c>
      <c r="H4">
        <v>1449662</v>
      </c>
      <c r="O4" t="str">
        <f t="shared" ref="O4:O16" si="0">IF(G4="",O3,G4)</f>
        <v>Bananen</v>
      </c>
      <c r="P4" t="str">
        <f t="shared" ref="P4:P15" si="1">IF(O4&lt;&gt;O5,O4,"")</f>
        <v>Bananen</v>
      </c>
      <c r="Q4">
        <f t="shared" ref="Q4:Q16" si="2">IF(O4=O3,Q3+1,1)</f>
        <v>2</v>
      </c>
      <c r="U4" s="4"/>
      <c r="V4" s="8"/>
      <c r="W4" s="15" t="s">
        <v>53</v>
      </c>
      <c r="X4" s="9">
        <f>VLOOKUP(W4,P:Q,2,0)</f>
        <v>5</v>
      </c>
      <c r="Y4" s="10"/>
      <c r="Z4" s="4"/>
    </row>
    <row r="5" spans="1:26">
      <c r="A5" t="s">
        <v>6</v>
      </c>
      <c r="B5" t="s">
        <v>17</v>
      </c>
      <c r="C5">
        <v>1442404</v>
      </c>
      <c r="G5" t="s">
        <v>38</v>
      </c>
      <c r="H5">
        <v>123456</v>
      </c>
      <c r="O5" t="str">
        <f t="shared" si="0"/>
        <v>Birnen</v>
      </c>
      <c r="P5" t="str">
        <f t="shared" si="1"/>
        <v/>
      </c>
      <c r="Q5">
        <f t="shared" si="2"/>
        <v>1</v>
      </c>
      <c r="U5" s="4"/>
      <c r="V5" s="8"/>
      <c r="W5" s="15" t="s">
        <v>17</v>
      </c>
      <c r="X5" s="9">
        <f t="shared" ref="X5:X6" si="3">VLOOKUP(W5,P:Q,2,0)</f>
        <v>2</v>
      </c>
      <c r="Y5" s="10"/>
      <c r="Z5" s="4"/>
    </row>
    <row r="6" spans="1:26" ht="15.75" thickBot="1">
      <c r="A6" t="s">
        <v>7</v>
      </c>
      <c r="B6" t="s">
        <v>17</v>
      </c>
      <c r="C6">
        <v>1442404</v>
      </c>
      <c r="H6">
        <v>4646132</v>
      </c>
      <c r="O6" t="str">
        <f t="shared" si="0"/>
        <v>Birnen</v>
      </c>
      <c r="P6" t="str">
        <f t="shared" si="1"/>
        <v/>
      </c>
      <c r="Q6">
        <f t="shared" si="2"/>
        <v>2</v>
      </c>
      <c r="U6" s="4"/>
      <c r="V6" s="8"/>
      <c r="W6" s="16" t="s">
        <v>38</v>
      </c>
      <c r="X6" s="9">
        <f t="shared" si="3"/>
        <v>6</v>
      </c>
      <c r="Y6" s="10"/>
      <c r="Z6" s="4"/>
    </row>
    <row r="7" spans="1:26">
      <c r="A7" t="s">
        <v>8</v>
      </c>
      <c r="B7" t="s">
        <v>17</v>
      </c>
      <c r="C7">
        <v>1442404</v>
      </c>
      <c r="H7">
        <v>5461313</v>
      </c>
      <c r="O7" t="str">
        <f t="shared" si="0"/>
        <v>Birnen</v>
      </c>
      <c r="P7" t="str">
        <f t="shared" si="1"/>
        <v/>
      </c>
      <c r="Q7">
        <f t="shared" si="2"/>
        <v>3</v>
      </c>
      <c r="U7" s="4"/>
      <c r="V7" s="8"/>
      <c r="X7" s="9"/>
      <c r="Y7" s="10"/>
      <c r="Z7" s="4"/>
    </row>
    <row r="8" spans="1:26">
      <c r="A8" t="s">
        <v>9</v>
      </c>
      <c r="B8" t="s">
        <v>17</v>
      </c>
      <c r="C8">
        <v>1442404</v>
      </c>
      <c r="H8">
        <v>4564613</v>
      </c>
      <c r="O8" t="str">
        <f t="shared" si="0"/>
        <v>Birnen</v>
      </c>
      <c r="P8" t="str">
        <f t="shared" si="1"/>
        <v/>
      </c>
      <c r="Q8">
        <f t="shared" si="2"/>
        <v>4</v>
      </c>
      <c r="U8" s="4"/>
      <c r="V8" s="8"/>
      <c r="W8" s="9"/>
      <c r="X8" s="9"/>
      <c r="Y8" s="10"/>
      <c r="Z8" s="4"/>
    </row>
    <row r="9" spans="1:26" ht="15.75" thickBot="1">
      <c r="A9" t="s">
        <v>10</v>
      </c>
      <c r="B9" t="s">
        <v>17</v>
      </c>
      <c r="C9">
        <v>1442404</v>
      </c>
      <c r="H9">
        <v>489746313</v>
      </c>
      <c r="O9" t="str">
        <f t="shared" si="0"/>
        <v>Birnen</v>
      </c>
      <c r="P9" t="str">
        <f t="shared" si="1"/>
        <v/>
      </c>
      <c r="Q9">
        <f t="shared" si="2"/>
        <v>5</v>
      </c>
      <c r="U9" s="4"/>
      <c r="V9" s="11"/>
      <c r="W9" s="12"/>
      <c r="X9" s="12"/>
      <c r="Y9" s="13"/>
      <c r="Z9" s="4"/>
    </row>
    <row r="10" spans="1:26">
      <c r="A10" t="s">
        <v>11</v>
      </c>
      <c r="B10" t="s">
        <v>17</v>
      </c>
      <c r="C10">
        <v>1442404</v>
      </c>
      <c r="H10">
        <v>231464</v>
      </c>
      <c r="O10" t="str">
        <f t="shared" si="0"/>
        <v>Birnen</v>
      </c>
      <c r="P10" t="str">
        <f t="shared" si="1"/>
        <v>Birnen</v>
      </c>
      <c r="Q10">
        <f t="shared" si="2"/>
        <v>6</v>
      </c>
      <c r="U10" s="4"/>
      <c r="V10" s="4"/>
      <c r="W10" s="4"/>
      <c r="X10" s="4"/>
      <c r="Y10" s="4"/>
      <c r="Z10" s="4"/>
    </row>
    <row r="11" spans="1:26">
      <c r="A11" t="s">
        <v>12</v>
      </c>
      <c r="B11" t="s">
        <v>17</v>
      </c>
      <c r="C11">
        <v>1442404</v>
      </c>
      <c r="G11" t="s">
        <v>53</v>
      </c>
      <c r="H11">
        <v>156498</v>
      </c>
      <c r="O11" t="str">
        <f t="shared" si="0"/>
        <v>Apfel</v>
      </c>
      <c r="P11" t="str">
        <f t="shared" si="1"/>
        <v/>
      </c>
      <c r="Q11">
        <f t="shared" si="2"/>
        <v>1</v>
      </c>
    </row>
    <row r="12" spans="1:26">
      <c r="A12" t="s">
        <v>13</v>
      </c>
      <c r="B12" t="s">
        <v>17</v>
      </c>
      <c r="C12">
        <v>1442404</v>
      </c>
      <c r="H12">
        <v>87941</v>
      </c>
      <c r="O12" t="str">
        <f t="shared" si="0"/>
        <v>Apfel</v>
      </c>
      <c r="P12" t="str">
        <f t="shared" si="1"/>
        <v/>
      </c>
      <c r="Q12">
        <f t="shared" si="2"/>
        <v>2</v>
      </c>
    </row>
    <row r="13" spans="1:26">
      <c r="A13" t="s">
        <v>14</v>
      </c>
      <c r="B13" t="s">
        <v>17</v>
      </c>
      <c r="C13">
        <v>1442404</v>
      </c>
      <c r="H13">
        <v>132464</v>
      </c>
      <c r="O13" t="str">
        <f t="shared" si="0"/>
        <v>Apfel</v>
      </c>
      <c r="P13" t="str">
        <f t="shared" si="1"/>
        <v/>
      </c>
      <c r="Q13">
        <f t="shared" si="2"/>
        <v>3</v>
      </c>
    </row>
    <row r="14" spans="1:26">
      <c r="A14" t="s">
        <v>15</v>
      </c>
      <c r="B14" t="s">
        <v>17</v>
      </c>
      <c r="C14">
        <v>1442404</v>
      </c>
      <c r="H14">
        <v>14798</v>
      </c>
      <c r="O14" t="str">
        <f t="shared" si="0"/>
        <v>Apfel</v>
      </c>
      <c r="P14" t="str">
        <f t="shared" si="1"/>
        <v/>
      </c>
      <c r="Q14">
        <f t="shared" si="2"/>
        <v>4</v>
      </c>
    </row>
    <row r="15" spans="1:26">
      <c r="A15" t="s">
        <v>16</v>
      </c>
      <c r="B15" t="s">
        <v>17</v>
      </c>
      <c r="C15">
        <v>1442404</v>
      </c>
      <c r="H15">
        <v>3247964</v>
      </c>
      <c r="O15" t="str">
        <f t="shared" si="0"/>
        <v>Apfel</v>
      </c>
      <c r="P15" t="str">
        <f t="shared" si="1"/>
        <v>Apfel</v>
      </c>
      <c r="Q15">
        <f t="shared" si="2"/>
        <v>5</v>
      </c>
    </row>
    <row r="16" spans="1:26">
      <c r="A16" t="s">
        <v>23</v>
      </c>
      <c r="B16" t="s">
        <v>38</v>
      </c>
      <c r="C16">
        <v>123456</v>
      </c>
      <c r="G16" t="s">
        <v>19</v>
      </c>
      <c r="O16" t="str">
        <f t="shared" si="0"/>
        <v>Gesamtergebnis</v>
      </c>
      <c r="Q16">
        <f t="shared" si="2"/>
        <v>1</v>
      </c>
    </row>
    <row r="17" spans="1:3">
      <c r="A17" t="s">
        <v>24</v>
      </c>
      <c r="B17" t="s">
        <v>38</v>
      </c>
      <c r="C17">
        <v>4646132</v>
      </c>
    </row>
    <row r="18" spans="1:3">
      <c r="A18" t="s">
        <v>25</v>
      </c>
      <c r="B18" t="s">
        <v>38</v>
      </c>
      <c r="C18">
        <v>5461313</v>
      </c>
    </row>
    <row r="19" spans="1:3">
      <c r="A19" t="s">
        <v>26</v>
      </c>
      <c r="B19" t="s">
        <v>38</v>
      </c>
      <c r="C19">
        <v>4564613</v>
      </c>
    </row>
    <row r="20" spans="1:3">
      <c r="A20" t="s">
        <v>27</v>
      </c>
      <c r="B20" t="s">
        <v>38</v>
      </c>
      <c r="C20">
        <v>489746313</v>
      </c>
    </row>
    <row r="21" spans="1:3">
      <c r="A21" t="s">
        <v>28</v>
      </c>
      <c r="B21" t="s">
        <v>38</v>
      </c>
      <c r="C21">
        <v>231464</v>
      </c>
    </row>
    <row r="22" spans="1:3">
      <c r="A22" t="s">
        <v>29</v>
      </c>
      <c r="B22" t="s">
        <v>38</v>
      </c>
      <c r="C22">
        <v>5461313</v>
      </c>
    </row>
    <row r="23" spans="1:3">
      <c r="A23" t="s">
        <v>30</v>
      </c>
      <c r="B23" t="s">
        <v>38</v>
      </c>
      <c r="C23">
        <v>5461313</v>
      </c>
    </row>
    <row r="24" spans="1:3">
      <c r="A24" t="s">
        <v>31</v>
      </c>
      <c r="B24" t="s">
        <v>38</v>
      </c>
      <c r="C24">
        <v>5461313</v>
      </c>
    </row>
    <row r="25" spans="1:3">
      <c r="A25" t="s">
        <v>32</v>
      </c>
      <c r="B25" t="s">
        <v>38</v>
      </c>
      <c r="C25">
        <v>489746313</v>
      </c>
    </row>
    <row r="26" spans="1:3">
      <c r="A26" t="s">
        <v>33</v>
      </c>
      <c r="B26" t="s">
        <v>38</v>
      </c>
      <c r="C26">
        <v>231464</v>
      </c>
    </row>
    <row r="27" spans="1:3">
      <c r="A27" t="s">
        <v>34</v>
      </c>
      <c r="B27" t="s">
        <v>38</v>
      </c>
      <c r="C27">
        <v>5461313</v>
      </c>
    </row>
    <row r="28" spans="1:3">
      <c r="A28" t="s">
        <v>35</v>
      </c>
      <c r="B28" t="s">
        <v>38</v>
      </c>
      <c r="C28">
        <v>5461313</v>
      </c>
    </row>
    <row r="29" spans="1:3">
      <c r="A29" t="s">
        <v>36</v>
      </c>
      <c r="B29" t="s">
        <v>38</v>
      </c>
      <c r="C29">
        <v>5461313</v>
      </c>
    </row>
    <row r="30" spans="1:3">
      <c r="A30" t="s">
        <v>37</v>
      </c>
      <c r="B30" t="s">
        <v>38</v>
      </c>
      <c r="C30">
        <v>4646132</v>
      </c>
    </row>
    <row r="31" spans="1:3">
      <c r="A31" s="3" t="s">
        <v>39</v>
      </c>
      <c r="B31" s="3" t="s">
        <v>53</v>
      </c>
      <c r="C31" s="3">
        <v>156498</v>
      </c>
    </row>
    <row r="32" spans="1:3">
      <c r="A32" s="3" t="s">
        <v>40</v>
      </c>
      <c r="B32" s="3" t="s">
        <v>53</v>
      </c>
      <c r="C32" s="3">
        <v>87941</v>
      </c>
    </row>
    <row r="33" spans="1:22">
      <c r="A33" s="3" t="s">
        <v>41</v>
      </c>
      <c r="B33" s="3" t="s">
        <v>53</v>
      </c>
      <c r="C33">
        <v>132464</v>
      </c>
      <c r="T33" s="1" t="s">
        <v>22</v>
      </c>
    </row>
    <row r="34" spans="1:22">
      <c r="A34" s="3" t="s">
        <v>42</v>
      </c>
      <c r="B34" s="3" t="s">
        <v>53</v>
      </c>
      <c r="C34">
        <v>14798</v>
      </c>
      <c r="T34" s="1" t="s">
        <v>1</v>
      </c>
      <c r="U34" s="1" t="s">
        <v>2</v>
      </c>
      <c r="V34" t="s">
        <v>21</v>
      </c>
    </row>
    <row r="35" spans="1:22">
      <c r="A35" s="3" t="s">
        <v>43</v>
      </c>
      <c r="B35" s="3" t="s">
        <v>53</v>
      </c>
      <c r="C35">
        <v>3247964</v>
      </c>
      <c r="T35" t="s">
        <v>17</v>
      </c>
      <c r="U35">
        <v>1442404</v>
      </c>
      <c r="V35" s="2">
        <v>12</v>
      </c>
    </row>
    <row r="36" spans="1:22">
      <c r="A36" s="3" t="s">
        <v>44</v>
      </c>
      <c r="B36" s="3" t="s">
        <v>53</v>
      </c>
      <c r="C36">
        <v>132464</v>
      </c>
      <c r="U36">
        <v>1449662</v>
      </c>
      <c r="V36" s="2">
        <v>2</v>
      </c>
    </row>
    <row r="37" spans="1:22">
      <c r="A37" s="3" t="s">
        <v>45</v>
      </c>
      <c r="B37" s="3" t="s">
        <v>53</v>
      </c>
      <c r="C37">
        <v>14798</v>
      </c>
      <c r="T37" t="s">
        <v>20</v>
      </c>
      <c r="V37" s="2">
        <v>14</v>
      </c>
    </row>
    <row r="38" spans="1:22">
      <c r="A38" s="3" t="s">
        <v>46</v>
      </c>
      <c r="B38" s="3" t="s">
        <v>53</v>
      </c>
      <c r="C38">
        <v>132464</v>
      </c>
      <c r="T38" t="s">
        <v>19</v>
      </c>
      <c r="V38" s="2">
        <v>14</v>
      </c>
    </row>
    <row r="39" spans="1:22">
      <c r="A39" s="3" t="s">
        <v>47</v>
      </c>
      <c r="B39" s="3" t="s">
        <v>53</v>
      </c>
      <c r="C39">
        <v>14798</v>
      </c>
    </row>
    <row r="40" spans="1:22">
      <c r="A40" s="3" t="s">
        <v>48</v>
      </c>
      <c r="B40" s="3" t="s">
        <v>53</v>
      </c>
      <c r="C40" s="3">
        <v>156498</v>
      </c>
    </row>
    <row r="41" spans="1:22">
      <c r="A41" s="3" t="s">
        <v>49</v>
      </c>
      <c r="B41" s="3" t="s">
        <v>53</v>
      </c>
      <c r="C41" s="3">
        <v>87941</v>
      </c>
    </row>
    <row r="42" spans="1:22">
      <c r="A42" s="3" t="s">
        <v>50</v>
      </c>
      <c r="B42" s="3" t="s">
        <v>53</v>
      </c>
      <c r="C42" s="3">
        <v>156498</v>
      </c>
    </row>
    <row r="43" spans="1:22">
      <c r="A43" s="3" t="s">
        <v>51</v>
      </c>
      <c r="B43" s="3" t="s">
        <v>53</v>
      </c>
      <c r="C43" s="3">
        <v>87941</v>
      </c>
    </row>
    <row r="44" spans="1:22">
      <c r="A44" s="3" t="s">
        <v>52</v>
      </c>
      <c r="B44" s="3" t="s">
        <v>53</v>
      </c>
      <c r="C44" s="3">
        <v>156498</v>
      </c>
    </row>
  </sheetData>
  <pageMargins left="0.7" right="0.7" top="0.78740157499999996" bottom="0.78740157499999996" header="0.3" footer="0.3"/>
  <pageSetup paperSize="9" orientation="portrait"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Sitter</dc:creator>
  <cp:lastModifiedBy>Andreas Sitter</cp:lastModifiedBy>
  <dcterms:created xsi:type="dcterms:W3CDTF">2015-11-10T15:13:32Z</dcterms:created>
  <dcterms:modified xsi:type="dcterms:W3CDTF">2015-11-10T15:33:30Z</dcterms:modified>
</cp:coreProperties>
</file>