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vmlDrawing1.vml" ContentType="application/vnd.openxmlformats-officedocument.vmlDrawing"/>
  <Override PartName="/xl/workbook.xml" ContentType="application/vnd.openxmlformats-officedocument.spreadsheetml.sheet.main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Aktive Forecasts - Region Süd" sheetId="1" state="visible" r:id="rId2"/>
    <sheet name="hiddenSheet" sheetId="2" state="hidden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N5" authorId="0">
      <text>
        <r>
          <rPr>
            <sz val="9"/>
            <color rgb="FF000000"/>
            <rFont val="Segoe UI"/>
            <family val="0"/>
            <charset val="1"/>
          </rPr>
          <t xml:space="preserve">wurde erstellt um Dropdown zu erstellen, wird später an anderer Stelle platziert
</t>
        </r>
      </text>
    </comment>
  </commentList>
</comments>
</file>

<file path=xl/sharedStrings.xml><?xml version="1.0" encoding="utf-8"?>
<sst xmlns="http://schemas.openxmlformats.org/spreadsheetml/2006/main" count="134" uniqueCount="72">
  <si>
    <t xml:space="preserve">Berater</t>
  </si>
  <si>
    <t xml:space="preserve">Bereich</t>
  </si>
  <si>
    <t xml:space="preserve">Summe</t>
  </si>
  <si>
    <t xml:space="preserve">Hans</t>
  </si>
  <si>
    <t xml:space="preserve">aaa</t>
  </si>
  <si>
    <t xml:space="preserve">bbb</t>
  </si>
  <si>
    <t xml:space="preserve">ccc</t>
  </si>
  <si>
    <t xml:space="preserve">Nummer</t>
  </si>
  <si>
    <t xml:space="preserve">Kunde</t>
  </si>
  <si>
    <t xml:space="preserve">Gegenstand</t>
  </si>
  <si>
    <t xml:space="preserve">Summe einmalig (Berechnet)</t>
  </si>
  <si>
    <t xml:space="preserve">Summe monatlich (Berechnet)</t>
  </si>
  <si>
    <t xml:space="preserve">Summe geschätzt (Berechnet)</t>
  </si>
  <si>
    <t xml:space="preserve">Wahr. Vertragsstart</t>
  </si>
  <si>
    <t xml:space="preserve">Wahrscheinlichkeit (Neu)</t>
  </si>
  <si>
    <t xml:space="preserve">Total Contract Value (TCV)</t>
  </si>
  <si>
    <t xml:space="preserve">Statusgrund</t>
  </si>
  <si>
    <t xml:space="preserve">Erstellt am</t>
  </si>
  <si>
    <t xml:space="preserve">Besitzer</t>
  </si>
  <si>
    <t xml:space="preserve">Besitzer2</t>
  </si>
  <si>
    <t xml:space="preserve">Kunde 1</t>
  </si>
  <si>
    <t xml:space="preserve">Produkt 1</t>
  </si>
  <si>
    <t xml:space="preserve">Aktiv</t>
  </si>
  <si>
    <t xml:space="preserve">Kunde 2</t>
  </si>
  <si>
    <t xml:space="preserve">Produkt 2</t>
  </si>
  <si>
    <t xml:space="preserve">Peter</t>
  </si>
  <si>
    <t xml:space="preserve">Kunde 3</t>
  </si>
  <si>
    <t xml:space="preserve">Produkt 3</t>
  </si>
  <si>
    <t xml:space="preserve">Paul</t>
  </si>
  <si>
    <t xml:space="preserve">Kunde 4</t>
  </si>
  <si>
    <t xml:space="preserve">Produkt 4</t>
  </si>
  <si>
    <t xml:space="preserve">Gustav</t>
  </si>
  <si>
    <t xml:space="preserve">Kunde 5</t>
  </si>
  <si>
    <t xml:space="preserve">Produkt 5</t>
  </si>
  <si>
    <t xml:space="preserve">Sebastian</t>
  </si>
  <si>
    <t xml:space="preserve">Kunde 6</t>
  </si>
  <si>
    <t xml:space="preserve">Produkt 6</t>
  </si>
  <si>
    <t xml:space="preserve">Kunde 7</t>
  </si>
  <si>
    <t xml:space="preserve">Produkt 7</t>
  </si>
  <si>
    <t xml:space="preserve">Kunde 8</t>
  </si>
  <si>
    <t xml:space="preserve">Produkt 8</t>
  </si>
  <si>
    <t xml:space="preserve">Kunde 9</t>
  </si>
  <si>
    <t xml:space="preserve">Produkt 9</t>
  </si>
  <si>
    <t xml:space="preserve">Kunde 10</t>
  </si>
  <si>
    <t xml:space="preserve">Produkt 10</t>
  </si>
  <si>
    <t xml:space="preserve">Kunde 11</t>
  </si>
  <si>
    <t xml:space="preserve">Produkt 11</t>
  </si>
  <si>
    <t xml:space="preserve">Kunde 12</t>
  </si>
  <si>
    <t xml:space="preserve">Produkt 12</t>
  </si>
  <si>
    <t xml:space="preserve">Kunde 13</t>
  </si>
  <si>
    <t xml:space="preserve">Produkt 13</t>
  </si>
  <si>
    <t xml:space="preserve">Kunde 14</t>
  </si>
  <si>
    <t xml:space="preserve">Produkt 14</t>
  </si>
  <si>
    <t xml:space="preserve">Kunde 15</t>
  </si>
  <si>
    <t xml:space="preserve">Produkt 15</t>
  </si>
  <si>
    <t xml:space="preserve">Kunde 16</t>
  </si>
  <si>
    <t xml:space="preserve">Produkt 16</t>
  </si>
  <si>
    <t xml:space="preserve">Kunde 17</t>
  </si>
  <si>
    <t xml:space="preserve">Produkt 17</t>
  </si>
  <si>
    <t xml:space="preserve">Kunde 18</t>
  </si>
  <si>
    <t xml:space="preserve">Produkt 18</t>
  </si>
  <si>
    <t xml:space="preserve">Kunde 19</t>
  </si>
  <si>
    <t xml:space="preserve">Produkt 19</t>
  </si>
  <si>
    <t xml:space="preserve">Kunde 20</t>
  </si>
  <si>
    <t xml:space="preserve">Produkt 20</t>
  </si>
  <si>
    <t xml:space="preserve">hl_forecast:oih3Pe9OBwiamulu9wjSRfI6UuqqefH2OmjFVXkze+obuzDUXSCLWoLZRubTTDZGO0ltz6xMFrTCB+UupS4vCw==:hl_forecastid=%28Nicht%20%c3%a4ndern%29%20Forecast&amp;checksumLogicalName=%28Nicht%20%c3%a4ndern%29%20Zeilenpr%c3%bcfsumme&amp;modifiedon=%28Nicht%20%c3%a4ndern%29%20Ge%c3%a4ndert%20am&amp;hl_int_nummer=Nummer&amp;hl_pckl_gate=Gate&amp;hl_firmaid=Kunde&amp;hl_name=Gegenstand&amp;hl_mny_calc_sum_einmalig=Summe%20einmalig%20%28Berechnet%29&amp;hl_mny_calc_sum_monatlich=Summe%20monatlich%20%28Berechnet%29&amp;hl_mny_calc_sum_geschaetzt=Summe%20gesch%c3%a4tzt%20%28Berechnet%29&amp;hl_dat_vertragsstartdatum=Wahr.%20Vertragsstart&amp;hl_int_wahrscheinlichkeit=Wahrscheinlichkeit%20%28Neu%29&amp;hl_mny_calc_totalcontractvalue=Total%20Contract%20Value%20%28TCV%29&amp;statuscode=Statusgrund&amp;createdon=Erstellt%20am&amp;ownerid=Besitzer</t>
  </si>
  <si>
    <t xml:space="preserve">Opportunity</t>
  </si>
  <si>
    <t xml:space="preserve">Prospect</t>
  </si>
  <si>
    <t xml:space="preserve">Must Win</t>
  </si>
  <si>
    <t xml:space="preserve">Archiviert</t>
  </si>
  <si>
    <t xml:space="preserve">Realisiert</t>
  </si>
  <si>
    <t xml:space="preserve">Verworfen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</si>
</sst>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@"/>
    <numFmt numFmtId="167" formatCode="_-* #,##0.00&quot; €&quot;_-;\-* #,##0.00&quot; €&quot;_-;_-* \-??&quot; €&quot;_-;_-@_-"/>
    <numFmt numFmtId="168" formatCode="DD/MM/YYYY"/>
    <numFmt numFmtId="169" formatCode="DD/MM/YYYY\ HH:MM"/>
  </numFmts>
  <fonts count="5">
    <font>
      <sz val="1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Segoe U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" displayName="Table1" ref="A5:N25" headerRowCount="1" totalsRowCount="0" totalsRowShown="0">
  <autoFilter ref="A5:N25"/>
  <tableColumns count="14">
    <tableColumn id="1" name="Nummer"/>
    <tableColumn id="2" name="Bereich"/>
    <tableColumn id="3" name="Kunde"/>
    <tableColumn id="4" name="Gegenstand"/>
    <tableColumn id="5" name="Summe einmalig (Berechnet)"/>
    <tableColumn id="6" name="Summe monatlich (Berechnet)"/>
    <tableColumn id="7" name="Summe geschätzt (Berechnet)"/>
    <tableColumn id="8" name="Wahr. Vertragsstart"/>
    <tableColumn id="9" name="Wahrscheinlichkeit (Neu)"/>
    <tableColumn id="10" name="Total Contract Value (TCV)"/>
    <tableColumn id="11" name="Statusgrund"/>
    <tableColumn id="12" name="Erstellt am"/>
    <tableColumn id="13" name="Besitzer"/>
    <tableColumn id="14" name="Besitzer2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3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5"/>
  <sheetViews>
    <sheetView windowProtection="true" showFormulas="false" showGridLines="true" showRowColHeaders="true" showZeros="true" rightToLeft="false" tabSelected="true" showOutlineSymbols="true" defaultGridColor="true" view="normal" topLeftCell="C1" colorId="64" zoomScale="110" zoomScaleNormal="110" zoomScalePageLayoutView="100" workbookViewId="0">
      <pane xSplit="0" ySplit="5" topLeftCell="A6" activePane="bottomLeft" state="frozen"/>
      <selection pane="topLeft" activeCell="C1" activeCellId="0" sqref="C1"/>
      <selection pane="bottomLeft" activeCell="G2" activeCellId="0" sqref="G2"/>
    </sheetView>
  </sheetViews>
  <sheetFormatPr defaultRowHeight="15"/>
  <cols>
    <col collapsed="false" hidden="false" max="1" min="1" style="1" width="9.63967611336032"/>
    <col collapsed="false" hidden="false" max="2" min="2" style="2" width="10.0688259109312"/>
    <col collapsed="false" hidden="false" max="3" min="3" style="2" width="28.1740890688259"/>
    <col collapsed="false" hidden="false" max="4" min="4" style="2" width="42.3117408906883"/>
    <col collapsed="false" hidden="false" max="5" min="5" style="3" width="14.0323886639676"/>
    <col collapsed="false" hidden="false" max="6" min="6" style="3" width="15.9595141700405"/>
    <col collapsed="false" hidden="false" max="7" min="7" style="3" width="16.497975708502"/>
    <col collapsed="false" hidden="false" max="8" min="8" style="4" width="14.0323886639676"/>
    <col collapsed="false" hidden="false" max="9" min="9" style="1" width="13.9271255060729"/>
    <col collapsed="false" hidden="false" max="10" min="10" style="3" width="14.0323886639676"/>
    <col collapsed="false" hidden="false" max="11" min="11" style="2" width="14.0323886639676"/>
    <col collapsed="false" hidden="false" max="12" min="12" style="5" width="16.7125506072875"/>
    <col collapsed="false" hidden="false" max="13" min="13" style="0" width="18.1012145748988"/>
    <col collapsed="false" hidden="false" max="1025" min="14" style="0" width="10.6032388663968"/>
  </cols>
  <sheetData>
    <row r="1" customFormat="false" ht="15" hidden="false" customHeight="false" outlineLevel="0" collapsed="false">
      <c r="G1" s="3" t="s">
        <v>0</v>
      </c>
      <c r="H1" s="6" t="s">
        <v>1</v>
      </c>
      <c r="I1" s="1" t="s">
        <v>2</v>
      </c>
    </row>
    <row r="2" customFormat="false" ht="15" hidden="false" customHeight="false" outlineLevel="0" collapsed="false">
      <c r="G2" s="3" t="s">
        <v>3</v>
      </c>
      <c r="H2" s="6" t="s">
        <v>4</v>
      </c>
      <c r="I2" s="1" t="n">
        <f aca="false">SUMIFS($J$6:$J$25,$M$6:$M$25,$G$2,$B$6:$B$25,H2)</f>
        <v>11576</v>
      </c>
    </row>
    <row r="3" customFormat="false" ht="13.8" hidden="false" customHeight="false" outlineLevel="0" collapsed="false">
      <c r="H3" s="6" t="s">
        <v>5</v>
      </c>
      <c r="I3" s="1" t="n">
        <f aca="false">SUMIFS($J$6:$J$25,$M$6:$M$25,$G$2,$B$6:$B$25,H3)</f>
        <v>8788</v>
      </c>
    </row>
    <row r="4" customFormat="false" ht="13.8" hidden="false" customHeight="false" outlineLevel="0" collapsed="false">
      <c r="H4" s="6" t="s">
        <v>6</v>
      </c>
      <c r="I4" s="1" t="n">
        <f aca="false">SUMIFS($J$6:$J$25,$M$6:$M$25,$G$2,$B$6:$B$25,H4)</f>
        <v>5188</v>
      </c>
    </row>
    <row r="5" customFormat="false" ht="15" hidden="false" customHeight="false" outlineLevel="0" collapsed="false">
      <c r="A5" s="7" t="s">
        <v>7</v>
      </c>
      <c r="B5" s="7" t="s">
        <v>1</v>
      </c>
      <c r="C5" s="7" t="s">
        <v>8</v>
      </c>
      <c r="D5" s="7" t="s">
        <v>9</v>
      </c>
      <c r="E5" s="3" t="s">
        <v>10</v>
      </c>
      <c r="F5" s="3" t="s">
        <v>11</v>
      </c>
      <c r="G5" s="3" t="s">
        <v>12</v>
      </c>
      <c r="H5" s="7" t="s">
        <v>13</v>
      </c>
      <c r="I5" s="7" t="s">
        <v>14</v>
      </c>
      <c r="J5" s="3" t="s">
        <v>15</v>
      </c>
      <c r="K5" s="7" t="s">
        <v>16</v>
      </c>
      <c r="L5" s="7" t="s">
        <v>17</v>
      </c>
      <c r="M5" s="7" t="s">
        <v>18</v>
      </c>
      <c r="N5" s="7" t="s">
        <v>19</v>
      </c>
    </row>
    <row r="6" customFormat="false" ht="15" hidden="false" customHeight="false" outlineLevel="0" collapsed="false">
      <c r="A6" s="1" t="n">
        <v>1</v>
      </c>
      <c r="B6" s="2" t="s">
        <v>4</v>
      </c>
      <c r="C6" s="2" t="s">
        <v>20</v>
      </c>
      <c r="D6" s="2" t="s">
        <v>21</v>
      </c>
      <c r="E6" s="3" t="n">
        <v>400</v>
      </c>
      <c r="F6" s="3" t="n">
        <v>399</v>
      </c>
      <c r="G6" s="0"/>
      <c r="H6" s="4" t="n">
        <v>43525</v>
      </c>
      <c r="I6" s="1" t="n">
        <v>5</v>
      </c>
      <c r="J6" s="3" t="n">
        <f aca="false">Table1[[#This Row],[Summe monatlich (Berechnet)]]*12+Table1[[#This Row],[Summe einmalig (Berechnet)]]</f>
        <v>5188</v>
      </c>
      <c r="K6" s="2" t="s">
        <v>22</v>
      </c>
      <c r="L6" s="5" t="n">
        <v>43031.4669907407</v>
      </c>
      <c r="M6" s="0" t="s">
        <v>3</v>
      </c>
      <c r="N6" s="0" t="s">
        <v>3</v>
      </c>
    </row>
    <row r="7" customFormat="false" ht="15" hidden="false" customHeight="false" outlineLevel="0" collapsed="false">
      <c r="A7" s="1" t="n">
        <v>2</v>
      </c>
      <c r="B7" s="2" t="s">
        <v>5</v>
      </c>
      <c r="C7" s="2" t="s">
        <v>23</v>
      </c>
      <c r="D7" s="2" t="s">
        <v>24</v>
      </c>
      <c r="E7" s="3" t="n">
        <v>500</v>
      </c>
      <c r="F7" s="3" t="n">
        <v>399</v>
      </c>
      <c r="G7" s="0"/>
      <c r="H7" s="4" t="n">
        <v>43525</v>
      </c>
      <c r="I7" s="1" t="n">
        <v>29</v>
      </c>
      <c r="J7" s="3" t="n">
        <f aca="false">Table1[[#This Row],[Summe monatlich (Berechnet)]]*12+Table1[[#This Row],[Summe einmalig (Berechnet)]]</f>
        <v>5288</v>
      </c>
      <c r="K7" s="2" t="s">
        <v>22</v>
      </c>
      <c r="L7" s="5" t="n">
        <v>43063.5570601852</v>
      </c>
      <c r="M7" s="0" t="s">
        <v>25</v>
      </c>
      <c r="N7" s="0" t="s">
        <v>25</v>
      </c>
    </row>
    <row r="8" customFormat="false" ht="15" hidden="false" customHeight="false" outlineLevel="0" collapsed="false">
      <c r="A8" s="1" t="n">
        <v>3</v>
      </c>
      <c r="B8" s="2" t="s">
        <v>6</v>
      </c>
      <c r="C8" s="2" t="s">
        <v>26</v>
      </c>
      <c r="D8" s="2" t="s">
        <v>27</v>
      </c>
      <c r="E8" s="3" t="n">
        <v>600</v>
      </c>
      <c r="F8" s="3" t="n">
        <v>599</v>
      </c>
      <c r="G8" s="0"/>
      <c r="H8" s="4" t="n">
        <v>43525</v>
      </c>
      <c r="I8" s="1" t="n">
        <v>50</v>
      </c>
      <c r="J8" s="3" t="n">
        <f aca="false">Table1[[#This Row],[Summe monatlich (Berechnet)]]*12+Table1[[#This Row],[Summe einmalig (Berechnet)]]</f>
        <v>7788</v>
      </c>
      <c r="K8" s="2" t="s">
        <v>22</v>
      </c>
      <c r="L8" s="5" t="n">
        <v>43130.4960300926</v>
      </c>
      <c r="M8" s="0" t="s">
        <v>28</v>
      </c>
      <c r="N8" s="0" t="s">
        <v>28</v>
      </c>
    </row>
    <row r="9" customFormat="false" ht="15" hidden="false" customHeight="false" outlineLevel="0" collapsed="false">
      <c r="A9" s="1" t="n">
        <v>4</v>
      </c>
      <c r="B9" s="2" t="s">
        <v>5</v>
      </c>
      <c r="C9" s="2" t="s">
        <v>29</v>
      </c>
      <c r="D9" s="2" t="s">
        <v>30</v>
      </c>
      <c r="E9" s="3" t="n">
        <v>1500</v>
      </c>
      <c r="F9" s="3" t="n">
        <v>499</v>
      </c>
      <c r="G9" s="0"/>
      <c r="H9" s="4" t="n">
        <v>43525</v>
      </c>
      <c r="I9" s="1" t="n">
        <v>29</v>
      </c>
      <c r="J9" s="3" t="n">
        <f aca="false">Table1[[#This Row],[Summe monatlich (Berechnet)]]*12+Table1[[#This Row],[Summe einmalig (Berechnet)]]</f>
        <v>7488</v>
      </c>
      <c r="K9" s="2" t="s">
        <v>22</v>
      </c>
      <c r="L9" s="5" t="n">
        <v>42885.5093518519</v>
      </c>
      <c r="M9" s="0" t="s">
        <v>31</v>
      </c>
      <c r="N9" s="0" t="s">
        <v>31</v>
      </c>
    </row>
    <row r="10" customFormat="false" ht="15" hidden="false" customHeight="false" outlineLevel="0" collapsed="false">
      <c r="A10" s="1" t="n">
        <v>5</v>
      </c>
      <c r="B10" s="2" t="s">
        <v>5</v>
      </c>
      <c r="C10" s="2" t="s">
        <v>32</v>
      </c>
      <c r="D10" s="2" t="s">
        <v>33</v>
      </c>
      <c r="E10" s="3" t="n">
        <v>500</v>
      </c>
      <c r="F10" s="3" t="n">
        <v>299</v>
      </c>
      <c r="G10" s="0"/>
      <c r="H10" s="4" t="n">
        <v>43525</v>
      </c>
      <c r="I10" s="1" t="n">
        <v>29</v>
      </c>
      <c r="J10" s="3" t="n">
        <f aca="false">Table1[[#This Row],[Summe monatlich (Berechnet)]]*12+Table1[[#This Row],[Summe einmalig (Berechnet)]]</f>
        <v>4088</v>
      </c>
      <c r="K10" s="2" t="s">
        <v>22</v>
      </c>
      <c r="L10" s="5" t="n">
        <v>43089.3962268519</v>
      </c>
      <c r="M10" s="0" t="s">
        <v>34</v>
      </c>
      <c r="N10" s="0" t="s">
        <v>34</v>
      </c>
    </row>
    <row r="11" customFormat="false" ht="15" hidden="false" customHeight="false" outlineLevel="0" collapsed="false">
      <c r="A11" s="1" t="n">
        <v>6</v>
      </c>
      <c r="B11" s="2" t="s">
        <v>5</v>
      </c>
      <c r="C11" s="2" t="s">
        <v>35</v>
      </c>
      <c r="D11" s="2" t="s">
        <v>36</v>
      </c>
      <c r="E11" s="3" t="n">
        <v>400</v>
      </c>
      <c r="F11" s="3" t="n">
        <v>699</v>
      </c>
      <c r="G11" s="0"/>
      <c r="H11" s="4" t="n">
        <v>43525</v>
      </c>
      <c r="I11" s="1" t="n">
        <v>29</v>
      </c>
      <c r="J11" s="3" t="n">
        <f aca="false">Table1[[#This Row],[Summe monatlich (Berechnet)]]*12+Table1[[#This Row],[Summe einmalig (Berechnet)]]</f>
        <v>8788</v>
      </c>
      <c r="K11" s="2" t="s">
        <v>22</v>
      </c>
      <c r="L11" s="5" t="n">
        <v>43083.5989236111</v>
      </c>
      <c r="M11" s="0" t="s">
        <v>3</v>
      </c>
    </row>
    <row r="12" customFormat="false" ht="15" hidden="false" customHeight="false" outlineLevel="0" collapsed="false">
      <c r="A12" s="1" t="n">
        <v>7</v>
      </c>
      <c r="B12" s="2" t="s">
        <v>5</v>
      </c>
      <c r="C12" s="2" t="s">
        <v>37</v>
      </c>
      <c r="D12" s="2" t="s">
        <v>38</v>
      </c>
      <c r="E12" s="3" t="n">
        <v>500</v>
      </c>
      <c r="F12" s="3" t="n">
        <v>999</v>
      </c>
      <c r="G12" s="0"/>
      <c r="H12" s="4" t="n">
        <v>43525</v>
      </c>
      <c r="I12" s="1" t="n">
        <v>29</v>
      </c>
      <c r="J12" s="3" t="n">
        <f aca="false">Table1[[#This Row],[Summe monatlich (Berechnet)]]*12+Table1[[#This Row],[Summe einmalig (Berechnet)]]</f>
        <v>12488</v>
      </c>
      <c r="K12" s="2" t="s">
        <v>22</v>
      </c>
      <c r="L12" s="5" t="n">
        <v>42906.4492013889</v>
      </c>
      <c r="M12" s="0" t="s">
        <v>25</v>
      </c>
    </row>
    <row r="13" customFormat="false" ht="15" hidden="false" customHeight="false" outlineLevel="0" collapsed="false">
      <c r="A13" s="1" t="n">
        <v>8</v>
      </c>
      <c r="B13" s="2" t="s">
        <v>5</v>
      </c>
      <c r="C13" s="2" t="s">
        <v>39</v>
      </c>
      <c r="D13" s="2" t="s">
        <v>40</v>
      </c>
      <c r="E13" s="3" t="n">
        <v>600</v>
      </c>
      <c r="F13" s="3" t="n">
        <v>399</v>
      </c>
      <c r="G13" s="0"/>
      <c r="H13" s="4" t="n">
        <v>43525</v>
      </c>
      <c r="I13" s="1" t="n">
        <v>29</v>
      </c>
      <c r="J13" s="3" t="n">
        <f aca="false">Table1[[#This Row],[Summe monatlich (Berechnet)]]*12+Table1[[#This Row],[Summe einmalig (Berechnet)]]</f>
        <v>5388</v>
      </c>
      <c r="K13" s="2" t="s">
        <v>22</v>
      </c>
      <c r="L13" s="5" t="n">
        <v>42887.4847106481</v>
      </c>
      <c r="M13" s="0" t="s">
        <v>28</v>
      </c>
    </row>
    <row r="14" customFormat="false" ht="15" hidden="false" customHeight="false" outlineLevel="0" collapsed="false">
      <c r="A14" s="1" t="n">
        <v>9</v>
      </c>
      <c r="B14" s="2" t="s">
        <v>4</v>
      </c>
      <c r="C14" s="2" t="s">
        <v>41</v>
      </c>
      <c r="D14" s="2" t="s">
        <v>42</v>
      </c>
      <c r="E14" s="3" t="n">
        <v>1500</v>
      </c>
      <c r="F14" s="3" t="n">
        <v>399</v>
      </c>
      <c r="G14" s="0"/>
      <c r="H14" s="4" t="n">
        <v>43525</v>
      </c>
      <c r="I14" s="1" t="n">
        <v>5</v>
      </c>
      <c r="J14" s="3" t="n">
        <f aca="false">Table1[[#This Row],[Summe monatlich (Berechnet)]]*12+Table1[[#This Row],[Summe einmalig (Berechnet)]]</f>
        <v>6288</v>
      </c>
      <c r="K14" s="2" t="s">
        <v>22</v>
      </c>
      <c r="L14" s="5" t="n">
        <v>43143.6091550926</v>
      </c>
      <c r="M14" s="0" t="s">
        <v>31</v>
      </c>
    </row>
    <row r="15" customFormat="false" ht="15" hidden="false" customHeight="false" outlineLevel="0" collapsed="false">
      <c r="A15" s="1" t="n">
        <v>10</v>
      </c>
      <c r="B15" s="2" t="s">
        <v>4</v>
      </c>
      <c r="C15" s="2" t="s">
        <v>43</v>
      </c>
      <c r="D15" s="2" t="s">
        <v>44</v>
      </c>
      <c r="E15" s="3" t="n">
        <v>500</v>
      </c>
      <c r="F15" s="3" t="n">
        <v>599</v>
      </c>
      <c r="G15" s="0"/>
      <c r="H15" s="4" t="n">
        <v>43525</v>
      </c>
      <c r="I15" s="1" t="n">
        <v>5</v>
      </c>
      <c r="J15" s="3" t="n">
        <f aca="false">Table1[[#This Row],[Summe monatlich (Berechnet)]]*12+Table1[[#This Row],[Summe einmalig (Berechnet)]]</f>
        <v>7688</v>
      </c>
      <c r="K15" s="2" t="s">
        <v>22</v>
      </c>
      <c r="L15" s="5" t="n">
        <v>42930.505474537</v>
      </c>
      <c r="M15" s="0" t="s">
        <v>34</v>
      </c>
    </row>
    <row r="16" customFormat="false" ht="15" hidden="false" customHeight="false" outlineLevel="0" collapsed="false">
      <c r="A16" s="1" t="n">
        <v>11</v>
      </c>
      <c r="B16" s="2" t="s">
        <v>4</v>
      </c>
      <c r="C16" s="2" t="s">
        <v>45</v>
      </c>
      <c r="D16" s="2" t="s">
        <v>46</v>
      </c>
      <c r="E16" s="3" t="n">
        <v>400</v>
      </c>
      <c r="F16" s="3" t="n">
        <v>499</v>
      </c>
      <c r="G16" s="0"/>
      <c r="H16" s="4" t="n">
        <v>43525</v>
      </c>
      <c r="I16" s="1" t="n">
        <v>5</v>
      </c>
      <c r="J16" s="3" t="n">
        <f aca="false">Table1[[#This Row],[Summe monatlich (Berechnet)]]*12+Table1[[#This Row],[Summe einmalig (Berechnet)]]</f>
        <v>6388</v>
      </c>
      <c r="K16" s="2" t="s">
        <v>22</v>
      </c>
      <c r="L16" s="5" t="n">
        <v>43069.3943981482</v>
      </c>
      <c r="M16" s="0" t="s">
        <v>3</v>
      </c>
    </row>
    <row r="17" customFormat="false" ht="15" hidden="false" customHeight="false" outlineLevel="0" collapsed="false">
      <c r="A17" s="1" t="n">
        <v>12</v>
      </c>
      <c r="B17" s="2" t="s">
        <v>4</v>
      </c>
      <c r="C17" s="2" t="s">
        <v>47</v>
      </c>
      <c r="D17" s="2" t="s">
        <v>48</v>
      </c>
      <c r="E17" s="3" t="n">
        <v>500</v>
      </c>
      <c r="F17" s="3" t="n">
        <v>299</v>
      </c>
      <c r="G17" s="3" t="n">
        <v>0</v>
      </c>
      <c r="H17" s="4" t="n">
        <v>43525</v>
      </c>
      <c r="I17" s="1" t="n">
        <v>5</v>
      </c>
      <c r="J17" s="3" t="n">
        <f aca="false">Table1[[#This Row],[Summe monatlich (Berechnet)]]*12+Table1[[#This Row],[Summe einmalig (Berechnet)]]</f>
        <v>4088</v>
      </c>
      <c r="K17" s="2" t="s">
        <v>22</v>
      </c>
      <c r="L17" s="5" t="n">
        <v>42905.6808217593</v>
      </c>
      <c r="M17" s="0" t="s">
        <v>25</v>
      </c>
    </row>
    <row r="18" customFormat="false" ht="15" hidden="false" customHeight="false" outlineLevel="0" collapsed="false">
      <c r="A18" s="1" t="n">
        <v>13</v>
      </c>
      <c r="B18" s="2" t="s">
        <v>4</v>
      </c>
      <c r="C18" s="2" t="s">
        <v>49</v>
      </c>
      <c r="D18" s="2" t="s">
        <v>50</v>
      </c>
      <c r="E18" s="3" t="n">
        <v>600</v>
      </c>
      <c r="F18" s="3" t="n">
        <v>699</v>
      </c>
      <c r="G18" s="0"/>
      <c r="H18" s="4" t="n">
        <v>43525</v>
      </c>
      <c r="I18" s="1" t="n">
        <v>5</v>
      </c>
      <c r="J18" s="3" t="n">
        <f aca="false">Table1[[#This Row],[Summe monatlich (Berechnet)]]*12+Table1[[#This Row],[Summe einmalig (Berechnet)]]</f>
        <v>8988</v>
      </c>
      <c r="K18" s="2" t="s">
        <v>22</v>
      </c>
      <c r="L18" s="5" t="n">
        <v>42921.6318287037</v>
      </c>
      <c r="M18" s="0" t="s">
        <v>28</v>
      </c>
    </row>
    <row r="19" customFormat="false" ht="15" hidden="false" customHeight="false" outlineLevel="0" collapsed="false">
      <c r="A19" s="1" t="n">
        <v>14</v>
      </c>
      <c r="B19" s="2" t="s">
        <v>6</v>
      </c>
      <c r="C19" s="2" t="s">
        <v>51</v>
      </c>
      <c r="D19" s="2" t="s">
        <v>52</v>
      </c>
      <c r="E19" s="3" t="n">
        <v>1500</v>
      </c>
      <c r="F19" s="3" t="n">
        <v>999</v>
      </c>
      <c r="G19" s="0"/>
      <c r="H19" s="4" t="n">
        <v>43525</v>
      </c>
      <c r="I19" s="1" t="n">
        <v>50</v>
      </c>
      <c r="J19" s="3" t="n">
        <f aca="false">Table1[[#This Row],[Summe monatlich (Berechnet)]]*12+Table1[[#This Row],[Summe einmalig (Berechnet)]]</f>
        <v>13488</v>
      </c>
      <c r="K19" s="2" t="s">
        <v>22</v>
      </c>
      <c r="L19" s="5" t="n">
        <v>43117.5546064815</v>
      </c>
      <c r="M19" s="0" t="s">
        <v>31</v>
      </c>
    </row>
    <row r="20" customFormat="false" ht="15" hidden="false" customHeight="false" outlineLevel="0" collapsed="false">
      <c r="A20" s="1" t="n">
        <v>15</v>
      </c>
      <c r="B20" s="2" t="s">
        <v>6</v>
      </c>
      <c r="C20" s="2" t="s">
        <v>53</v>
      </c>
      <c r="D20" s="2" t="s">
        <v>54</v>
      </c>
      <c r="E20" s="3" t="n">
        <v>500</v>
      </c>
      <c r="F20" s="3" t="n">
        <v>399</v>
      </c>
      <c r="G20" s="0"/>
      <c r="H20" s="4" t="n">
        <v>43525</v>
      </c>
      <c r="I20" s="1" t="n">
        <v>50</v>
      </c>
      <c r="J20" s="3" t="n">
        <f aca="false">Table1[[#This Row],[Summe monatlich (Berechnet)]]*12+Table1[[#This Row],[Summe einmalig (Berechnet)]]</f>
        <v>5288</v>
      </c>
      <c r="K20" s="2" t="s">
        <v>22</v>
      </c>
      <c r="L20" s="5" t="n">
        <v>43077.4727893519</v>
      </c>
      <c r="M20" s="0" t="s">
        <v>34</v>
      </c>
    </row>
    <row r="21" customFormat="false" ht="15" hidden="false" customHeight="false" outlineLevel="0" collapsed="false">
      <c r="A21" s="1" t="n">
        <v>16</v>
      </c>
      <c r="B21" s="2" t="s">
        <v>6</v>
      </c>
      <c r="C21" s="2" t="s">
        <v>55</v>
      </c>
      <c r="D21" s="2" t="s">
        <v>56</v>
      </c>
      <c r="E21" s="3" t="n">
        <v>400</v>
      </c>
      <c r="F21" s="3" t="n">
        <v>399</v>
      </c>
      <c r="G21" s="0"/>
      <c r="H21" s="4" t="n">
        <v>43525</v>
      </c>
      <c r="I21" s="1" t="n">
        <v>50</v>
      </c>
      <c r="J21" s="3" t="n">
        <f aca="false">Table1[[#This Row],[Summe monatlich (Berechnet)]]*12+Table1[[#This Row],[Summe einmalig (Berechnet)]]</f>
        <v>5188</v>
      </c>
      <c r="K21" s="2" t="s">
        <v>22</v>
      </c>
      <c r="L21" s="5" t="n">
        <v>43077.4743055556</v>
      </c>
      <c r="M21" s="0" t="s">
        <v>3</v>
      </c>
    </row>
    <row r="22" customFormat="false" ht="15" hidden="false" customHeight="false" outlineLevel="0" collapsed="false">
      <c r="A22" s="1" t="n">
        <v>17</v>
      </c>
      <c r="B22" s="2" t="s">
        <v>5</v>
      </c>
      <c r="C22" s="2" t="s">
        <v>57</v>
      </c>
      <c r="D22" s="2" t="s">
        <v>58</v>
      </c>
      <c r="E22" s="3" t="n">
        <v>500</v>
      </c>
      <c r="F22" s="3" t="n">
        <v>599</v>
      </c>
      <c r="G22" s="3" t="n">
        <v>0</v>
      </c>
      <c r="H22" s="4" t="n">
        <v>43525</v>
      </c>
      <c r="I22" s="1" t="n">
        <v>29</v>
      </c>
      <c r="J22" s="3" t="n">
        <f aca="false">Table1[[#This Row],[Summe monatlich (Berechnet)]]*12+Table1[[#This Row],[Summe einmalig (Berechnet)]]</f>
        <v>7688</v>
      </c>
      <c r="K22" s="2" t="s">
        <v>22</v>
      </c>
      <c r="L22" s="5" t="n">
        <v>42906.4167361111</v>
      </c>
      <c r="M22" s="0" t="s">
        <v>25</v>
      </c>
    </row>
    <row r="23" customFormat="false" ht="15" hidden="false" customHeight="false" outlineLevel="0" collapsed="false">
      <c r="A23" s="1" t="n">
        <v>18</v>
      </c>
      <c r="B23" s="2" t="s">
        <v>5</v>
      </c>
      <c r="C23" s="2" t="s">
        <v>59</v>
      </c>
      <c r="D23" s="2" t="s">
        <v>60</v>
      </c>
      <c r="E23" s="3" t="n">
        <v>600</v>
      </c>
      <c r="F23" s="3" t="n">
        <v>499</v>
      </c>
      <c r="G23" s="0"/>
      <c r="H23" s="4" t="n">
        <v>43525</v>
      </c>
      <c r="I23" s="1" t="n">
        <v>29</v>
      </c>
      <c r="J23" s="3" t="n">
        <f aca="false">Table1[[#This Row],[Summe monatlich (Berechnet)]]*12+Table1[[#This Row],[Summe einmalig (Berechnet)]]</f>
        <v>6588</v>
      </c>
      <c r="K23" s="2" t="s">
        <v>22</v>
      </c>
      <c r="L23" s="5" t="n">
        <v>43111.5546527778</v>
      </c>
      <c r="M23" s="0" t="s">
        <v>28</v>
      </c>
    </row>
    <row r="24" customFormat="false" ht="15" hidden="false" customHeight="false" outlineLevel="0" collapsed="false">
      <c r="A24" s="1" t="n">
        <v>19</v>
      </c>
      <c r="B24" s="2" t="s">
        <v>5</v>
      </c>
      <c r="C24" s="2" t="s">
        <v>61</v>
      </c>
      <c r="D24" s="2" t="s">
        <v>62</v>
      </c>
      <c r="E24" s="3" t="n">
        <v>1500</v>
      </c>
      <c r="F24" s="3" t="n">
        <v>299</v>
      </c>
      <c r="G24" s="0"/>
      <c r="H24" s="4" t="n">
        <v>43525</v>
      </c>
      <c r="I24" s="1" t="n">
        <v>29</v>
      </c>
      <c r="J24" s="3" t="n">
        <f aca="false">Table1[[#This Row],[Summe monatlich (Berechnet)]]*12+Table1[[#This Row],[Summe einmalig (Berechnet)]]</f>
        <v>5088</v>
      </c>
      <c r="K24" s="2" t="s">
        <v>22</v>
      </c>
      <c r="L24" s="5" t="n">
        <v>42899.5001041667</v>
      </c>
      <c r="M24" s="0" t="s">
        <v>31</v>
      </c>
    </row>
    <row r="25" customFormat="false" ht="15" hidden="false" customHeight="false" outlineLevel="0" collapsed="false">
      <c r="A25" s="1" t="n">
        <v>20</v>
      </c>
      <c r="B25" s="2" t="s">
        <v>5</v>
      </c>
      <c r="C25" s="2" t="s">
        <v>63</v>
      </c>
      <c r="D25" s="2" t="s">
        <v>64</v>
      </c>
      <c r="E25" s="3" t="n">
        <v>500</v>
      </c>
      <c r="F25" s="3" t="n">
        <v>699</v>
      </c>
      <c r="G25" s="3" t="n">
        <v>0</v>
      </c>
      <c r="H25" s="4" t="n">
        <v>43525</v>
      </c>
      <c r="I25" s="1" t="n">
        <v>29</v>
      </c>
      <c r="J25" s="3" t="n">
        <f aca="false">Table1[[#This Row],[Summe monatlich (Berechnet)]]*12+Table1[[#This Row],[Summe einmalig (Berechnet)]]</f>
        <v>8888</v>
      </c>
      <c r="K25" s="2" t="s">
        <v>22</v>
      </c>
      <c r="L25" s="5" t="n">
        <v>43069.6804166667</v>
      </c>
      <c r="M25" s="0" t="s">
        <v>34</v>
      </c>
    </row>
  </sheetData>
  <dataValidations count="12">
    <dataValidation allowBlank="false" error=" " operator="between" prompt="Dieser Datensatz Besitzer muss bereits in Microsoft Dynamics 365 oder in dieser Quelldatei vorhanden sein." promptTitle="Suche (erforderlich)" showDropDown="false" showErrorMessage="true" showInputMessage="true" sqref="M6:N10 M11:M24 N14 N22:N23 M25" type="none">
      <formula1>0</formula1>
      <formula2>0</formula2>
    </dataValidation>
    <dataValidation allowBlank="true" operator="between" showDropDown="false" showErrorMessage="true" showInputMessage="true" sqref="G2" type="list">
      <formula1>$N$6:$N$10</formula1>
      <formula2>0</formula2>
    </dataValidation>
    <dataValidation allowBlank="true" error="Bei Nummer muss es sich um eine ganze Zahl zwischen 1 und 2147483647 (jeweils einschließlich) handeln." errorTitle="Wert außerhalb des Bereichs" operator="between" prompt="Mindestwert: 1.&#13;&#10;Maximalwert: 2147483647.&#13;&#10;  " promptTitle="Ganze Zahl" showDropDown="false" showErrorMessage="true" showInputMessage="true" sqref="A6:A25" type="decimal">
      <formula1>1</formula1>
      <formula2>2147483647</formula2>
    </dataValidation>
    <dataValidation allowBlank="true" error=" " operator="between" prompt="Dieser Datensatz Kunde muss bereits in Microsoft Dynamics 365 oder in dieser Quelldatei vorhanden sein." promptTitle="Suche" showDropDown="false" showErrorMessage="true" showInputMessage="true" sqref="C6:C25" type="none">
      <formula1>0</formula1>
      <formula2>0</formula2>
    </dataValidation>
    <dataValidation allowBlank="false" error="Dieser Wert darf höchstens 300 Zeichen lang sein." errorTitle="Länge überschritten" operator="lessThanOrEqual" prompt="Maximale Länge: 300 Zeichen." promptTitle="Text (erforderlich)" showDropDown="false" showErrorMessage="true" showInputMessage="true" sqref="D6:D25" type="textLength">
      <formula1>300</formula1>
      <formula2>0</formula2>
    </dataValidation>
    <dataValidation allowBlank="true" error="Bei Summe einmalig (Berechnet) muss es sich um eine Zahl zwischen -922337203685477 und 922337203685477 (jeweils einschließlich) handeln." errorTitle="Wert außerhalb des Bereichs" operator="between" prompt="Mindestwert: -922337203685477.&#13;&#10;Maximalwert: 922337203685477.&#13;&#10;  " promptTitle="Dezimalzahl" showDropDown="false" showErrorMessage="true" showInputMessage="true" sqref="E6:E25" type="decimal">
      <formula1>-922337203685477</formula1>
      <formula2>922337203685477</formula2>
    </dataValidation>
    <dataValidation allowBlank="true" error="Bei Summe monatlich (Berechnet) muss es sich um eine Zahl zwischen -922337203685477 und 922337203685477 (jeweils einschließlich) handeln." errorTitle="Wert außerhalb des Bereichs" operator="between" prompt="Mindestwert: -922337203685477.&#13;&#10;Maximalwert: 922337203685477.&#13;&#10;  " promptTitle="Dezimalzahl" showDropDown="false" showErrorMessage="true" showInputMessage="true" sqref="F6:F25" type="decimal">
      <formula1>-922337203685477</formula1>
      <formula2>922337203685477</formula2>
    </dataValidation>
    <dataValidation allowBlank="true" error="Bei Summe geschätzt (Berechnet) muss es sich um eine Zahl zwischen -922337203685477 und 922337203685477 (jeweils einschließlich) handeln." errorTitle="Wert außerhalb des Bereichs" operator="between" prompt="Mindestwert: -922337203685477.&#13;&#10;Maximalwert: 922337203685477.&#13;&#10;  " promptTitle="Dezimalzahl" showDropDown="false" showErrorMessage="true" showInputMessage="true" sqref="G6:G25" type="decimal">
      <formula1>-922337203685477</formula1>
      <formula2>922337203685477</formula2>
    </dataValidation>
    <dataValidation allowBlank="false" error="Wahr. Vertragsstart muss im richtigen Format angegeben werden." errorTitle="Ungültiges Datum" operator="greaterThanOrEqual" prompt=" " promptTitle="Datum (erforderlich)" showDropDown="false" showErrorMessage="true" showInputMessage="true" sqref="H6:H25" type="date">
      <formula1>1</formula1>
      <formula2>0</formula2>
    </dataValidation>
    <dataValidation allowBlank="false" error="Bei Wahrscheinlichkeit (Neu) muss es sich um eine ganze Zahl zwischen 0 und 100 (jeweils einschließlich) handeln." errorTitle="Wert außerhalb des Bereichs" operator="between" prompt="Mindestwert: 0.&#13;&#10;Maximalwert: 100.&#13;&#10;  " promptTitle="Ganze Zahl (erforderlich)" showDropDown="false" showErrorMessage="true" showInputMessage="true" sqref="I6:I25" type="decimal">
      <formula1>0</formula1>
      <formula2>100</formula2>
    </dataValidation>
    <dataValidation allowBlank="true" error="Bei Total Contract Value (TCV) muss es sich um eine Zahl zwischen -922337203685477 und 922337203685477 (jeweils einschließlich) handeln." errorTitle="Wert außerhalb des Bereichs" operator="between" prompt="Mindestwert: -922337203685477.&#13;&#10;Maximalwert: 922337203685477.&#13;&#10;  " promptTitle="Dezimalzahl" showDropDown="false" showErrorMessage="true" showInputMessage="true" sqref="J6:J25" type="decimal">
      <formula1>-922337203685477</formula1>
      <formula2>922337203685477</formula2>
    </dataValidation>
    <dataValidation allowBlank="true" error="Erstellt am muss im richtigen Datums- und Zeitformat angegeben werden." errorTitle="Ungültiges Datum" operator="greaterThanOrEqual" prompt=" " promptTitle="Datum und Uhrzeit" showDropDown="false" showErrorMessage="true" showInputMessage="true" sqref="L6:L25" type="date">
      <formula1>1</formula1>
      <formula2>0</formula2>
    </dataValidation>
  </dataValidation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  <tableParts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6032388663968"/>
  </cols>
  <sheetData>
    <row r="1" customFormat="false" ht="15" hidden="false" customHeight="false" outlineLevel="0" collapsed="false">
      <c r="A1" s="0" t="s">
        <v>65</v>
      </c>
    </row>
    <row r="2" customFormat="false" ht="15" hidden="false" customHeight="false" outlineLevel="0" collapsed="false">
      <c r="A2" s="0" t="s">
        <v>66</v>
      </c>
      <c r="B2" s="0" t="s">
        <v>67</v>
      </c>
      <c r="C2" s="0" t="s">
        <v>68</v>
      </c>
    </row>
    <row r="3" customFormat="false" ht="15" hidden="false" customHeight="false" outlineLevel="0" collapsed="false">
      <c r="A3" s="0" t="s">
        <v>22</v>
      </c>
      <c r="B3" s="0" t="s">
        <v>69</v>
      </c>
      <c r="C3" s="0" t="s">
        <v>70</v>
      </c>
      <c r="D3" s="0" t="s">
        <v>71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2018-02-21T12:49:15Z</dcterms:created>
  <dc:creator>Müller, Stephan</dc:creator>
  <dc:description/>
  <dc:language>de-DE</dc:language>
  <cp:lastModifiedBy>stummerwinter </cp:lastModifiedBy>
  <dcterms:modified xsi:type="dcterms:W3CDTF">2018-02-25T16:39:42Z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