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reigabe\"/>
    </mc:Choice>
  </mc:AlternateContent>
  <xr:revisionPtr revIDLastSave="0" documentId="13_ncr:1_{DA3758E7-E88E-4E9C-AF10-EAED6E8A0582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Original" sheetId="1" r:id="rId1"/>
  </sheets>
  <definedNames>
    <definedName name="Arbeitsbeginn1">INDEX(Original!$AV$4:$BZ$11,0,MATCH(Original!$C$38,Original!$AV$3:$BZ$3,0))</definedName>
    <definedName name="Arbeitsbeginn10">INDEX(Original!$AV$4:$BZ$11,0,MATCH(Original!$C$91,Original!$AV$3:$BZ$3,0))</definedName>
    <definedName name="Arbeitsbeginn11">INDEX(Original!$AV$4:$BZ$11,0,MATCH(Original!$C$102,Original!$AV$3:$BZ$3,0))</definedName>
    <definedName name="Arbeitsbeginn12">INDEX(Original!$AV$4:$BZ$11,0,MATCH(Original!$T$102,Original!$AV$3:$BZ$3,0))</definedName>
    <definedName name="Arbeitsbeginn13">INDEX(Original!$AV$4:$BZ$11,0,MATCH(Original!$C$113,Original!$AV$3:$BZ$3,0))</definedName>
    <definedName name="Arbeitsbeginn14">INDEX(Original!$AV$4:$BZ$11,0,MATCH(Original!$T$113,Original!$AV$3:$BZ$3,0))</definedName>
    <definedName name="Arbeitsbeginn15">INDEX(Original!$AV$4:$BZ$11,0,MATCH(Original!$C$123,Original!$AV$3:$BZ$3,0))</definedName>
    <definedName name="Arbeitsbeginn16">INDEX(Original!$AV$4:$BZ$11,0,MATCH(Original!$C$135,Original!$AV$3:$BZ$3,0))</definedName>
    <definedName name="Arbeitsbeginn17">INDEX(Original!$AV$4:$BZ$11,0,MATCH(Original!$T$135,Original!$AV$3:$BZ$3,0))</definedName>
    <definedName name="Arbeitsbeginn18">INDEX(Original!$AV$4:$BZ$11,0,MATCH(Original!$C$145,Original!$AV$3:$BZ$3,0))</definedName>
    <definedName name="Arbeitsbeginn19">INDEX(Original!$AV$4:$BZ$11,0,MATCH(Original!$T$145,Original!$AV$3:$BZ$3,0))</definedName>
    <definedName name="Arbeitsbeginn2">INDEX(Original!$AV$4:$BZ$11,0,MATCH(Original!$T$38,Original!$AV$3:$BZ$3,0))</definedName>
    <definedName name="Arbeitsbeginn20">INDEX(Original!$AV$4:$BZ$11,0,MATCH(Original!$C$156,Original!$AV$3:$BZ$3,0))</definedName>
    <definedName name="Arbeitsbeginn21">INDEX(Original!$AV$4:$BZ$11,0,MATCH(Original!$C$168,Original!$AV$3:$BZ$3,0))</definedName>
    <definedName name="Arbeitsbeginn22">INDEX(Original!$AV$4:$BZ$11,0,MATCH(Original!$T$168,Original!$AV$3:$BZ$3,0))</definedName>
    <definedName name="Arbeitsbeginn23">INDEX(Original!$AV$4:$BZ$11,0,MATCH(Original!$C$178,Original!$AV$3:$BZ$3,0))</definedName>
    <definedName name="Arbeitsbeginn24">INDEX(Original!$AV$4:$BZ$11,0,MATCH(Original!$T$178,Original!$AV$3:$BZ$3,0))</definedName>
    <definedName name="Arbeitsbeginn25">INDEX(Original!$AV$4:$BZ$11,0,MATCH(Original!$C$188,Original!$AV$3:$BZ$3,0))</definedName>
    <definedName name="Arbeitsbeginn3">INDEX(Original!$AV$4:$BZ$11,0,MATCH(Original!$C$49,Original!$AV$3:$BZ$3,0))</definedName>
    <definedName name="Arbeitsbeginn4">INDEX(Original!$AV$4:$BZ$11,0,MATCH(Original!$T$49,Original!$AV$3:$BZ$3,0))</definedName>
    <definedName name="Arbeitsbeginn5">INDEX(Original!$AV$4:$BZ$11,0,MATCH(Original!$C$59,Original!$AV$3:$BZ$3,0))</definedName>
    <definedName name="Arbeitsbeginn6">INDEX(Original!$AV$4:$BZ$11,0,MATCH(Original!$C$70,Original!$AV$3:$BZ$3,0))</definedName>
    <definedName name="Arbeitsbeginn7">INDEX(Original!$AV$4:$BZ$11,0,MATCH(Original!$T$70,Original!$AV$3:$BZ$3,0))</definedName>
    <definedName name="Arbeitsbeginn8">INDEX(Original!$AV$4:$BZ$11,0,MATCH(Original!$C$81,Original!$AV$3:$BZ$3,0))</definedName>
    <definedName name="Arbeitsbeginn9">INDEX(Original!$AV$4:$BZ$11,0,MATCH(Original!$T$81,Original!$AV$3:$BZ$3,0))</definedName>
    <definedName name="Arbeitsdauer1">INDEX(Original!$AV$14:$BZ$21,0,MATCH(Original!$C$38,Original!$AV$13:$BZ$13,0))</definedName>
    <definedName name="Arbeitsdauer10">INDEX(Original!$AV$14:$BZ$21,0,MATCH(Original!$C$91,Original!$AV$13:$BZ$13,0))</definedName>
    <definedName name="Arbeitsdauer11">INDEX(Original!$AV$14:$BZ$21,0,MATCH(Original!$C$102,Original!$AV$13:$BZ$13,0))</definedName>
    <definedName name="Arbeitsdauer12">INDEX(Original!$AV$14:$BZ$21,0,MATCH(Original!$T$102,Original!$AV$13:$BZ$13,0))</definedName>
    <definedName name="Arbeitsdauer13">INDEX(Original!$AV$14:$BZ$21,0,MATCH(Original!$C$113,Original!$AV$13:$BZ$13,0))</definedName>
    <definedName name="Arbeitsdauer14">INDEX(Original!$AV$14:$BZ$21,0,MATCH(Original!$T$113,Original!$AV$13:$BZ$13,0))</definedName>
    <definedName name="Arbeitsdauer15">INDEX(Original!$AV$14:$BZ$21,0,MATCH(Original!$C$123,Original!$AV$13:$BZ$13,0))</definedName>
    <definedName name="Arbeitsdauer16">INDEX(Original!$AV$14:$BZ$21,0,MATCH(Original!$C$135,Original!$AV$13:$BZ$13,0))</definedName>
    <definedName name="Arbeitsdauer17">INDEX(Original!$AV$14:$BZ$21,0,MATCH(Original!$T$135,Original!$AV$13:$BZ$13,0))</definedName>
    <definedName name="Arbeitsdauer18">INDEX(Original!$AV$14:$BZ$21,0,MATCH(Original!$C$145,Original!$AV$13:$BZ$13,0))</definedName>
    <definedName name="Arbeitsdauer19">INDEX(Original!$AV$14:$BZ$21,0,MATCH(Original!$T$145,Original!$AV$13:$BZ$13,0))</definedName>
    <definedName name="Arbeitsdauer2">INDEX(Original!$AV$14:$BZ$21,0,MATCH(Original!$T$38,Original!$AV$13:$BZ$13,0))</definedName>
    <definedName name="Arbeitsdauer20">INDEX(Original!$AV$14:$BZ$21,0,MATCH(Original!$C$156,Original!$AV$13:$BZ$13,0))</definedName>
    <definedName name="Arbeitsdauer21">INDEX(Original!$AV$14:$BZ$21,0,MATCH(Original!$C$168,Original!$AV$13:$BZ$13,0))</definedName>
    <definedName name="Arbeitsdauer22">INDEX(Original!$AV$14:$BZ$21,0,MATCH(Original!$T$168,Original!$AV$13:$BZ$13,0))</definedName>
    <definedName name="Arbeitsdauer23">INDEX(Original!$AV$14:$BZ$21,0,MATCH(Original!$C$178,Original!$AV$13:$BZ$13,0))</definedName>
    <definedName name="Arbeitsdauer24">INDEX(Original!$AV$14:$BZ$21,0,MATCH(Original!$T$178,Original!$AV$13:$BZ$13,0))</definedName>
    <definedName name="Arbeitsdauer25">INDEX(Original!$AV$14:$BZ$21,0,MATCH(Original!$C$188,Original!$AV$13:$BZ$13,0))</definedName>
    <definedName name="Arbeitsdauer3">INDEX(Original!$AV$14:$BZ$21,0,MATCH(Original!$C$49,Original!$AV$13:$BZ$13,0))</definedName>
    <definedName name="Arbeitsdauer4">INDEX(Original!$AV$14:$BZ$21,0,MATCH(Original!$T$49,Original!$AV$13:$BZ$13,0))</definedName>
    <definedName name="Arbeitsdauer5">INDEX(Original!$AV$14:$BZ$21,0,MATCH(Original!$C$59,Original!$AV$13:$BZ$13,0))</definedName>
    <definedName name="Arbeitsdauer6">INDEX(Original!$AV$14:$BZ$21,0,MATCH(Original!$C$70,Original!$AV$13:$BZ$13,0))</definedName>
    <definedName name="Arbeitsdauer7">INDEX(Original!$AV$14:$BZ$21,0,MATCH(Original!$T$70,Original!$AV$13:$BZ$13,0))</definedName>
    <definedName name="Arbeitsdauer8">INDEX(Original!$AV$14:$BZ$21,0,MATCH(Original!$C$81,Original!$AV$13:$BZ$13,0))</definedName>
    <definedName name="Arbeitsdauer9">INDEX(Original!$AV$14:$BZ$21,0,MATCH(Original!$T$81,Original!$AV$13:$BZ$13,0))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K11" i="1" l="1"/>
  <c r="AK10" i="1"/>
  <c r="AK9" i="1"/>
  <c r="AK8" i="1"/>
  <c r="AK7" i="1"/>
  <c r="AK6" i="1"/>
  <c r="AK5" i="1"/>
  <c r="AK4" i="1"/>
  <c r="AL16" i="1"/>
  <c r="AL1" i="1"/>
  <c r="T38" i="1"/>
  <c r="C49" i="1" s="1"/>
  <c r="AV3" i="1" l="1"/>
  <c r="AW3" i="1" l="1"/>
  <c r="AV13" i="1"/>
  <c r="AU11" i="1"/>
  <c r="AU10" i="1"/>
  <c r="AU9" i="1"/>
  <c r="AU8" i="1"/>
  <c r="AU7" i="1"/>
  <c r="AU6" i="1"/>
  <c r="AU5" i="1"/>
  <c r="AU4" i="1"/>
  <c r="AX3" i="1" l="1"/>
  <c r="AW13" i="1"/>
  <c r="AU21" i="1"/>
  <c r="AU20" i="1"/>
  <c r="AU19" i="1"/>
  <c r="AU18" i="1"/>
  <c r="AU17" i="1"/>
  <c r="AU16" i="1"/>
  <c r="AU15" i="1"/>
  <c r="AU14" i="1"/>
  <c r="BX11" i="1"/>
  <c r="AN4" i="1"/>
  <c r="AY3" i="1" l="1"/>
  <c r="AX13" i="1"/>
  <c r="BX14" i="1"/>
  <c r="BX4" i="1"/>
  <c r="BW14" i="1"/>
  <c r="BW4" i="1"/>
  <c r="BV14" i="1"/>
  <c r="BV4" i="1"/>
  <c r="BU14" i="1"/>
  <c r="BU4" i="1"/>
  <c r="BT14" i="1"/>
  <c r="BT4" i="1"/>
  <c r="BS14" i="1"/>
  <c r="BS4" i="1"/>
  <c r="BR14" i="1"/>
  <c r="BR4" i="1"/>
  <c r="BQ14" i="1"/>
  <c r="BQ4" i="1"/>
  <c r="BP14" i="1"/>
  <c r="BP4" i="1"/>
  <c r="BO14" i="1"/>
  <c r="BO4" i="1"/>
  <c r="BN14" i="1"/>
  <c r="BM14" i="1"/>
  <c r="BL14" i="1"/>
  <c r="BL4" i="1"/>
  <c r="BN4" i="1"/>
  <c r="BM4" i="1"/>
  <c r="AZ3" i="1" l="1"/>
  <c r="AY13" i="1"/>
  <c r="BZ21" i="1"/>
  <c r="BZ11" i="1"/>
  <c r="BY21" i="1"/>
  <c r="BY11" i="1"/>
  <c r="BX21" i="1"/>
  <c r="BZ20" i="1"/>
  <c r="BZ10" i="1"/>
  <c r="BY20" i="1"/>
  <c r="BY10" i="1"/>
  <c r="BX20" i="1"/>
  <c r="BX10" i="1"/>
  <c r="BZ19" i="1"/>
  <c r="BZ9" i="1"/>
  <c r="BY19" i="1"/>
  <c r="BY9" i="1"/>
  <c r="BX19" i="1"/>
  <c r="BX9" i="1"/>
  <c r="BZ18" i="1"/>
  <c r="BZ8" i="1"/>
  <c r="BY18" i="1"/>
  <c r="BY8" i="1"/>
  <c r="BX18" i="1"/>
  <c r="BX8" i="1"/>
  <c r="BZ17" i="1"/>
  <c r="BZ7" i="1"/>
  <c r="BY17" i="1"/>
  <c r="BY7" i="1"/>
  <c r="BX17" i="1"/>
  <c r="BX7" i="1"/>
  <c r="BZ16" i="1"/>
  <c r="BZ6" i="1"/>
  <c r="BY16" i="1"/>
  <c r="BY6" i="1"/>
  <c r="BX16" i="1"/>
  <c r="BX6" i="1"/>
  <c r="BZ15" i="1"/>
  <c r="BZ5" i="1"/>
  <c r="BY15" i="1"/>
  <c r="BY5" i="1"/>
  <c r="BX15" i="1"/>
  <c r="BX5" i="1"/>
  <c r="BZ14" i="1"/>
  <c r="BZ4" i="1"/>
  <c r="BY14" i="1"/>
  <c r="BY4" i="1"/>
  <c r="BW21" i="1"/>
  <c r="BW11" i="1"/>
  <c r="BV21" i="1"/>
  <c r="BV11" i="1"/>
  <c r="BU21" i="1"/>
  <c r="BU11" i="1"/>
  <c r="BT21" i="1"/>
  <c r="BT11" i="1"/>
  <c r="BS21" i="1"/>
  <c r="BS11" i="1"/>
  <c r="BR21" i="1"/>
  <c r="BR11" i="1"/>
  <c r="BQ21" i="1"/>
  <c r="BQ11" i="1"/>
  <c r="BW20" i="1"/>
  <c r="BW10" i="1"/>
  <c r="BV20" i="1"/>
  <c r="BV10" i="1"/>
  <c r="BU20" i="1"/>
  <c r="BU10" i="1"/>
  <c r="BT20" i="1"/>
  <c r="BT10" i="1"/>
  <c r="BS20" i="1"/>
  <c r="BS10" i="1"/>
  <c r="BR20" i="1"/>
  <c r="BR10" i="1"/>
  <c r="BQ20" i="1"/>
  <c r="BQ10" i="1"/>
  <c r="BW19" i="1"/>
  <c r="BW9" i="1"/>
  <c r="BV19" i="1"/>
  <c r="BV9" i="1"/>
  <c r="BU19" i="1"/>
  <c r="BU9" i="1"/>
  <c r="BT19" i="1"/>
  <c r="BT9" i="1"/>
  <c r="BS19" i="1"/>
  <c r="BS9" i="1"/>
  <c r="BR19" i="1"/>
  <c r="BR9" i="1"/>
  <c r="BQ19" i="1"/>
  <c r="BQ9" i="1"/>
  <c r="BW18" i="1"/>
  <c r="BW8" i="1"/>
  <c r="BV18" i="1"/>
  <c r="BV8" i="1"/>
  <c r="BU18" i="1"/>
  <c r="BU8" i="1"/>
  <c r="BT18" i="1"/>
  <c r="BT8" i="1"/>
  <c r="BS18" i="1"/>
  <c r="BS8" i="1"/>
  <c r="BR18" i="1"/>
  <c r="BR8" i="1"/>
  <c r="BQ18" i="1"/>
  <c r="BQ8" i="1"/>
  <c r="BW17" i="1"/>
  <c r="BW7" i="1"/>
  <c r="BV17" i="1"/>
  <c r="BV7" i="1"/>
  <c r="BU17" i="1"/>
  <c r="BU7" i="1"/>
  <c r="BT17" i="1"/>
  <c r="BT7" i="1"/>
  <c r="BS17" i="1"/>
  <c r="BS7" i="1"/>
  <c r="BR17" i="1"/>
  <c r="BR7" i="1"/>
  <c r="BQ17" i="1"/>
  <c r="BQ7" i="1"/>
  <c r="BW16" i="1"/>
  <c r="BW6" i="1"/>
  <c r="BV16" i="1"/>
  <c r="BV6" i="1"/>
  <c r="BU16" i="1"/>
  <c r="BU6" i="1"/>
  <c r="BT16" i="1"/>
  <c r="BT6" i="1"/>
  <c r="BS16" i="1"/>
  <c r="BS6" i="1"/>
  <c r="BR16" i="1"/>
  <c r="BR6" i="1"/>
  <c r="BQ16" i="1"/>
  <c r="BQ6" i="1"/>
  <c r="BW15" i="1"/>
  <c r="BW5" i="1"/>
  <c r="BV15" i="1"/>
  <c r="BV5" i="1"/>
  <c r="BU15" i="1"/>
  <c r="BU5" i="1"/>
  <c r="BT15" i="1"/>
  <c r="BT5" i="1"/>
  <c r="BS15" i="1"/>
  <c r="BS5" i="1"/>
  <c r="BR15" i="1"/>
  <c r="BR5" i="1"/>
  <c r="BQ15" i="1"/>
  <c r="BQ5" i="1"/>
  <c r="BP21" i="1"/>
  <c r="BP11" i="1"/>
  <c r="BO21" i="1"/>
  <c r="BO11" i="1"/>
  <c r="BN21" i="1"/>
  <c r="BN11" i="1"/>
  <c r="BM21" i="1"/>
  <c r="BM11" i="1"/>
  <c r="BL21" i="1"/>
  <c r="BL11" i="1"/>
  <c r="BK21" i="1"/>
  <c r="BK11" i="1"/>
  <c r="BJ21" i="1"/>
  <c r="BJ11" i="1"/>
  <c r="BP20" i="1"/>
  <c r="BP10" i="1"/>
  <c r="BO20" i="1"/>
  <c r="BO10" i="1"/>
  <c r="BN20" i="1"/>
  <c r="BN10" i="1"/>
  <c r="BM20" i="1"/>
  <c r="BM10" i="1"/>
  <c r="BL20" i="1"/>
  <c r="BL10" i="1"/>
  <c r="BK20" i="1"/>
  <c r="BK10" i="1"/>
  <c r="BJ20" i="1"/>
  <c r="BJ10" i="1"/>
  <c r="BP19" i="1"/>
  <c r="BP9" i="1"/>
  <c r="BO19" i="1"/>
  <c r="BO9" i="1"/>
  <c r="BN19" i="1"/>
  <c r="BN9" i="1"/>
  <c r="BM19" i="1"/>
  <c r="BM9" i="1"/>
  <c r="BL19" i="1"/>
  <c r="BL9" i="1"/>
  <c r="BK19" i="1"/>
  <c r="BK9" i="1"/>
  <c r="BJ19" i="1"/>
  <c r="BJ9" i="1"/>
  <c r="BP18" i="1"/>
  <c r="BP8" i="1"/>
  <c r="BO18" i="1"/>
  <c r="BO8" i="1"/>
  <c r="BN18" i="1"/>
  <c r="BN8" i="1"/>
  <c r="BM18" i="1"/>
  <c r="BM8" i="1"/>
  <c r="BL18" i="1"/>
  <c r="BL8" i="1"/>
  <c r="BK18" i="1"/>
  <c r="BK8" i="1"/>
  <c r="BJ18" i="1"/>
  <c r="BJ8" i="1"/>
  <c r="BP17" i="1"/>
  <c r="BP7" i="1"/>
  <c r="BO17" i="1"/>
  <c r="BO7" i="1"/>
  <c r="BN17" i="1"/>
  <c r="BN7" i="1"/>
  <c r="BM17" i="1"/>
  <c r="BM7" i="1"/>
  <c r="BL17" i="1"/>
  <c r="BL7" i="1"/>
  <c r="BK17" i="1"/>
  <c r="BK7" i="1"/>
  <c r="BJ17" i="1"/>
  <c r="BJ7" i="1"/>
  <c r="BP16" i="1"/>
  <c r="BP6" i="1"/>
  <c r="BO16" i="1"/>
  <c r="BO6" i="1"/>
  <c r="BN16" i="1"/>
  <c r="BN6" i="1"/>
  <c r="BM16" i="1"/>
  <c r="BM6" i="1"/>
  <c r="BL16" i="1"/>
  <c r="BL6" i="1"/>
  <c r="BK16" i="1"/>
  <c r="BK6" i="1"/>
  <c r="BJ16" i="1"/>
  <c r="BJ6" i="1"/>
  <c r="BP15" i="1"/>
  <c r="BP5" i="1"/>
  <c r="BO15" i="1"/>
  <c r="BO5" i="1"/>
  <c r="BN15" i="1"/>
  <c r="BN5" i="1"/>
  <c r="BM15" i="1"/>
  <c r="BM5" i="1"/>
  <c r="BL15" i="1"/>
  <c r="BL5" i="1"/>
  <c r="BK15" i="1"/>
  <c r="BK5" i="1"/>
  <c r="BJ15" i="1"/>
  <c r="BJ5" i="1"/>
  <c r="BK14" i="1"/>
  <c r="BK4" i="1"/>
  <c r="BJ14" i="1"/>
  <c r="BJ4" i="1"/>
  <c r="BI21" i="1"/>
  <c r="BI11" i="1"/>
  <c r="BH21" i="1"/>
  <c r="BH11" i="1"/>
  <c r="BG21" i="1"/>
  <c r="BG11" i="1"/>
  <c r="BF21" i="1"/>
  <c r="BF11" i="1"/>
  <c r="BE21" i="1"/>
  <c r="BE11" i="1"/>
  <c r="BD21" i="1"/>
  <c r="BD11" i="1"/>
  <c r="BC21" i="1"/>
  <c r="BC11" i="1"/>
  <c r="BI20" i="1"/>
  <c r="BI10" i="1"/>
  <c r="BH20" i="1"/>
  <c r="BH10" i="1"/>
  <c r="BG20" i="1"/>
  <c r="BG10" i="1"/>
  <c r="BF20" i="1"/>
  <c r="BF10" i="1"/>
  <c r="BE20" i="1"/>
  <c r="BE10" i="1"/>
  <c r="BD20" i="1"/>
  <c r="BD10" i="1"/>
  <c r="BC20" i="1"/>
  <c r="BC10" i="1"/>
  <c r="BI19" i="1"/>
  <c r="BI9" i="1"/>
  <c r="BH19" i="1"/>
  <c r="BH9" i="1"/>
  <c r="BG19" i="1"/>
  <c r="BG9" i="1"/>
  <c r="BF19" i="1"/>
  <c r="BF9" i="1"/>
  <c r="BE19" i="1"/>
  <c r="BE9" i="1"/>
  <c r="BD19" i="1"/>
  <c r="BD9" i="1"/>
  <c r="BC19" i="1"/>
  <c r="BC9" i="1"/>
  <c r="BI18" i="1"/>
  <c r="BI8" i="1"/>
  <c r="BH18" i="1"/>
  <c r="BH8" i="1"/>
  <c r="BG18" i="1"/>
  <c r="BG8" i="1"/>
  <c r="BF18" i="1"/>
  <c r="BF8" i="1"/>
  <c r="BE18" i="1"/>
  <c r="BE8" i="1"/>
  <c r="BD18" i="1"/>
  <c r="BD8" i="1"/>
  <c r="BC18" i="1"/>
  <c r="BC8" i="1"/>
  <c r="BI17" i="1"/>
  <c r="BI7" i="1"/>
  <c r="BH17" i="1"/>
  <c r="BH7" i="1"/>
  <c r="BG17" i="1"/>
  <c r="BG7" i="1"/>
  <c r="BF17" i="1"/>
  <c r="BF7" i="1"/>
  <c r="BE17" i="1"/>
  <c r="BE7" i="1"/>
  <c r="BD17" i="1"/>
  <c r="BD7" i="1"/>
  <c r="BC17" i="1"/>
  <c r="BC7" i="1"/>
  <c r="BI16" i="1"/>
  <c r="BI6" i="1"/>
  <c r="BH16" i="1"/>
  <c r="BH6" i="1"/>
  <c r="BG16" i="1"/>
  <c r="BG6" i="1"/>
  <c r="BF16" i="1"/>
  <c r="BF6" i="1"/>
  <c r="BE16" i="1"/>
  <c r="BE6" i="1"/>
  <c r="BD16" i="1"/>
  <c r="BD6" i="1"/>
  <c r="BC16" i="1"/>
  <c r="BC6" i="1"/>
  <c r="BI15" i="1"/>
  <c r="BI5" i="1"/>
  <c r="BH15" i="1"/>
  <c r="BH5" i="1"/>
  <c r="BG15" i="1"/>
  <c r="BG5" i="1"/>
  <c r="BF15" i="1"/>
  <c r="BF5" i="1"/>
  <c r="BE15" i="1"/>
  <c r="BE5" i="1"/>
  <c r="BD15" i="1"/>
  <c r="BD5" i="1"/>
  <c r="BC15" i="1"/>
  <c r="BC5" i="1"/>
  <c r="BI14" i="1"/>
  <c r="BI4" i="1"/>
  <c r="BH14" i="1"/>
  <c r="BH4" i="1"/>
  <c r="BG14" i="1"/>
  <c r="BG4" i="1"/>
  <c r="BF14" i="1"/>
  <c r="BF4" i="1"/>
  <c r="BE14" i="1"/>
  <c r="BE4" i="1"/>
  <c r="BD14" i="1"/>
  <c r="BD4" i="1"/>
  <c r="BC14" i="1"/>
  <c r="BC4" i="1"/>
  <c r="BB21" i="1"/>
  <c r="BB11" i="1"/>
  <c r="BA21" i="1"/>
  <c r="BA11" i="1"/>
  <c r="AZ21" i="1"/>
  <c r="AZ11" i="1"/>
  <c r="AY21" i="1"/>
  <c r="AY11" i="1"/>
  <c r="AX21" i="1"/>
  <c r="AX11" i="1"/>
  <c r="AW21" i="1"/>
  <c r="AW11" i="1"/>
  <c r="AV21" i="1"/>
  <c r="AV11" i="1"/>
  <c r="BB20" i="1"/>
  <c r="BB10" i="1"/>
  <c r="BA20" i="1"/>
  <c r="BA10" i="1"/>
  <c r="AZ20" i="1"/>
  <c r="AZ10" i="1"/>
  <c r="AY20" i="1"/>
  <c r="AY10" i="1"/>
  <c r="AX20" i="1"/>
  <c r="AX10" i="1"/>
  <c r="AW20" i="1"/>
  <c r="AW10" i="1"/>
  <c r="AV20" i="1"/>
  <c r="AV10" i="1"/>
  <c r="BB19" i="1"/>
  <c r="BB9" i="1"/>
  <c r="BA19" i="1"/>
  <c r="BA9" i="1"/>
  <c r="AZ19" i="1"/>
  <c r="AZ9" i="1"/>
  <c r="AY19" i="1"/>
  <c r="AY9" i="1"/>
  <c r="AX19" i="1"/>
  <c r="AX9" i="1"/>
  <c r="AW19" i="1"/>
  <c r="AW9" i="1"/>
  <c r="AV19" i="1"/>
  <c r="AV9" i="1"/>
  <c r="BB18" i="1"/>
  <c r="BB8" i="1"/>
  <c r="BA18" i="1"/>
  <c r="BA8" i="1"/>
  <c r="AZ18" i="1"/>
  <c r="AZ8" i="1"/>
  <c r="AY18" i="1"/>
  <c r="AY8" i="1"/>
  <c r="AX18" i="1"/>
  <c r="AX8" i="1"/>
  <c r="AW18" i="1"/>
  <c r="AW8" i="1"/>
  <c r="AV18" i="1"/>
  <c r="AV8" i="1"/>
  <c r="BB17" i="1"/>
  <c r="BB7" i="1"/>
  <c r="BA17" i="1"/>
  <c r="BA7" i="1"/>
  <c r="AZ17" i="1"/>
  <c r="AZ7" i="1"/>
  <c r="AY17" i="1"/>
  <c r="AY7" i="1"/>
  <c r="AX17" i="1"/>
  <c r="AX7" i="1"/>
  <c r="AW17" i="1"/>
  <c r="AW7" i="1"/>
  <c r="AV17" i="1"/>
  <c r="AV7" i="1"/>
  <c r="BB16" i="1"/>
  <c r="BB6" i="1"/>
  <c r="BA16" i="1"/>
  <c r="BA6" i="1"/>
  <c r="AZ16" i="1"/>
  <c r="AZ6" i="1"/>
  <c r="AY16" i="1"/>
  <c r="AY6" i="1"/>
  <c r="AX16" i="1"/>
  <c r="AX6" i="1"/>
  <c r="AW16" i="1"/>
  <c r="AW6" i="1"/>
  <c r="AV16" i="1"/>
  <c r="AV6" i="1"/>
  <c r="BB15" i="1"/>
  <c r="BB5" i="1"/>
  <c r="BA15" i="1"/>
  <c r="BA5" i="1"/>
  <c r="AZ15" i="1"/>
  <c r="AZ5" i="1"/>
  <c r="AY15" i="1"/>
  <c r="AY5" i="1"/>
  <c r="AX15" i="1"/>
  <c r="AX5" i="1"/>
  <c r="AW15" i="1"/>
  <c r="AW5" i="1"/>
  <c r="AV15" i="1"/>
  <c r="AV5" i="1"/>
  <c r="T49" i="1"/>
  <c r="C59" i="1" s="1"/>
  <c r="C70" i="1" s="1"/>
  <c r="T70" i="1" s="1"/>
  <c r="C81" i="1" s="1"/>
  <c r="T81" i="1" s="1"/>
  <c r="C91" i="1" s="1"/>
  <c r="C102" i="1" s="1"/>
  <c r="T102" i="1" s="1"/>
  <c r="C113" i="1" s="1"/>
  <c r="T113" i="1" s="1"/>
  <c r="C123" i="1" s="1"/>
  <c r="C135" i="1" s="1"/>
  <c r="T135" i="1" s="1"/>
  <c r="C145" i="1" s="1"/>
  <c r="T145" i="1" s="1"/>
  <c r="BB14" i="1"/>
  <c r="BB4" i="1"/>
  <c r="BA14" i="1"/>
  <c r="BA4" i="1"/>
  <c r="AZ14" i="1"/>
  <c r="AZ4" i="1"/>
  <c r="AY14" i="1"/>
  <c r="AY4" i="1"/>
  <c r="AX14" i="1"/>
  <c r="AX4" i="1"/>
  <c r="AW14" i="1"/>
  <c r="AW4" i="1"/>
  <c r="AV14" i="1"/>
  <c r="AV4" i="1"/>
  <c r="AI34" i="1"/>
  <c r="AH34" i="1"/>
  <c r="AI33" i="1"/>
  <c r="AH33" i="1"/>
  <c r="AI32" i="1"/>
  <c r="AH32" i="1"/>
  <c r="AI31" i="1"/>
  <c r="AH31" i="1"/>
  <c r="AI30" i="1"/>
  <c r="AH30" i="1"/>
  <c r="AI29" i="1"/>
  <c r="AH29" i="1"/>
  <c r="AI28" i="1"/>
  <c r="AH28" i="1"/>
  <c r="AI27" i="1"/>
  <c r="AH27" i="1"/>
  <c r="AI26" i="1"/>
  <c r="AH26" i="1"/>
  <c r="AI25" i="1"/>
  <c r="AH25" i="1"/>
  <c r="AI24" i="1"/>
  <c r="AH24" i="1"/>
  <c r="AI23" i="1"/>
  <c r="AH23" i="1"/>
  <c r="AI22" i="1"/>
  <c r="AH22" i="1"/>
  <c r="AI21" i="1"/>
  <c r="AH21" i="1"/>
  <c r="AI20" i="1"/>
  <c r="AH20" i="1"/>
  <c r="AI19" i="1"/>
  <c r="AH19" i="1"/>
  <c r="AI18" i="1"/>
  <c r="AH18" i="1"/>
  <c r="AI17" i="1"/>
  <c r="AH17" i="1"/>
  <c r="AI16" i="1"/>
  <c r="AH16" i="1"/>
  <c r="AI15" i="1"/>
  <c r="AH15" i="1"/>
  <c r="AI14" i="1"/>
  <c r="AH14" i="1"/>
  <c r="AI13" i="1"/>
  <c r="AH13" i="1"/>
  <c r="AI12" i="1"/>
  <c r="AH12" i="1"/>
  <c r="AO11" i="1"/>
  <c r="AN11" i="1"/>
  <c r="AM11" i="1"/>
  <c r="AI11" i="1"/>
  <c r="AH11" i="1"/>
  <c r="AO10" i="1"/>
  <c r="AN10" i="1"/>
  <c r="AM10" i="1"/>
  <c r="AI10" i="1"/>
  <c r="AH10" i="1"/>
  <c r="AO9" i="1"/>
  <c r="AN9" i="1"/>
  <c r="AM9" i="1"/>
  <c r="AI9" i="1"/>
  <c r="AH9" i="1"/>
  <c r="AO8" i="1"/>
  <c r="AN8" i="1"/>
  <c r="AM8" i="1"/>
  <c r="AI8" i="1"/>
  <c r="AH8" i="1"/>
  <c r="AO7" i="1"/>
  <c r="AN7" i="1"/>
  <c r="AM7" i="1"/>
  <c r="AI7" i="1"/>
  <c r="AH7" i="1"/>
  <c r="AO6" i="1"/>
  <c r="AN6" i="1"/>
  <c r="AM6" i="1"/>
  <c r="AI6" i="1"/>
  <c r="AH6" i="1"/>
  <c r="AO5" i="1"/>
  <c r="AN5" i="1"/>
  <c r="AM5" i="1"/>
  <c r="AI5" i="1"/>
  <c r="AH5" i="1"/>
  <c r="AO4" i="1"/>
  <c r="AM4" i="1"/>
  <c r="AI4" i="1"/>
  <c r="AH4" i="1"/>
  <c r="AG2" i="1"/>
  <c r="AE35" i="1" s="1"/>
  <c r="AF2" i="1"/>
  <c r="AE2" i="1"/>
  <c r="AC2" i="1"/>
  <c r="AA35" i="1" s="1"/>
  <c r="AP11" i="1" s="1"/>
  <c r="AB2" i="1"/>
  <c r="AA2" i="1"/>
  <c r="Y2" i="1"/>
  <c r="W35" i="1" s="1"/>
  <c r="AP7" i="1" s="1"/>
  <c r="X2" i="1"/>
  <c r="W2" i="1"/>
  <c r="U2" i="1"/>
  <c r="S35" i="1" s="1"/>
  <c r="AP9" i="1" s="1"/>
  <c r="T2" i="1"/>
  <c r="S2" i="1"/>
  <c r="Q2" i="1"/>
  <c r="O35" i="1" s="1"/>
  <c r="AP6" i="1" s="1"/>
  <c r="P2" i="1"/>
  <c r="O2" i="1"/>
  <c r="M2" i="1"/>
  <c r="K35" i="1" s="1"/>
  <c r="L2" i="1"/>
  <c r="K2" i="1"/>
  <c r="I2" i="1"/>
  <c r="G35" i="1" s="1"/>
  <c r="H2" i="1"/>
  <c r="G2" i="1"/>
  <c r="E2" i="1"/>
  <c r="C35" i="1" s="1"/>
  <c r="AP5" i="1" s="1"/>
  <c r="AR5" i="1" s="1"/>
  <c r="D2" i="1"/>
  <c r="C2" i="1"/>
  <c r="AR9" i="1" l="1"/>
  <c r="AR6" i="1"/>
  <c r="AR7" i="1"/>
  <c r="AR11" i="1"/>
  <c r="C156" i="1"/>
  <c r="C168" i="1" s="1"/>
  <c r="T168" i="1" s="1"/>
  <c r="C178" i="1" s="1"/>
  <c r="BA3" i="1"/>
  <c r="AZ13" i="1"/>
  <c r="AP4" i="1"/>
  <c r="AR4" i="1" s="1"/>
  <c r="AP10" i="1"/>
  <c r="AR10" i="1" s="1"/>
  <c r="AP8" i="1"/>
  <c r="AR8" i="1" s="1"/>
  <c r="BB3" i="1" l="1"/>
  <c r="BA13" i="1"/>
  <c r="BC3" i="1" l="1"/>
  <c r="BB13" i="1"/>
  <c r="BD3" i="1" l="1"/>
  <c r="BC13" i="1"/>
  <c r="BE3" i="1" l="1"/>
  <c r="BD13" i="1"/>
  <c r="BF3" i="1" l="1"/>
  <c r="BE13" i="1"/>
  <c r="BG3" i="1" l="1"/>
  <c r="BF13" i="1"/>
  <c r="BH3" i="1" l="1"/>
  <c r="BG13" i="1"/>
  <c r="BI3" i="1" l="1"/>
  <c r="BH13" i="1"/>
  <c r="BJ3" i="1" l="1"/>
  <c r="BI13" i="1"/>
  <c r="BK3" i="1" l="1"/>
  <c r="BJ13" i="1"/>
  <c r="BL3" i="1" l="1"/>
  <c r="BK13" i="1"/>
  <c r="BM3" i="1" l="1"/>
  <c r="BL13" i="1"/>
  <c r="BN3" i="1" l="1"/>
  <c r="BM13" i="1"/>
  <c r="BO3" i="1" l="1"/>
  <c r="BN13" i="1"/>
  <c r="BP3" i="1" l="1"/>
  <c r="BO13" i="1"/>
  <c r="BQ3" i="1" l="1"/>
  <c r="BP13" i="1"/>
  <c r="BR3" i="1" l="1"/>
  <c r="BQ13" i="1"/>
  <c r="BS3" i="1" l="1"/>
  <c r="BR13" i="1"/>
  <c r="BT3" i="1" l="1"/>
  <c r="BS13" i="1"/>
  <c r="BU3" i="1" l="1"/>
  <c r="BT13" i="1"/>
  <c r="BU13" i="1" l="1"/>
  <c r="BV3" i="1"/>
  <c r="BV13" i="1" l="1"/>
  <c r="BW3" i="1"/>
  <c r="BX3" i="1" l="1"/>
  <c r="BW13" i="1"/>
  <c r="BY3" i="1" l="1"/>
  <c r="BX13" i="1"/>
  <c r="BZ3" i="1" l="1"/>
  <c r="BZ13" i="1" s="1"/>
  <c r="BY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Ozols, Janis (BPOLABT RZ)</author>
  </authors>
  <commentList>
    <comment ref="AO12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Überprüfungstabelle (nicht für einen Ausdruck/Aushang bestimmt)</t>
        </r>
      </text>
    </comment>
  </commentList>
</comments>
</file>

<file path=xl/sharedStrings.xml><?xml version="1.0" encoding="utf-8"?>
<sst xmlns="http://schemas.openxmlformats.org/spreadsheetml/2006/main" count="124" uniqueCount="35">
  <si>
    <t>Monat</t>
  </si>
  <si>
    <t>Werktage</t>
  </si>
  <si>
    <t>Von</t>
  </si>
  <si>
    <t>Bis</t>
  </si>
  <si>
    <t>P</t>
  </si>
  <si>
    <t>DB</t>
  </si>
  <si>
    <t>Früh</t>
  </si>
  <si>
    <t>Spät</t>
  </si>
  <si>
    <t>Std./Woche</t>
  </si>
  <si>
    <t>Soll</t>
  </si>
  <si>
    <t>Vorb.</t>
  </si>
  <si>
    <t>Ist</t>
  </si>
  <si>
    <t>Differenz</t>
  </si>
  <si>
    <t>WOCHE 1</t>
  </si>
  <si>
    <t>Datum:</t>
  </si>
  <si>
    <t>WOCHE 2</t>
  </si>
  <si>
    <t>WOCHE 3</t>
  </si>
  <si>
    <t>WOCHE 4</t>
  </si>
  <si>
    <t>WOCHE 5</t>
  </si>
  <si>
    <t>U</t>
  </si>
  <si>
    <t>X</t>
  </si>
  <si>
    <t>Stand:</t>
  </si>
  <si>
    <t xml:space="preserve">Diagrammgröße: </t>
  </si>
  <si>
    <t>hoch</t>
  </si>
  <si>
    <t>breit</t>
  </si>
  <si>
    <t xml:space="preserve">Datum: </t>
  </si>
  <si>
    <t>Datensammlung (weiße Schrift) AU-BZ</t>
  </si>
  <si>
    <t>M1</t>
  </si>
  <si>
    <t>M2</t>
  </si>
  <si>
    <t>M3</t>
  </si>
  <si>
    <t>M4</t>
  </si>
  <si>
    <t>M5</t>
  </si>
  <si>
    <t>M6</t>
  </si>
  <si>
    <t>M7</t>
  </si>
  <si>
    <t>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</si>
</sst>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[$-407]mmmm\ yy;@"/>
  </numFmts>
  <fonts count="18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i/>
      <sz val="8"/>
      <name val="Calibri"/>
      <family val="2"/>
    </font>
    <font>
      <sz val="8"/>
      <color rgb="FFFFFFFF"/>
      <name val="Calibri"/>
      <family val="2"/>
    </font>
    <font>
      <sz val="16"/>
      <name val="Calibri"/>
      <family val="2"/>
    </font>
    <font>
      <b/>
      <sz val="8"/>
      <name val="Calibri"/>
      <family val="2"/>
    </font>
    <font>
      <b/>
      <sz val="8"/>
      <color theme="0"/>
      <name val="Calibri"/>
      <family val="2"/>
    </font>
    <font>
      <b/>
      <i/>
      <sz val="8"/>
      <color theme="0"/>
      <name val="Calibri"/>
      <family val="2"/>
    </font>
    <font>
      <b/>
      <sz val="9"/>
      <color theme="1"/>
      <name val="Calibri"/>
      <family val="2"/>
    </font>
    <font>
      <b/>
      <sz val="9"/>
      <color indexed="81"/>
      <name val="Segoe UI"/>
      <charset val="1"/>
    </font>
    <font>
      <sz val="11"/>
      <color theme="1"/>
      <name val="Calibri"/>
      <family val="2"/>
    </font>
    <font>
      <sz val="6.5"/>
      <color theme="1"/>
      <name val="Calibri"/>
      <family val="2"/>
    </font>
    <font>
      <sz val="6"/>
      <name val="Calibri"/>
      <family val="2"/>
    </font>
    <font>
      <sz val="11"/>
      <color rgb="FFFF0000"/>
      <name val="Calibri"/>
      <family val="2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rgb="FF333333"/>
      </patternFill>
    </fill>
    <fill>
      <patternFill patternType="solid">
        <fgColor theme="0" tint="-0.34998626667073579"/>
        <bgColor rgb="FFB3B3B3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58">
    <xf numFmtId="0" fontId="0" fillId="0" borderId="0" xfId="0"/>
    <xf numFmtId="0" fontId="4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0" xfId="0" applyFont="1" applyFill="1"/>
    <xf numFmtId="0" fontId="2" fillId="3" borderId="0" xfId="0" applyFont="1" applyFill="1"/>
    <xf numFmtId="165" fontId="2" fillId="3" borderId="0" xfId="0" applyNumberFormat="1" applyFont="1" applyFill="1"/>
    <xf numFmtId="0" fontId="0" fillId="3" borderId="0" xfId="0" applyFill="1"/>
    <xf numFmtId="0" fontId="11" fillId="3" borderId="5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10" fillId="3" borderId="21" xfId="0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2" fillId="3" borderId="3" xfId="0" applyFont="1" applyFill="1" applyBorder="1"/>
    <xf numFmtId="0" fontId="4" fillId="3" borderId="16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3" borderId="0" xfId="0" applyFont="1" applyFill="1" applyAlignment="1">
      <alignment vertical="top"/>
    </xf>
    <xf numFmtId="14" fontId="2" fillId="3" borderId="0" xfId="0" applyNumberFormat="1" applyFont="1" applyFill="1" applyAlignment="1">
      <alignment vertical="top"/>
    </xf>
    <xf numFmtId="0" fontId="6" fillId="3" borderId="0" xfId="0" applyFont="1" applyFill="1" applyBorder="1"/>
    <xf numFmtId="14" fontId="2" fillId="3" borderId="0" xfId="0" applyNumberFormat="1" applyFont="1" applyFill="1"/>
    <xf numFmtId="0" fontId="7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64" fontId="2" fillId="3" borderId="0" xfId="0" applyNumberFormat="1" applyFont="1" applyFill="1" applyBorder="1" applyAlignment="1">
      <alignment vertical="center"/>
    </xf>
    <xf numFmtId="0" fontId="14" fillId="3" borderId="6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13" fillId="3" borderId="0" xfId="0" applyFont="1" applyFill="1" applyAlignment="1">
      <alignment vertical="top"/>
    </xf>
    <xf numFmtId="2" fontId="15" fillId="3" borderId="0" xfId="0" applyNumberFormat="1" applyFont="1" applyFill="1" applyAlignment="1">
      <alignment vertical="top"/>
    </xf>
    <xf numFmtId="0" fontId="16" fillId="3" borderId="0" xfId="0" applyFont="1" applyFill="1"/>
    <xf numFmtId="0" fontId="13" fillId="3" borderId="0" xfId="0" applyFont="1" applyFill="1"/>
    <xf numFmtId="0" fontId="2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/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0" fontId="17" fillId="3" borderId="0" xfId="0" applyFont="1" applyFill="1" applyBorder="1"/>
    <xf numFmtId="0" fontId="17" fillId="3" borderId="0" xfId="0" applyFont="1" applyFill="1"/>
    <xf numFmtId="14" fontId="17" fillId="3" borderId="0" xfId="0" applyNumberFormat="1" applyFont="1" applyFill="1"/>
  </cellXfs>
  <cellStyles count="2">
    <cellStyle name="Erklärender Text" xfId="1" builtinId="53" customBuiltin="1"/>
    <cellStyle name="Standard" xfId="0" builtinId="0"/>
  </cellStyles>
  <dxfs count="470"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b/>
        <color rgb="FFFFFFFF"/>
        <name val="Calibri"/>
      </font>
      <fill>
        <patternFill>
          <bgColor rgb="FF4C4C4C"/>
        </patternFill>
      </fill>
    </dxf>
    <dxf>
      <font>
        <b/>
        <color rgb="FF000000"/>
        <name val="Calibri"/>
      </font>
      <fill>
        <patternFill>
          <bgColor rgb="FFA5A5A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420E"/>
      <rgbColor rgb="FF666699"/>
      <rgbColor rgb="FFA5A5A5"/>
      <rgbColor rgb="FF003366"/>
      <rgbColor rgb="FF339966"/>
      <rgbColor rgb="FF003300"/>
      <rgbColor rgb="FF4C4C4C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</c:f>
              <c:numCache>
                <c:formatCode>General</c:formatCode>
                <c:ptCount val="8"/>
                <c:pt idx="0">
                  <c:v>7</c:v>
                </c:pt>
                <c:pt idx="1">
                  <c:v>7</c:v>
                </c:pt>
                <c:pt idx="2">
                  <c:v>0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D9-48B3-8458-52C31B31F4E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</c:f>
              <c:numCache>
                <c:formatCode>General</c:formatCode>
                <c:ptCount val="8"/>
                <c:pt idx="0">
                  <c:v>4.25</c:v>
                </c:pt>
                <c:pt idx="1">
                  <c:v>8</c:v>
                </c:pt>
                <c:pt idx="2">
                  <c:v>0</c:v>
                </c:pt>
                <c:pt idx="3">
                  <c:v>6</c:v>
                </c:pt>
                <c:pt idx="4">
                  <c:v>7</c:v>
                </c:pt>
                <c:pt idx="5">
                  <c:v>0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D9-48B3-8458-52C31B31F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2946511"/>
        <c:axId val="527862799"/>
      </c:barChart>
      <c:catAx>
        <c:axId val="64294651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7862799"/>
        <c:crosses val="autoZero"/>
        <c:auto val="1"/>
        <c:lblAlgn val="ctr"/>
        <c:lblOffset val="100"/>
        <c:noMultiLvlLbl val="0"/>
      </c:catAx>
      <c:valAx>
        <c:axId val="52786279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2946511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0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AA-4C64-AA28-652066896C2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0</c:v>
                </c:pt>
                <c:pt idx="3">
                  <c:v>8</c:v>
                </c:pt>
                <c:pt idx="4">
                  <c:v>6</c:v>
                </c:pt>
                <c:pt idx="5">
                  <c:v>0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AA-4C64-AA28-652066896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8308319"/>
        <c:axId val="795579663"/>
      </c:barChart>
      <c:catAx>
        <c:axId val="63830831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79663"/>
        <c:crosses val="autoZero"/>
        <c:auto val="1"/>
        <c:lblAlgn val="ctr"/>
        <c:lblOffset val="100"/>
        <c:noMultiLvlLbl val="0"/>
      </c:catAx>
      <c:valAx>
        <c:axId val="79557966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830831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DA-4F88-B66E-F643E9E351D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DA-4F88-B66E-F643E9E351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483023"/>
        <c:axId val="795542223"/>
      </c:barChart>
      <c:catAx>
        <c:axId val="79648302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42223"/>
        <c:crosses val="autoZero"/>
        <c:auto val="1"/>
        <c:lblAlgn val="ctr"/>
        <c:lblOffset val="100"/>
        <c:noMultiLvlLbl val="0"/>
      </c:catAx>
      <c:valAx>
        <c:axId val="79554222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483023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Original!$AU$4:$AU$12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[0]!Arbeitsbeginn4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5F-47D7-8D17-ABD5D8866E3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Original!$AU$4:$AU$12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[0]!Arbeitsdauer4</c:f>
              <c:numCache>
                <c:formatCode>General</c:formatCode>
                <c:ptCount val="8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5F-47D7-8D17-ABD5D8866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1267823"/>
        <c:axId val="801638255"/>
      </c:barChart>
      <c:catAx>
        <c:axId val="52126782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38255"/>
        <c:crosses val="autoZero"/>
        <c:auto val="1"/>
        <c:lblAlgn val="ctr"/>
        <c:lblOffset val="100"/>
        <c:noMultiLvlLbl val="0"/>
      </c:catAx>
      <c:valAx>
        <c:axId val="801638255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1267823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[0]!Arbeitsbeginn5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4B-4706-A9C1-939EC8ADED8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[0]!Arbeitsdauer5</c:f>
              <c:numCache>
                <c:formatCode>General</c:formatCode>
                <c:ptCount val="8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4B-4706-A9C1-939EC8ADE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1249423"/>
        <c:axId val="213794255"/>
      </c:barChart>
      <c:catAx>
        <c:axId val="52124942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794255"/>
        <c:crosses val="autoZero"/>
        <c:auto val="1"/>
        <c:lblAlgn val="ctr"/>
        <c:lblOffset val="100"/>
        <c:noMultiLvlLbl val="0"/>
      </c:catAx>
      <c:valAx>
        <c:axId val="213794255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1249423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[0]!Arbeitsbeginn6</c:f>
              <c:numCache>
                <c:formatCode>General</c:formatCode>
                <c:ptCount val="8"/>
                <c:pt idx="0">
                  <c:v>7</c:v>
                </c:pt>
                <c:pt idx="1">
                  <c:v>0</c:v>
                </c:pt>
                <c:pt idx="2">
                  <c:v>8</c:v>
                </c:pt>
                <c:pt idx="3">
                  <c:v>11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06-47FA-81C2-A0BA9326CA7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[0]!Arbeitsdauer6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7</c:v>
                </c:pt>
                <c:pt idx="3">
                  <c:v>3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06-47FA-81C2-A0BA9326C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4083567"/>
        <c:axId val="213796751"/>
      </c:barChart>
      <c:catAx>
        <c:axId val="45408356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796751"/>
        <c:crosses val="autoZero"/>
        <c:auto val="1"/>
        <c:lblAlgn val="ctr"/>
        <c:lblOffset val="100"/>
        <c:noMultiLvlLbl val="0"/>
      </c:catAx>
      <c:valAx>
        <c:axId val="213796751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5408356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[0]!Arbeitsbeginn7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5C-4CF7-89E5-46B934D41C0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[0]!Arbeitsdauer7</c:f>
              <c:numCache>
                <c:formatCode>General</c:formatCode>
                <c:ptCount val="8"/>
                <c:pt idx="0">
                  <c:v>2.5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5C-4CF7-89E5-46B934D41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489823"/>
        <c:axId val="213772623"/>
      </c:barChart>
      <c:catAx>
        <c:axId val="79648982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772623"/>
        <c:crosses val="autoZero"/>
        <c:auto val="1"/>
        <c:lblAlgn val="ctr"/>
        <c:lblOffset val="100"/>
        <c:noMultiLvlLbl val="0"/>
      </c:catAx>
      <c:valAx>
        <c:axId val="21377262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489823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[0]!Arbeitsbeginn8</c:f>
              <c:numCache>
                <c:formatCode>General</c:formatCode>
                <c:ptCount val="8"/>
                <c:pt idx="0">
                  <c:v>14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4A-47D7-8FE2-3EADECA525A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[0]!Arbeitsdauer8</c:f>
              <c:numCache>
                <c:formatCode>General</c:formatCode>
                <c:ptCount val="8"/>
                <c:pt idx="0">
                  <c:v>1</c:v>
                </c:pt>
                <c:pt idx="1">
                  <c:v>0</c:v>
                </c:pt>
                <c:pt idx="2">
                  <c:v>8</c:v>
                </c:pt>
                <c:pt idx="3">
                  <c:v>6</c:v>
                </c:pt>
                <c:pt idx="4">
                  <c:v>6</c:v>
                </c:pt>
                <c:pt idx="5">
                  <c:v>0</c:v>
                </c:pt>
                <c:pt idx="6">
                  <c:v>5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4A-47D7-8FE2-3EADECA52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8034911"/>
        <c:axId val="795585903"/>
      </c:barChart>
      <c:catAx>
        <c:axId val="52803491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85903"/>
        <c:crosses val="autoZero"/>
        <c:auto val="1"/>
        <c:lblAlgn val="ctr"/>
        <c:lblOffset val="100"/>
        <c:noMultiLvlLbl val="0"/>
      </c:catAx>
      <c:valAx>
        <c:axId val="79558590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8034911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[0]!Arbeitsbeginn9</c:f>
              <c:numCache>
                <c:formatCode>General</c:formatCode>
                <c:ptCount val="8"/>
                <c:pt idx="0">
                  <c:v>13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0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B8-4CF7-958D-6ACC319E6FF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[0]!Arbeitsdauer9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B8-4CF7-958D-6ACC319E6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0923727"/>
        <c:axId val="213804655"/>
      </c:barChart>
      <c:catAx>
        <c:axId val="80092372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804655"/>
        <c:crosses val="autoZero"/>
        <c:auto val="1"/>
        <c:lblAlgn val="ctr"/>
        <c:lblOffset val="100"/>
        <c:noMultiLvlLbl val="0"/>
      </c:catAx>
      <c:valAx>
        <c:axId val="213804655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092372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[0]!Arbeitsbeginn10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B7-4924-A5C9-289EC2F0C93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[0]!Arbeitsdauer10</c:f>
              <c:numCache>
                <c:formatCode>General</c:formatCode>
                <c:ptCount val="8"/>
                <c:pt idx="0">
                  <c:v>2.5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0</c:v>
                </c:pt>
                <c:pt idx="6">
                  <c:v>7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B7-4924-A5C9-289EC2F0C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4097967"/>
        <c:axId val="213800079"/>
      </c:barChart>
      <c:catAx>
        <c:axId val="45409796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800079"/>
        <c:crosses val="autoZero"/>
        <c:auto val="1"/>
        <c:lblAlgn val="ctr"/>
        <c:lblOffset val="100"/>
        <c:noMultiLvlLbl val="0"/>
      </c:catAx>
      <c:valAx>
        <c:axId val="21380007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5409796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[0]!Arbeitsbeginn11</c:f>
              <c:numCache>
                <c:formatCode>General</c:formatCode>
                <c:ptCount val="8"/>
                <c:pt idx="0">
                  <c:v>7</c:v>
                </c:pt>
                <c:pt idx="1">
                  <c:v>0</c:v>
                </c:pt>
                <c:pt idx="2">
                  <c:v>10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57-42C8-929B-1D8C894352E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[0]!Arbeitsdauer11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5</c:v>
                </c:pt>
                <c:pt idx="3">
                  <c:v>4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57-42C8-929B-1D8C894352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7623327"/>
        <c:axId val="795567183"/>
      </c:barChart>
      <c:catAx>
        <c:axId val="63762332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67183"/>
        <c:crosses val="autoZero"/>
        <c:auto val="1"/>
        <c:lblAlgn val="ctr"/>
        <c:lblOffset val="100"/>
        <c:noMultiLvlLbl val="0"/>
      </c:catAx>
      <c:valAx>
        <c:axId val="79556718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762332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[0]!Arbeitsbeginn12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2-40B3-A2A5-F660A9EFC9B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[0]!Arbeitsdauer12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8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A2-40B3-A2A5-F660A9EFC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28940239"/>
        <c:axId val="801648239"/>
      </c:barChart>
      <c:catAx>
        <c:axId val="62894023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48239"/>
        <c:crosses val="autoZero"/>
        <c:auto val="1"/>
        <c:lblAlgn val="ctr"/>
        <c:lblOffset val="100"/>
        <c:noMultiLvlLbl val="0"/>
      </c:catAx>
      <c:valAx>
        <c:axId val="80164823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894023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[0]!Arbeitsbeginn13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9-4111-BE83-BB78D0ED97F6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[0]!Arbeitsdauer13</c:f>
              <c:numCache>
                <c:formatCode>General</c:formatCode>
                <c:ptCount val="8"/>
                <c:pt idx="0">
                  <c:v>4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09-4111-BE83-BB78D0ED9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0910527"/>
        <c:axId val="795566767"/>
      </c:barChart>
      <c:catAx>
        <c:axId val="80091052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66767"/>
        <c:crosses val="autoZero"/>
        <c:auto val="1"/>
        <c:lblAlgn val="ctr"/>
        <c:lblOffset val="100"/>
        <c:noMultiLvlLbl val="0"/>
      </c:catAx>
      <c:valAx>
        <c:axId val="795566767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091052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[0]!Arbeitsbeginn14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B1-46B1-9003-AB2328CF14A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[0]!Arbeitsdauer14</c:f>
              <c:numCache>
                <c:formatCode>General</c:formatCode>
                <c:ptCount val="8"/>
                <c:pt idx="0">
                  <c:v>3.25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B1-46B1-9003-AB2328CF1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0891727"/>
        <c:axId val="795580911"/>
      </c:barChart>
      <c:catAx>
        <c:axId val="80089172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80911"/>
        <c:crosses val="autoZero"/>
        <c:auto val="1"/>
        <c:lblAlgn val="ctr"/>
        <c:lblOffset val="100"/>
        <c:noMultiLvlLbl val="0"/>
      </c:catAx>
      <c:valAx>
        <c:axId val="795580911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0891727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[0]!Arbeitsbeginn15</c:f>
              <c:numCache>
                <c:formatCode>General</c:formatCode>
                <c:ptCount val="8"/>
                <c:pt idx="0">
                  <c:v>9.25</c:v>
                </c:pt>
                <c:pt idx="1">
                  <c:v>0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92-40D8-8CC2-61F86C63289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[0]!Arbeitsdauer15</c:f>
              <c:numCache>
                <c:formatCode>General</c:formatCode>
                <c:ptCount val="8"/>
                <c:pt idx="0">
                  <c:v>4.25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92-40D8-8CC2-61F86C632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1132319"/>
        <c:axId val="801641167"/>
      </c:barChart>
      <c:catAx>
        <c:axId val="63113231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41167"/>
        <c:crosses val="autoZero"/>
        <c:auto val="1"/>
        <c:lblAlgn val="ctr"/>
        <c:lblOffset val="100"/>
        <c:noMultiLvlLbl val="0"/>
      </c:catAx>
      <c:valAx>
        <c:axId val="801641167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113231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[0]!Arbeitsbeginn16</c:f>
              <c:numCache>
                <c:formatCode>General</c:formatCode>
                <c:ptCount val="8"/>
                <c:pt idx="0">
                  <c:v>7</c:v>
                </c:pt>
                <c:pt idx="1">
                  <c:v>7</c:v>
                </c:pt>
                <c:pt idx="2">
                  <c:v>8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AB-4C5D-9172-F8987D15594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[0]!Arbeitsdauer16</c:f>
              <c:numCache>
                <c:formatCode>General</c:formatCode>
                <c:ptCount val="8"/>
                <c:pt idx="0">
                  <c:v>4.25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AB-4C5D-9172-F8987D155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8291919"/>
        <c:axId val="801638671"/>
      </c:barChart>
      <c:catAx>
        <c:axId val="63829191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38671"/>
        <c:crosses val="autoZero"/>
        <c:auto val="1"/>
        <c:lblAlgn val="ctr"/>
        <c:lblOffset val="100"/>
        <c:noMultiLvlLbl val="0"/>
      </c:catAx>
      <c:valAx>
        <c:axId val="801638671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829191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[0]!Arbeitsbeginn17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E-45E6-8029-A79EC2601CB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[0]!Arbeitsdauer17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BE-45E6-8029-A79EC2601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617215"/>
        <c:axId val="795587567"/>
      </c:barChart>
      <c:catAx>
        <c:axId val="7966172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5587567"/>
        <c:crosses val="autoZero"/>
        <c:auto val="1"/>
        <c:lblAlgn val="ctr"/>
        <c:lblOffset val="100"/>
        <c:noMultiLvlLbl val="0"/>
      </c:catAx>
      <c:valAx>
        <c:axId val="795587567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61721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[0]!Arbeitsbeginn18</c:f>
              <c:numCache>
                <c:formatCode>General</c:formatCode>
                <c:ptCount val="8"/>
                <c:pt idx="0">
                  <c:v>14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4-452B-8DAA-3588C14599C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[0]!Arbeitsdauer18</c:f>
              <c:numCache>
                <c:formatCode>General</c:formatCode>
                <c:ptCount val="8"/>
                <c:pt idx="0">
                  <c:v>3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  <c:pt idx="4">
                  <c:v>4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84-452B-8DAA-3588C1459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637615"/>
        <c:axId val="801639919"/>
      </c:barChart>
      <c:catAx>
        <c:axId val="7966376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39919"/>
        <c:crosses val="autoZero"/>
        <c:auto val="1"/>
        <c:lblAlgn val="ctr"/>
        <c:lblOffset val="100"/>
        <c:noMultiLvlLbl val="0"/>
      </c:catAx>
      <c:valAx>
        <c:axId val="80163991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63761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[0]!Arbeitsbeginn19</c:f>
              <c:numCache>
                <c:formatCode>General</c:formatCode>
                <c:ptCount val="8"/>
                <c:pt idx="0">
                  <c:v>8.25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40-4C36-AE4B-6F61144DC0F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[0]!Arbeitsdauer19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40-4C36-AE4B-6F61144DC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28966639"/>
        <c:axId val="527864879"/>
      </c:barChart>
      <c:catAx>
        <c:axId val="62896663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7864879"/>
        <c:crosses val="autoZero"/>
        <c:auto val="1"/>
        <c:lblAlgn val="ctr"/>
        <c:lblOffset val="100"/>
        <c:noMultiLvlLbl val="0"/>
      </c:catAx>
      <c:valAx>
        <c:axId val="52786487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896663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[0]!Arbeitsbeginn20</c:f>
              <c:numCache>
                <c:formatCode>General</c:formatCode>
                <c:ptCount val="8"/>
                <c:pt idx="0">
                  <c:v>9.25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1A-4090-AED7-09801B125D8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[0]!Arbeitsdauer20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5.75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1A-4090-AED7-09801B125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27975839"/>
        <c:axId val="527865295"/>
      </c:barChart>
      <c:catAx>
        <c:axId val="62797583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7865295"/>
        <c:crosses val="autoZero"/>
        <c:auto val="1"/>
        <c:lblAlgn val="ctr"/>
        <c:lblOffset val="100"/>
        <c:noMultiLvlLbl val="0"/>
      </c:catAx>
      <c:valAx>
        <c:axId val="527865295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797583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[0]!Arbeitsbeginn21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BC-473F-8E64-17356E7F2AA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[0]!Arbeitsdauer21</c:f>
              <c:numCache>
                <c:formatCode>General</c:formatCode>
                <c:ptCount val="8"/>
                <c:pt idx="0">
                  <c:v>0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BC-473F-8E64-17356E7F2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683215"/>
        <c:axId val="801641583"/>
      </c:barChart>
      <c:catAx>
        <c:axId val="7966832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01641583"/>
        <c:crosses val="autoZero"/>
        <c:auto val="1"/>
        <c:lblAlgn val="ctr"/>
        <c:lblOffset val="100"/>
        <c:noMultiLvlLbl val="0"/>
      </c:catAx>
      <c:valAx>
        <c:axId val="80164158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68321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[0]!Arbeitsbeginn22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0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0A-44D6-9F6D-6E58D2E1C3F5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[0]!Arbeitsdauer22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8</c:v>
                </c:pt>
                <c:pt idx="3">
                  <c:v>0</c:v>
                </c:pt>
                <c:pt idx="4">
                  <c:v>7</c:v>
                </c:pt>
                <c:pt idx="5">
                  <c:v>5.75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0A-44D6-9F6D-6E58D2E1C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611615"/>
        <c:axId val="445192271"/>
      </c:barChart>
      <c:catAx>
        <c:axId val="7966116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192271"/>
        <c:crosses val="autoZero"/>
        <c:auto val="1"/>
        <c:lblAlgn val="ctr"/>
        <c:lblOffset val="100"/>
        <c:noMultiLvlLbl val="0"/>
      </c:catAx>
      <c:valAx>
        <c:axId val="445192271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61161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2-450E-B6C5-DBEBCDBDA55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2-450E-B6C5-DBEBCDBDA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6568015"/>
        <c:axId val="445170639"/>
      </c:barChart>
      <c:catAx>
        <c:axId val="7965680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170639"/>
        <c:crosses val="autoZero"/>
        <c:auto val="1"/>
        <c:lblAlgn val="ctr"/>
        <c:lblOffset val="100"/>
        <c:noMultiLvlLbl val="0"/>
      </c:catAx>
      <c:valAx>
        <c:axId val="445170639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656801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[0]!Arbeitsbeginn24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30-4DC5-B58A-39ED9E1E3C6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[0]!Arbeitsdauer24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30-4DC5-B58A-39ED9E1E3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7428719"/>
        <c:axId val="391717215"/>
      </c:barChart>
      <c:catAx>
        <c:axId val="88742871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91717215"/>
        <c:crosses val="autoZero"/>
        <c:auto val="1"/>
        <c:lblAlgn val="ctr"/>
        <c:lblOffset val="100"/>
        <c:noMultiLvlLbl val="0"/>
      </c:catAx>
      <c:valAx>
        <c:axId val="391717215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87428719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[0]!Arbeitsbeginn25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83-4098-A4B9-6EB647AEADB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Original!$AU$4:$AU$11</c:f>
              <c:strCache>
                <c:ptCount val="8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  <c:pt idx="6">
                  <c:v>M7</c:v>
                </c:pt>
                <c:pt idx="7">
                  <c:v>M8</c:v>
                </c:pt>
              </c:strCache>
            </c:strRef>
          </c:cat>
          <c:val>
            <c:numRef>
              <c:f>[0]!Arbeitsdauer25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83-4098-A4B9-6EB647AEA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28241295"/>
        <c:axId val="527866543"/>
      </c:barChart>
      <c:catAx>
        <c:axId val="62824129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27866543"/>
        <c:crosses val="autoZero"/>
        <c:auto val="1"/>
        <c:lblAlgn val="ctr"/>
        <c:lblOffset val="100"/>
        <c:noMultiLvlLbl val="0"/>
      </c:catAx>
      <c:valAx>
        <c:axId val="527866543"/>
        <c:scaling>
          <c:orientation val="minMax"/>
          <c:max val="18"/>
          <c:min val="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8241295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185737</xdr:rowOff>
    </xdr:from>
    <xdr:to>
      <xdr:col>15</xdr:col>
      <xdr:colOff>54750</xdr:colOff>
      <xdr:row>46</xdr:row>
      <xdr:rowOff>181237</xdr:rowOff>
    </xdr:to>
    <xdr:graphicFrame macro="">
      <xdr:nvGraphicFramePr>
        <xdr:cNvPr id="32" name="Diagramm 31">
          <a:extLst>
            <a:ext uri="{FF2B5EF4-FFF2-40B4-BE49-F238E27FC236}">
              <a16:creationId xmlns:a16="http://schemas.microsoft.com/office/drawing/2014/main" id="{3CA67F7B-A925-491E-8EEF-E0E4CFE3D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38</xdr:row>
      <xdr:rowOff>4762</xdr:rowOff>
    </xdr:from>
    <xdr:to>
      <xdr:col>31</xdr:col>
      <xdr:colOff>102375</xdr:colOff>
      <xdr:row>47</xdr:row>
      <xdr:rowOff>262</xdr:rowOff>
    </xdr:to>
    <xdr:graphicFrame macro="">
      <xdr:nvGraphicFramePr>
        <xdr:cNvPr id="33" name="Diagramm 32">
          <a:extLst>
            <a:ext uri="{FF2B5EF4-FFF2-40B4-BE49-F238E27FC236}">
              <a16:creationId xmlns:a16="http://schemas.microsoft.com/office/drawing/2014/main" id="{5571CF54-4AA5-4BFB-AC77-C2E17BF78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14287</xdr:rowOff>
    </xdr:from>
    <xdr:to>
      <xdr:col>15</xdr:col>
      <xdr:colOff>54750</xdr:colOff>
      <xdr:row>58</xdr:row>
      <xdr:rowOff>9787</xdr:rowOff>
    </xdr:to>
    <xdr:graphicFrame macro="">
      <xdr:nvGraphicFramePr>
        <xdr:cNvPr id="34" name="Diagramm 33">
          <a:extLst>
            <a:ext uri="{FF2B5EF4-FFF2-40B4-BE49-F238E27FC236}">
              <a16:creationId xmlns:a16="http://schemas.microsoft.com/office/drawing/2014/main" id="{87CD6B91-74D4-4EAF-AD01-39403B5617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14287</xdr:colOff>
      <xdr:row>49</xdr:row>
      <xdr:rowOff>14287</xdr:rowOff>
    </xdr:from>
    <xdr:to>
      <xdr:col>31</xdr:col>
      <xdr:colOff>116662</xdr:colOff>
      <xdr:row>58</xdr:row>
      <xdr:rowOff>9787</xdr:rowOff>
    </xdr:to>
    <xdr:graphicFrame macro="">
      <xdr:nvGraphicFramePr>
        <xdr:cNvPr id="35" name="Diagramm 34">
          <a:extLst>
            <a:ext uri="{FF2B5EF4-FFF2-40B4-BE49-F238E27FC236}">
              <a16:creationId xmlns:a16="http://schemas.microsoft.com/office/drawing/2014/main" id="{DF813F1E-F6D7-45FA-A9BC-7E3B6EF284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58</xdr:row>
      <xdr:rowOff>185737</xdr:rowOff>
    </xdr:from>
    <xdr:to>
      <xdr:col>15</xdr:col>
      <xdr:colOff>54750</xdr:colOff>
      <xdr:row>67</xdr:row>
      <xdr:rowOff>181237</xdr:rowOff>
    </xdr:to>
    <xdr:graphicFrame macro="">
      <xdr:nvGraphicFramePr>
        <xdr:cNvPr id="36" name="Diagramm 35">
          <a:extLst>
            <a:ext uri="{FF2B5EF4-FFF2-40B4-BE49-F238E27FC236}">
              <a16:creationId xmlns:a16="http://schemas.microsoft.com/office/drawing/2014/main" id="{016450B0-3760-42EE-B4E7-EB0F5765A4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70</xdr:row>
      <xdr:rowOff>4762</xdr:rowOff>
    </xdr:from>
    <xdr:to>
      <xdr:col>15</xdr:col>
      <xdr:colOff>54750</xdr:colOff>
      <xdr:row>79</xdr:row>
      <xdr:rowOff>262</xdr:rowOff>
    </xdr:to>
    <xdr:graphicFrame macro="">
      <xdr:nvGraphicFramePr>
        <xdr:cNvPr id="37" name="Diagramm 36">
          <a:extLst>
            <a:ext uri="{FF2B5EF4-FFF2-40B4-BE49-F238E27FC236}">
              <a16:creationId xmlns:a16="http://schemas.microsoft.com/office/drawing/2014/main" id="{ADC404B3-DC8E-4F13-A64A-FEDE102711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14287</xdr:colOff>
      <xdr:row>69</xdr:row>
      <xdr:rowOff>185737</xdr:rowOff>
    </xdr:from>
    <xdr:to>
      <xdr:col>31</xdr:col>
      <xdr:colOff>116662</xdr:colOff>
      <xdr:row>78</xdr:row>
      <xdr:rowOff>181237</xdr:rowOff>
    </xdr:to>
    <xdr:graphicFrame macro="">
      <xdr:nvGraphicFramePr>
        <xdr:cNvPr id="38" name="Diagramm 37">
          <a:extLst>
            <a:ext uri="{FF2B5EF4-FFF2-40B4-BE49-F238E27FC236}">
              <a16:creationId xmlns:a16="http://schemas.microsoft.com/office/drawing/2014/main" id="{08C32A63-FD04-4D21-8ADA-53582AB016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81</xdr:row>
      <xdr:rowOff>4762</xdr:rowOff>
    </xdr:from>
    <xdr:to>
      <xdr:col>15</xdr:col>
      <xdr:colOff>54750</xdr:colOff>
      <xdr:row>90</xdr:row>
      <xdr:rowOff>262</xdr:rowOff>
    </xdr:to>
    <xdr:graphicFrame macro="">
      <xdr:nvGraphicFramePr>
        <xdr:cNvPr id="39" name="Diagramm 38">
          <a:extLst>
            <a:ext uri="{FF2B5EF4-FFF2-40B4-BE49-F238E27FC236}">
              <a16:creationId xmlns:a16="http://schemas.microsoft.com/office/drawing/2014/main" id="{E2305BD2-4068-42BE-AFBD-6A359D0BB6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4762</xdr:colOff>
      <xdr:row>81</xdr:row>
      <xdr:rowOff>4762</xdr:rowOff>
    </xdr:from>
    <xdr:to>
      <xdr:col>31</xdr:col>
      <xdr:colOff>107137</xdr:colOff>
      <xdr:row>90</xdr:row>
      <xdr:rowOff>262</xdr:rowOff>
    </xdr:to>
    <xdr:graphicFrame macro="">
      <xdr:nvGraphicFramePr>
        <xdr:cNvPr id="40" name="Diagramm 39">
          <a:extLst>
            <a:ext uri="{FF2B5EF4-FFF2-40B4-BE49-F238E27FC236}">
              <a16:creationId xmlns:a16="http://schemas.microsoft.com/office/drawing/2014/main" id="{9186925D-DAF3-4390-AC23-34FBDA680D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91</xdr:row>
      <xdr:rowOff>4762</xdr:rowOff>
    </xdr:from>
    <xdr:to>
      <xdr:col>15</xdr:col>
      <xdr:colOff>54750</xdr:colOff>
      <xdr:row>100</xdr:row>
      <xdr:rowOff>262</xdr:rowOff>
    </xdr:to>
    <xdr:graphicFrame macro="">
      <xdr:nvGraphicFramePr>
        <xdr:cNvPr id="41" name="Diagramm 40">
          <a:extLst>
            <a:ext uri="{FF2B5EF4-FFF2-40B4-BE49-F238E27FC236}">
              <a16:creationId xmlns:a16="http://schemas.microsoft.com/office/drawing/2014/main" id="{8F2BEA86-87EC-461D-81D6-8DE55084C7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102</xdr:row>
      <xdr:rowOff>4762</xdr:rowOff>
    </xdr:from>
    <xdr:to>
      <xdr:col>15</xdr:col>
      <xdr:colOff>54750</xdr:colOff>
      <xdr:row>111</xdr:row>
      <xdr:rowOff>262</xdr:rowOff>
    </xdr:to>
    <xdr:graphicFrame macro="">
      <xdr:nvGraphicFramePr>
        <xdr:cNvPr id="42" name="Diagramm 41">
          <a:extLst>
            <a:ext uri="{FF2B5EF4-FFF2-40B4-BE49-F238E27FC236}">
              <a16:creationId xmlns:a16="http://schemas.microsoft.com/office/drawing/2014/main" id="{C6A96041-0A3C-4B42-94FA-F51E49151B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17</xdr:col>
      <xdr:colOff>4762</xdr:colOff>
      <xdr:row>102</xdr:row>
      <xdr:rowOff>4762</xdr:rowOff>
    </xdr:from>
    <xdr:to>
      <xdr:col>31</xdr:col>
      <xdr:colOff>107137</xdr:colOff>
      <xdr:row>111</xdr:row>
      <xdr:rowOff>262</xdr:rowOff>
    </xdr:to>
    <xdr:graphicFrame macro="">
      <xdr:nvGraphicFramePr>
        <xdr:cNvPr id="43" name="Diagramm 42">
          <a:extLst>
            <a:ext uri="{FF2B5EF4-FFF2-40B4-BE49-F238E27FC236}">
              <a16:creationId xmlns:a16="http://schemas.microsoft.com/office/drawing/2014/main" id="{9D5DC47D-51C6-4585-9B05-2AB5553345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113</xdr:row>
      <xdr:rowOff>4762</xdr:rowOff>
    </xdr:from>
    <xdr:to>
      <xdr:col>15</xdr:col>
      <xdr:colOff>54750</xdr:colOff>
      <xdr:row>122</xdr:row>
      <xdr:rowOff>262</xdr:rowOff>
    </xdr:to>
    <xdr:graphicFrame macro="">
      <xdr:nvGraphicFramePr>
        <xdr:cNvPr id="44" name="Diagramm 43">
          <a:extLst>
            <a:ext uri="{FF2B5EF4-FFF2-40B4-BE49-F238E27FC236}">
              <a16:creationId xmlns:a16="http://schemas.microsoft.com/office/drawing/2014/main" id="{9F36BA44-8CFD-4FC7-B646-FDFC45CD5A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4762</xdr:colOff>
      <xdr:row>113</xdr:row>
      <xdr:rowOff>4762</xdr:rowOff>
    </xdr:from>
    <xdr:to>
      <xdr:col>31</xdr:col>
      <xdr:colOff>107137</xdr:colOff>
      <xdr:row>122</xdr:row>
      <xdr:rowOff>262</xdr:rowOff>
    </xdr:to>
    <xdr:graphicFrame macro="">
      <xdr:nvGraphicFramePr>
        <xdr:cNvPr id="45" name="Diagramm 44">
          <a:extLst>
            <a:ext uri="{FF2B5EF4-FFF2-40B4-BE49-F238E27FC236}">
              <a16:creationId xmlns:a16="http://schemas.microsoft.com/office/drawing/2014/main" id="{A02109EC-CA09-4DA4-A7D5-E43067DAE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123</xdr:row>
      <xdr:rowOff>4762</xdr:rowOff>
    </xdr:from>
    <xdr:to>
      <xdr:col>15</xdr:col>
      <xdr:colOff>54750</xdr:colOff>
      <xdr:row>132</xdr:row>
      <xdr:rowOff>262</xdr:rowOff>
    </xdr:to>
    <xdr:graphicFrame macro="">
      <xdr:nvGraphicFramePr>
        <xdr:cNvPr id="46" name="Diagramm 45">
          <a:extLst>
            <a:ext uri="{FF2B5EF4-FFF2-40B4-BE49-F238E27FC236}">
              <a16:creationId xmlns:a16="http://schemas.microsoft.com/office/drawing/2014/main" id="{38E7D18A-6BD7-4C34-8B56-02D12D2735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135</xdr:row>
      <xdr:rowOff>4762</xdr:rowOff>
    </xdr:from>
    <xdr:to>
      <xdr:col>15</xdr:col>
      <xdr:colOff>54750</xdr:colOff>
      <xdr:row>144</xdr:row>
      <xdr:rowOff>262</xdr:rowOff>
    </xdr:to>
    <xdr:graphicFrame macro="">
      <xdr:nvGraphicFramePr>
        <xdr:cNvPr id="47" name="Diagramm 46">
          <a:extLst>
            <a:ext uri="{FF2B5EF4-FFF2-40B4-BE49-F238E27FC236}">
              <a16:creationId xmlns:a16="http://schemas.microsoft.com/office/drawing/2014/main" id="{77C85119-FFD7-4499-8E05-6138F1100A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17</xdr:col>
      <xdr:colOff>4762</xdr:colOff>
      <xdr:row>135</xdr:row>
      <xdr:rowOff>4762</xdr:rowOff>
    </xdr:from>
    <xdr:to>
      <xdr:col>31</xdr:col>
      <xdr:colOff>107137</xdr:colOff>
      <xdr:row>144</xdr:row>
      <xdr:rowOff>262</xdr:rowOff>
    </xdr:to>
    <xdr:graphicFrame macro="">
      <xdr:nvGraphicFramePr>
        <xdr:cNvPr id="48" name="Diagramm 47">
          <a:extLst>
            <a:ext uri="{FF2B5EF4-FFF2-40B4-BE49-F238E27FC236}">
              <a16:creationId xmlns:a16="http://schemas.microsoft.com/office/drawing/2014/main" id="{8E0DAA01-074A-4A5D-AA7C-B9EF7FBE6D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145</xdr:row>
      <xdr:rowOff>4762</xdr:rowOff>
    </xdr:from>
    <xdr:to>
      <xdr:col>15</xdr:col>
      <xdr:colOff>54750</xdr:colOff>
      <xdr:row>154</xdr:row>
      <xdr:rowOff>262</xdr:rowOff>
    </xdr:to>
    <xdr:graphicFrame macro="">
      <xdr:nvGraphicFramePr>
        <xdr:cNvPr id="49" name="Diagramm 48">
          <a:extLst>
            <a:ext uri="{FF2B5EF4-FFF2-40B4-BE49-F238E27FC236}">
              <a16:creationId xmlns:a16="http://schemas.microsoft.com/office/drawing/2014/main" id="{D11A62C3-AD66-4D1C-85B5-FD90023B14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14287</xdr:colOff>
      <xdr:row>145</xdr:row>
      <xdr:rowOff>4762</xdr:rowOff>
    </xdr:from>
    <xdr:to>
      <xdr:col>31</xdr:col>
      <xdr:colOff>116662</xdr:colOff>
      <xdr:row>154</xdr:row>
      <xdr:rowOff>262</xdr:rowOff>
    </xdr:to>
    <xdr:graphicFrame macro="">
      <xdr:nvGraphicFramePr>
        <xdr:cNvPr id="50" name="Diagramm 49">
          <a:extLst>
            <a:ext uri="{FF2B5EF4-FFF2-40B4-BE49-F238E27FC236}">
              <a16:creationId xmlns:a16="http://schemas.microsoft.com/office/drawing/2014/main" id="{3FDE7BCD-6FA6-40CD-A8EA-2D3AEA5C0D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156</xdr:row>
      <xdr:rowOff>4762</xdr:rowOff>
    </xdr:from>
    <xdr:to>
      <xdr:col>15</xdr:col>
      <xdr:colOff>54750</xdr:colOff>
      <xdr:row>165</xdr:row>
      <xdr:rowOff>262</xdr:rowOff>
    </xdr:to>
    <xdr:graphicFrame macro="">
      <xdr:nvGraphicFramePr>
        <xdr:cNvPr id="51" name="Diagramm 50">
          <a:extLst>
            <a:ext uri="{FF2B5EF4-FFF2-40B4-BE49-F238E27FC236}">
              <a16:creationId xmlns:a16="http://schemas.microsoft.com/office/drawing/2014/main" id="{83B06B9B-1338-42E3-AB36-79A8ECC68B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168</xdr:row>
      <xdr:rowOff>4762</xdr:rowOff>
    </xdr:from>
    <xdr:to>
      <xdr:col>15</xdr:col>
      <xdr:colOff>54750</xdr:colOff>
      <xdr:row>177</xdr:row>
      <xdr:rowOff>262</xdr:rowOff>
    </xdr:to>
    <xdr:graphicFrame macro="">
      <xdr:nvGraphicFramePr>
        <xdr:cNvPr id="52" name="Diagramm 51">
          <a:extLst>
            <a:ext uri="{FF2B5EF4-FFF2-40B4-BE49-F238E27FC236}">
              <a16:creationId xmlns:a16="http://schemas.microsoft.com/office/drawing/2014/main" id="{0A43F49F-7D5C-4227-9DC2-01045649E3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17</xdr:col>
      <xdr:colOff>4762</xdr:colOff>
      <xdr:row>168</xdr:row>
      <xdr:rowOff>4762</xdr:rowOff>
    </xdr:from>
    <xdr:to>
      <xdr:col>31</xdr:col>
      <xdr:colOff>107137</xdr:colOff>
      <xdr:row>177</xdr:row>
      <xdr:rowOff>262</xdr:rowOff>
    </xdr:to>
    <xdr:graphicFrame macro="">
      <xdr:nvGraphicFramePr>
        <xdr:cNvPr id="53" name="Diagramm 52">
          <a:extLst>
            <a:ext uri="{FF2B5EF4-FFF2-40B4-BE49-F238E27FC236}">
              <a16:creationId xmlns:a16="http://schemas.microsoft.com/office/drawing/2014/main" id="{A4F03623-7C60-49A8-A6B8-6BA6FA2F8B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178</xdr:row>
      <xdr:rowOff>4762</xdr:rowOff>
    </xdr:from>
    <xdr:to>
      <xdr:col>15</xdr:col>
      <xdr:colOff>54750</xdr:colOff>
      <xdr:row>187</xdr:row>
      <xdr:rowOff>262</xdr:rowOff>
    </xdr:to>
    <xdr:graphicFrame macro="">
      <xdr:nvGraphicFramePr>
        <xdr:cNvPr id="54" name="Diagramm 53">
          <a:extLst>
            <a:ext uri="{FF2B5EF4-FFF2-40B4-BE49-F238E27FC236}">
              <a16:creationId xmlns:a16="http://schemas.microsoft.com/office/drawing/2014/main" id="{8372EEEB-F066-4B10-9023-4E8EF9338B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14287</xdr:colOff>
      <xdr:row>178</xdr:row>
      <xdr:rowOff>4762</xdr:rowOff>
    </xdr:from>
    <xdr:to>
      <xdr:col>31</xdr:col>
      <xdr:colOff>116662</xdr:colOff>
      <xdr:row>187</xdr:row>
      <xdr:rowOff>262</xdr:rowOff>
    </xdr:to>
    <xdr:graphicFrame macro="">
      <xdr:nvGraphicFramePr>
        <xdr:cNvPr id="55" name="Diagramm 54">
          <a:extLst>
            <a:ext uri="{FF2B5EF4-FFF2-40B4-BE49-F238E27FC236}">
              <a16:creationId xmlns:a16="http://schemas.microsoft.com/office/drawing/2014/main" id="{B6E555D7-76DA-4017-BC25-F3DE1BB8A9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187</xdr:row>
      <xdr:rowOff>185737</xdr:rowOff>
    </xdr:from>
    <xdr:to>
      <xdr:col>15</xdr:col>
      <xdr:colOff>54750</xdr:colOff>
      <xdr:row>196</xdr:row>
      <xdr:rowOff>181237</xdr:rowOff>
    </xdr:to>
    <xdr:graphicFrame macro="">
      <xdr:nvGraphicFramePr>
        <xdr:cNvPr id="56" name="Diagramm 55">
          <a:extLst>
            <a:ext uri="{FF2B5EF4-FFF2-40B4-BE49-F238E27FC236}">
              <a16:creationId xmlns:a16="http://schemas.microsoft.com/office/drawing/2014/main" id="{2BC09817-5A73-49AD-92AE-FFFE7F4A45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88"/>
  <sheetViews>
    <sheetView tabSelected="1" zoomScale="115" zoomScaleNormal="115" workbookViewId="0">
      <selection activeCell="AK32" sqref="AK32"/>
    </sheetView>
  </sheetViews>
  <sheetFormatPr baseColWidth="10" defaultColWidth="9.140625" defaultRowHeight="15" x14ac:dyDescent="0.25"/>
  <cols>
    <col min="1" max="1" width="2.42578125" style="5" customWidth="1"/>
    <col min="2" max="2" width="5.140625" style="5" customWidth="1"/>
    <col min="3" max="3" width="4.28515625" style="5" customWidth="1"/>
    <col min="4" max="4" width="3.42578125" style="5" customWidth="1"/>
    <col min="5" max="5" width="2.7109375" style="5" customWidth="1"/>
    <col min="6" max="6" width="5.140625" style="5" customWidth="1"/>
    <col min="7" max="7" width="4.28515625" style="5" customWidth="1"/>
    <col min="8" max="8" width="3.42578125" style="5" customWidth="1"/>
    <col min="9" max="9" width="2.7109375" style="5" customWidth="1"/>
    <col min="10" max="10" width="5.140625" style="5" customWidth="1"/>
    <col min="11" max="11" width="4.28515625" style="5" customWidth="1"/>
    <col min="12" max="12" width="3.42578125" style="5" customWidth="1"/>
    <col min="13" max="13" width="2.7109375" style="5" customWidth="1"/>
    <col min="14" max="14" width="5.140625" style="5" customWidth="1"/>
    <col min="15" max="15" width="4.28515625" style="5" customWidth="1"/>
    <col min="16" max="16" width="3.42578125" style="5" customWidth="1"/>
    <col min="17" max="17" width="2.7109375" style="5" customWidth="1"/>
    <col min="18" max="19" width="5.140625" style="5" customWidth="1"/>
    <col min="20" max="20" width="3.42578125" style="5" customWidth="1"/>
    <col min="21" max="21" width="2.7109375" style="5" customWidth="1"/>
    <col min="22" max="22" width="5.140625" style="5" customWidth="1"/>
    <col min="23" max="23" width="4.28515625" style="5" customWidth="1"/>
    <col min="24" max="24" width="3.42578125" style="5" customWidth="1"/>
    <col min="25" max="25" width="2.7109375" style="5" customWidth="1"/>
    <col min="26" max="26" width="5.140625" style="5" customWidth="1"/>
    <col min="27" max="27" width="4.28515625" style="5" customWidth="1"/>
    <col min="28" max="28" width="3.42578125" style="5" customWidth="1"/>
    <col min="29" max="29" width="2.7109375" style="5" customWidth="1"/>
    <col min="30" max="31" width="5.140625" style="5" customWidth="1"/>
    <col min="32" max="32" width="3.42578125" style="5" customWidth="1"/>
    <col min="33" max="33" width="2.7109375" style="5" customWidth="1"/>
    <col min="34" max="35" width="6.140625" style="5" customWidth="1"/>
    <col min="36" max="37" width="10.7109375" style="5" customWidth="1"/>
    <col min="38" max="38" width="14.5703125" style="5" customWidth="1"/>
    <col min="39" max="1025" width="10.7109375" style="5" customWidth="1"/>
    <col min="1026" max="16384" width="9.140625" style="7"/>
  </cols>
  <sheetData>
    <row r="1" spans="1:126" ht="14.1" customHeight="1" thickBot="1" x14ac:dyDescent="0.3">
      <c r="A1" s="51" t="s">
        <v>0</v>
      </c>
      <c r="B1" s="52"/>
      <c r="C1" s="52"/>
      <c r="D1" s="53">
        <v>43374</v>
      </c>
      <c r="E1" s="53"/>
      <c r="F1" s="53"/>
      <c r="G1" s="53"/>
      <c r="H1" s="1"/>
      <c r="I1" s="2"/>
      <c r="J1" s="1"/>
      <c r="K1" s="1"/>
      <c r="L1" s="1"/>
      <c r="M1" s="2"/>
      <c r="N1" s="1"/>
      <c r="O1" s="1"/>
      <c r="P1" s="1"/>
      <c r="Q1" s="2"/>
      <c r="R1" s="1"/>
      <c r="S1" s="1"/>
      <c r="T1" s="1"/>
      <c r="U1" s="2"/>
      <c r="V1" s="1"/>
      <c r="W1" s="1"/>
      <c r="X1" s="1"/>
      <c r="Y1" s="51" t="s">
        <v>21</v>
      </c>
      <c r="Z1" s="52"/>
      <c r="AA1" s="52"/>
      <c r="AB1" s="54">
        <v>43369</v>
      </c>
      <c r="AC1" s="54"/>
      <c r="AD1" s="54"/>
      <c r="AE1" s="54"/>
      <c r="AF1" s="54"/>
      <c r="AG1" s="3"/>
      <c r="AH1" s="4"/>
      <c r="AI1" s="4"/>
      <c r="AK1" s="5" t="s">
        <v>0</v>
      </c>
      <c r="AL1" s="6">
        <f>D1</f>
        <v>43374</v>
      </c>
      <c r="AO1" s="5" t="s">
        <v>1</v>
      </c>
      <c r="AP1" s="5">
        <v>21</v>
      </c>
      <c r="AT1" s="46" t="s">
        <v>26</v>
      </c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</row>
    <row r="2" spans="1:126" ht="14.1" customHeight="1" thickBot="1" x14ac:dyDescent="0.3">
      <c r="A2" s="8"/>
      <c r="B2" s="9" t="s">
        <v>28</v>
      </c>
      <c r="C2" s="10">
        <f>COUNTIF(B4:B34,7)</f>
        <v>9</v>
      </c>
      <c r="D2" s="10">
        <f>COUNTIF(C4:C34,15)</f>
        <v>6</v>
      </c>
      <c r="E2" s="11">
        <f>AL5/5</f>
        <v>7.4</v>
      </c>
      <c r="F2" s="9" t="s">
        <v>29</v>
      </c>
      <c r="G2" s="10">
        <f>COUNTIF(F4:F34,7)</f>
        <v>14</v>
      </c>
      <c r="H2" s="10">
        <f>COUNTIF(G4:G34,15)</f>
        <v>12</v>
      </c>
      <c r="I2" s="11">
        <f>AL8/5</f>
        <v>8</v>
      </c>
      <c r="J2" s="9" t="s">
        <v>30</v>
      </c>
      <c r="K2" s="10">
        <f>COUNTIF(J4:J34,7)</f>
        <v>8</v>
      </c>
      <c r="L2" s="10">
        <f>COUNTIF(K4:K34,15)</f>
        <v>4</v>
      </c>
      <c r="M2" s="11">
        <f>AL10/5</f>
        <v>4</v>
      </c>
      <c r="N2" s="9" t="s">
        <v>31</v>
      </c>
      <c r="O2" s="10">
        <f>COUNTIF(N4:N34,7)</f>
        <v>0</v>
      </c>
      <c r="P2" s="10">
        <f>COUNTIF(O4:O34,15)</f>
        <v>12</v>
      </c>
      <c r="Q2" s="11">
        <f>AL6/5</f>
        <v>6</v>
      </c>
      <c r="R2" s="9" t="s">
        <v>32</v>
      </c>
      <c r="S2" s="10">
        <f>COUNTIF(R4:R34,7)</f>
        <v>0</v>
      </c>
      <c r="T2" s="10">
        <f>COUNTIF(S4:S34,15)</f>
        <v>0</v>
      </c>
      <c r="U2" s="11">
        <f>AL9/5</f>
        <v>6</v>
      </c>
      <c r="V2" s="9" t="s">
        <v>33</v>
      </c>
      <c r="W2" s="10">
        <f>COUNTIF(V4:V34,7)</f>
        <v>3</v>
      </c>
      <c r="X2" s="10">
        <f>COUNTIF(W4:W34,15)</f>
        <v>1</v>
      </c>
      <c r="Y2" s="11">
        <f>AL7/5</f>
        <v>4.4000000000000004</v>
      </c>
      <c r="Z2" s="9" t="s">
        <v>34</v>
      </c>
      <c r="AA2" s="10">
        <f>COUNTIF(Z4:Z34,7)</f>
        <v>0</v>
      </c>
      <c r="AB2" s="10">
        <f>COUNTIF(AA4:AA34,15)</f>
        <v>0</v>
      </c>
      <c r="AC2" s="11">
        <f>AL11/5</f>
        <v>6</v>
      </c>
      <c r="AD2" s="12" t="s">
        <v>27</v>
      </c>
      <c r="AE2" s="10">
        <f>COUNTIF(AD4:AD34,7)</f>
        <v>4</v>
      </c>
      <c r="AF2" s="10">
        <f>COUNTIF(AE4:AE34,15)</f>
        <v>1</v>
      </c>
      <c r="AG2" s="11">
        <f>AL4/5</f>
        <v>4</v>
      </c>
      <c r="AH2" s="4"/>
      <c r="AI2" s="4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</row>
    <row r="3" spans="1:126" ht="14.1" customHeight="1" x14ac:dyDescent="0.25">
      <c r="A3" s="29"/>
      <c r="B3" s="13" t="s">
        <v>2</v>
      </c>
      <c r="C3" s="14" t="s">
        <v>3</v>
      </c>
      <c r="D3" s="14" t="s">
        <v>4</v>
      </c>
      <c r="E3" s="15" t="s">
        <v>5</v>
      </c>
      <c r="F3" s="13" t="s">
        <v>2</v>
      </c>
      <c r="G3" s="14" t="s">
        <v>3</v>
      </c>
      <c r="H3" s="14" t="s">
        <v>4</v>
      </c>
      <c r="I3" s="15" t="s">
        <v>5</v>
      </c>
      <c r="J3" s="13" t="s">
        <v>2</v>
      </c>
      <c r="K3" s="14" t="s">
        <v>3</v>
      </c>
      <c r="L3" s="14" t="s">
        <v>4</v>
      </c>
      <c r="M3" s="15" t="s">
        <v>5</v>
      </c>
      <c r="N3" s="13" t="s">
        <v>2</v>
      </c>
      <c r="O3" s="14" t="s">
        <v>3</v>
      </c>
      <c r="P3" s="14" t="s">
        <v>4</v>
      </c>
      <c r="Q3" s="15" t="s">
        <v>5</v>
      </c>
      <c r="R3" s="13" t="s">
        <v>2</v>
      </c>
      <c r="S3" s="14" t="s">
        <v>3</v>
      </c>
      <c r="T3" s="14" t="s">
        <v>4</v>
      </c>
      <c r="U3" s="15" t="s">
        <v>5</v>
      </c>
      <c r="V3" s="13" t="s">
        <v>2</v>
      </c>
      <c r="W3" s="14" t="s">
        <v>3</v>
      </c>
      <c r="X3" s="14" t="s">
        <v>4</v>
      </c>
      <c r="Y3" s="15" t="s">
        <v>5</v>
      </c>
      <c r="Z3" s="13" t="s">
        <v>2</v>
      </c>
      <c r="AA3" s="14" t="s">
        <v>3</v>
      </c>
      <c r="AB3" s="14" t="s">
        <v>4</v>
      </c>
      <c r="AC3" s="15" t="s">
        <v>5</v>
      </c>
      <c r="AD3" s="16" t="s">
        <v>2</v>
      </c>
      <c r="AE3" s="14" t="s">
        <v>3</v>
      </c>
      <c r="AF3" s="14" t="s">
        <v>4</v>
      </c>
      <c r="AG3" s="15" t="s">
        <v>5</v>
      </c>
      <c r="AH3" s="36" t="s">
        <v>6</v>
      </c>
      <c r="AI3" s="37" t="s">
        <v>7</v>
      </c>
      <c r="AK3" s="17"/>
      <c r="AL3" s="17" t="s">
        <v>8</v>
      </c>
      <c r="AM3" s="17" t="s">
        <v>9</v>
      </c>
      <c r="AN3" s="17" t="s">
        <v>5</v>
      </c>
      <c r="AO3" s="17" t="s">
        <v>10</v>
      </c>
      <c r="AP3" s="50" t="s">
        <v>11</v>
      </c>
      <c r="AQ3" s="50"/>
      <c r="AR3" s="17" t="s">
        <v>12</v>
      </c>
      <c r="AT3" s="55"/>
      <c r="AU3" s="56"/>
      <c r="AV3" s="57">
        <f>AL16</f>
        <v>43374</v>
      </c>
      <c r="AW3" s="57">
        <f t="shared" ref="AW3:BZ3" si="0">AV3+1</f>
        <v>43375</v>
      </c>
      <c r="AX3" s="57">
        <f t="shared" si="0"/>
        <v>43376</v>
      </c>
      <c r="AY3" s="57">
        <f t="shared" si="0"/>
        <v>43377</v>
      </c>
      <c r="AZ3" s="57">
        <f t="shared" si="0"/>
        <v>43378</v>
      </c>
      <c r="BA3" s="57">
        <f t="shared" si="0"/>
        <v>43379</v>
      </c>
      <c r="BB3" s="57">
        <f t="shared" si="0"/>
        <v>43380</v>
      </c>
      <c r="BC3" s="57">
        <f t="shared" si="0"/>
        <v>43381</v>
      </c>
      <c r="BD3" s="57">
        <f t="shared" si="0"/>
        <v>43382</v>
      </c>
      <c r="BE3" s="57">
        <f t="shared" si="0"/>
        <v>43383</v>
      </c>
      <c r="BF3" s="57">
        <f t="shared" si="0"/>
        <v>43384</v>
      </c>
      <c r="BG3" s="57">
        <f t="shared" si="0"/>
        <v>43385</v>
      </c>
      <c r="BH3" s="57">
        <f t="shared" si="0"/>
        <v>43386</v>
      </c>
      <c r="BI3" s="57">
        <f t="shared" si="0"/>
        <v>43387</v>
      </c>
      <c r="BJ3" s="57">
        <f t="shared" si="0"/>
        <v>43388</v>
      </c>
      <c r="BK3" s="57">
        <f t="shared" si="0"/>
        <v>43389</v>
      </c>
      <c r="BL3" s="57">
        <f t="shared" si="0"/>
        <v>43390</v>
      </c>
      <c r="BM3" s="57">
        <f t="shared" si="0"/>
        <v>43391</v>
      </c>
      <c r="BN3" s="57">
        <f t="shared" si="0"/>
        <v>43392</v>
      </c>
      <c r="BO3" s="57">
        <f t="shared" si="0"/>
        <v>43393</v>
      </c>
      <c r="BP3" s="57">
        <f t="shared" si="0"/>
        <v>43394</v>
      </c>
      <c r="BQ3" s="57">
        <f t="shared" si="0"/>
        <v>43395</v>
      </c>
      <c r="BR3" s="57">
        <f t="shared" si="0"/>
        <v>43396</v>
      </c>
      <c r="BS3" s="57">
        <f t="shared" si="0"/>
        <v>43397</v>
      </c>
      <c r="BT3" s="57">
        <f t="shared" si="0"/>
        <v>43398</v>
      </c>
      <c r="BU3" s="57">
        <f t="shared" si="0"/>
        <v>43399</v>
      </c>
      <c r="BV3" s="57">
        <f t="shared" si="0"/>
        <v>43400</v>
      </c>
      <c r="BW3" s="57">
        <f t="shared" si="0"/>
        <v>43401</v>
      </c>
      <c r="BX3" s="57">
        <f t="shared" si="0"/>
        <v>43402</v>
      </c>
      <c r="BY3" s="57">
        <f t="shared" si="0"/>
        <v>43403</v>
      </c>
      <c r="BZ3" s="57">
        <f t="shared" si="0"/>
        <v>43404</v>
      </c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</row>
    <row r="4" spans="1:126" ht="14.1" customHeight="1" x14ac:dyDescent="0.25">
      <c r="A4" s="29">
        <v>1</v>
      </c>
      <c r="B4" s="18">
        <v>7</v>
      </c>
      <c r="C4" s="19">
        <v>15</v>
      </c>
      <c r="D4" s="44"/>
      <c r="E4" s="20"/>
      <c r="F4" s="18"/>
      <c r="G4" s="19" t="s">
        <v>19</v>
      </c>
      <c r="H4" s="19"/>
      <c r="I4" s="20"/>
      <c r="J4" s="18">
        <v>8</v>
      </c>
      <c r="K4" s="19">
        <v>14</v>
      </c>
      <c r="L4" s="19"/>
      <c r="M4" s="20"/>
      <c r="N4" s="18">
        <v>8</v>
      </c>
      <c r="O4" s="19">
        <v>15</v>
      </c>
      <c r="P4" s="19">
        <v>0.5</v>
      </c>
      <c r="Q4" s="20"/>
      <c r="R4" s="18"/>
      <c r="S4" s="19" t="s">
        <v>19</v>
      </c>
      <c r="T4" s="19"/>
      <c r="U4" s="20"/>
      <c r="V4" s="18">
        <v>8</v>
      </c>
      <c r="W4" s="19">
        <v>14</v>
      </c>
      <c r="X4" s="19"/>
      <c r="Y4" s="20"/>
      <c r="Z4" s="18">
        <v>8</v>
      </c>
      <c r="AA4" s="19">
        <v>14</v>
      </c>
      <c r="AB4" s="19"/>
      <c r="AC4" s="20"/>
      <c r="AD4" s="21">
        <v>7</v>
      </c>
      <c r="AE4" s="19">
        <v>11.25</v>
      </c>
      <c r="AF4" s="19"/>
      <c r="AG4" s="20"/>
      <c r="AH4" s="35">
        <f t="shared" ref="AH4:AH34" si="1">COUNTIF(B4:AG4,7)</f>
        <v>2</v>
      </c>
      <c r="AI4" s="38">
        <f t="shared" ref="AI4:AI34" si="2">COUNTIF(B4:AG4,15)</f>
        <v>2</v>
      </c>
      <c r="AK4" s="17" t="str">
        <f>AD2</f>
        <v>M1</v>
      </c>
      <c r="AL4" s="17">
        <v>20</v>
      </c>
      <c r="AM4" s="17">
        <f t="shared" ref="AM4:AM11" si="3">AL4/5*$AP$1</f>
        <v>84</v>
      </c>
      <c r="AN4" s="17">
        <f t="shared" ref="AN4:AO11" si="4">$AP$1/5</f>
        <v>4.2</v>
      </c>
      <c r="AO4" s="17">
        <f t="shared" si="4"/>
        <v>4.2</v>
      </c>
      <c r="AP4" s="50">
        <f>SUM(AE4:AE34)-SUM(AD4:AD34)-SUM(AF4:AF34)+AE35+AG35</f>
        <v>81.5</v>
      </c>
      <c r="AQ4" s="50"/>
      <c r="AR4" s="17">
        <f t="shared" ref="AR4:AR8" si="5">-AM4+AN4+AO4+AP4</f>
        <v>5.9000000000000057</v>
      </c>
      <c r="AT4" s="56"/>
      <c r="AU4" s="56" t="str">
        <f>AD2</f>
        <v>M1</v>
      </c>
      <c r="AV4" s="56">
        <f>AD4</f>
        <v>7</v>
      </c>
      <c r="AW4" s="56">
        <f>AD5</f>
        <v>9.25</v>
      </c>
      <c r="AX4" s="56">
        <f>AD6</f>
        <v>0</v>
      </c>
      <c r="AY4" s="56">
        <f>AD7</f>
        <v>8</v>
      </c>
      <c r="AZ4" s="56">
        <f>AD8</f>
        <v>8</v>
      </c>
      <c r="BA4" s="56">
        <f>AD9</f>
        <v>0</v>
      </c>
      <c r="BB4" s="56">
        <f>AD10</f>
        <v>0</v>
      </c>
      <c r="BC4" s="56">
        <f>AD11</f>
        <v>7</v>
      </c>
      <c r="BD4" s="56">
        <f>AD12</f>
        <v>9.25</v>
      </c>
      <c r="BE4" s="56">
        <f>AD13</f>
        <v>14</v>
      </c>
      <c r="BF4" s="56">
        <f>AD14</f>
        <v>13</v>
      </c>
      <c r="BG4" s="56">
        <f>AD15</f>
        <v>9.25</v>
      </c>
      <c r="BH4" s="56">
        <f>AD16</f>
        <v>0</v>
      </c>
      <c r="BI4" s="56">
        <f>AD17</f>
        <v>0</v>
      </c>
      <c r="BJ4" s="56">
        <f>AD18</f>
        <v>7</v>
      </c>
      <c r="BK4" s="56">
        <f>AD19</f>
        <v>9.25</v>
      </c>
      <c r="BL4" s="56">
        <f>AD20</f>
        <v>9.25</v>
      </c>
      <c r="BM4" s="56">
        <f>AD21</f>
        <v>9.25</v>
      </c>
      <c r="BN4" s="56">
        <f>AD22</f>
        <v>9.25</v>
      </c>
      <c r="BO4" s="56">
        <f>AD23</f>
        <v>0</v>
      </c>
      <c r="BP4" s="56">
        <f>AD24</f>
        <v>0</v>
      </c>
      <c r="BQ4" s="56">
        <f>AD25</f>
        <v>7</v>
      </c>
      <c r="BR4" s="56">
        <f>AD26</f>
        <v>9.25</v>
      </c>
      <c r="BS4" s="56">
        <f>AD27</f>
        <v>14</v>
      </c>
      <c r="BT4" s="56">
        <f>AD28</f>
        <v>8.25</v>
      </c>
      <c r="BU4" s="56">
        <f>AD29</f>
        <v>9.25</v>
      </c>
      <c r="BV4" s="56">
        <f>AD30</f>
        <v>0</v>
      </c>
      <c r="BW4" s="56">
        <f>AD31</f>
        <v>0</v>
      </c>
      <c r="BX4" s="56">
        <f>AD32</f>
        <v>0</v>
      </c>
      <c r="BY4" s="56">
        <f>AD33</f>
        <v>0</v>
      </c>
      <c r="BZ4" s="56">
        <f>AD34</f>
        <v>0</v>
      </c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</row>
    <row r="5" spans="1:126" ht="14.1" customHeight="1" x14ac:dyDescent="0.25">
      <c r="A5" s="29">
        <v>2</v>
      </c>
      <c r="B5" s="18">
        <v>7</v>
      </c>
      <c r="C5" s="19">
        <v>15</v>
      </c>
      <c r="D5" s="19"/>
      <c r="E5" s="20"/>
      <c r="F5" s="18"/>
      <c r="G5" s="19" t="s">
        <v>19</v>
      </c>
      <c r="H5" s="19"/>
      <c r="I5" s="20"/>
      <c r="J5" s="18">
        <v>7</v>
      </c>
      <c r="K5" s="19">
        <v>15</v>
      </c>
      <c r="L5" s="19"/>
      <c r="M5" s="20"/>
      <c r="N5" s="18">
        <v>8</v>
      </c>
      <c r="O5" s="19">
        <v>14</v>
      </c>
      <c r="P5" s="19"/>
      <c r="Q5" s="20"/>
      <c r="R5" s="18"/>
      <c r="S5" s="19" t="s">
        <v>19</v>
      </c>
      <c r="T5" s="19"/>
      <c r="U5" s="20"/>
      <c r="V5" s="18">
        <v>8</v>
      </c>
      <c r="W5" s="19">
        <v>14</v>
      </c>
      <c r="X5" s="19"/>
      <c r="Y5" s="20"/>
      <c r="Z5" s="18">
        <v>8</v>
      </c>
      <c r="AA5" s="19">
        <v>14</v>
      </c>
      <c r="AB5" s="19"/>
      <c r="AC5" s="20"/>
      <c r="AD5" s="21">
        <v>9.25</v>
      </c>
      <c r="AE5" s="19">
        <v>13.25</v>
      </c>
      <c r="AF5" s="19"/>
      <c r="AG5" s="20"/>
      <c r="AH5" s="35">
        <f t="shared" si="1"/>
        <v>2</v>
      </c>
      <c r="AI5" s="38">
        <f t="shared" si="2"/>
        <v>2</v>
      </c>
      <c r="AK5" s="17" t="str">
        <f>B2</f>
        <v>M2</v>
      </c>
      <c r="AL5" s="17">
        <v>37</v>
      </c>
      <c r="AM5" s="17">
        <f t="shared" si="3"/>
        <v>155.4</v>
      </c>
      <c r="AN5" s="17">
        <f t="shared" si="4"/>
        <v>4.2</v>
      </c>
      <c r="AO5" s="17">
        <f t="shared" si="4"/>
        <v>4.2</v>
      </c>
      <c r="AP5" s="50">
        <f>SUM(C4:C34)-SUM(B4:B34)-SUM(D4:D34)+C35+E35</f>
        <v>153</v>
      </c>
      <c r="AQ5" s="50"/>
      <c r="AR5" s="17">
        <f t="shared" si="5"/>
        <v>5.9999999999999716</v>
      </c>
      <c r="AT5" s="56"/>
      <c r="AU5" s="56" t="str">
        <f>B2</f>
        <v>M2</v>
      </c>
      <c r="AV5" s="56">
        <f>B4</f>
        <v>7</v>
      </c>
      <c r="AW5" s="56">
        <f>B5</f>
        <v>7</v>
      </c>
      <c r="AX5" s="56">
        <f>B6</f>
        <v>0</v>
      </c>
      <c r="AY5" s="56">
        <f>B7</f>
        <v>8</v>
      </c>
      <c r="AZ5" s="56">
        <f>B8</f>
        <v>8</v>
      </c>
      <c r="BA5" s="56">
        <f>B9</f>
        <v>0</v>
      </c>
      <c r="BB5" s="56">
        <f>B10</f>
        <v>0</v>
      </c>
      <c r="BC5" s="56">
        <f>B11</f>
        <v>0</v>
      </c>
      <c r="BD5" s="56">
        <f>B12</f>
        <v>0</v>
      </c>
      <c r="BE5" s="56">
        <f>B13</f>
        <v>0</v>
      </c>
      <c r="BF5" s="56">
        <f>B14</f>
        <v>0</v>
      </c>
      <c r="BG5" s="56">
        <f>B15</f>
        <v>0</v>
      </c>
      <c r="BH5" s="56">
        <f>B16</f>
        <v>0</v>
      </c>
      <c r="BI5" s="56">
        <f>B17</f>
        <v>0</v>
      </c>
      <c r="BJ5" s="56">
        <f>B18</f>
        <v>0</v>
      </c>
      <c r="BK5" s="56">
        <f>B19</f>
        <v>0</v>
      </c>
      <c r="BL5" s="56">
        <f>B20</f>
        <v>0</v>
      </c>
      <c r="BM5" s="56">
        <f>B21</f>
        <v>0</v>
      </c>
      <c r="BN5" s="56">
        <f>B22</f>
        <v>0</v>
      </c>
      <c r="BO5" s="56">
        <f>B23</f>
        <v>0</v>
      </c>
      <c r="BP5" s="56">
        <f>B24</f>
        <v>0</v>
      </c>
      <c r="BQ5" s="56">
        <f>B25</f>
        <v>7</v>
      </c>
      <c r="BR5" s="56">
        <f>B26</f>
        <v>7</v>
      </c>
      <c r="BS5" s="56">
        <f>B27</f>
        <v>7</v>
      </c>
      <c r="BT5" s="56">
        <f>B28</f>
        <v>7</v>
      </c>
      <c r="BU5" s="56">
        <f>B29</f>
        <v>7</v>
      </c>
      <c r="BV5" s="56">
        <f>B30</f>
        <v>0</v>
      </c>
      <c r="BW5" s="56">
        <f>B31</f>
        <v>0</v>
      </c>
      <c r="BX5" s="56">
        <f>B32</f>
        <v>7</v>
      </c>
      <c r="BY5" s="56">
        <f>B33</f>
        <v>7</v>
      </c>
      <c r="BZ5" s="56">
        <f>B34</f>
        <v>0</v>
      </c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</row>
    <row r="6" spans="1:126" ht="14.1" customHeight="1" x14ac:dyDescent="0.25">
      <c r="A6" s="29">
        <v>3</v>
      </c>
      <c r="B6" s="31"/>
      <c r="C6" s="32"/>
      <c r="D6" s="32"/>
      <c r="E6" s="33"/>
      <c r="F6" s="31"/>
      <c r="G6" s="32"/>
      <c r="H6" s="32"/>
      <c r="I6" s="33"/>
      <c r="J6" s="31"/>
      <c r="K6" s="32"/>
      <c r="L6" s="32"/>
      <c r="M6" s="33"/>
      <c r="N6" s="31"/>
      <c r="O6" s="32"/>
      <c r="P6" s="32"/>
      <c r="Q6" s="33"/>
      <c r="R6" s="31"/>
      <c r="S6" s="32"/>
      <c r="T6" s="32"/>
      <c r="U6" s="33"/>
      <c r="V6" s="31"/>
      <c r="W6" s="32"/>
      <c r="X6" s="32"/>
      <c r="Y6" s="33"/>
      <c r="Z6" s="31"/>
      <c r="AA6" s="32"/>
      <c r="AB6" s="32"/>
      <c r="AC6" s="33"/>
      <c r="AD6" s="34"/>
      <c r="AE6" s="32"/>
      <c r="AF6" s="32"/>
      <c r="AG6" s="33"/>
      <c r="AH6" s="35">
        <f t="shared" si="1"/>
        <v>0</v>
      </c>
      <c r="AI6" s="38">
        <f t="shared" si="2"/>
        <v>0</v>
      </c>
      <c r="AK6" s="17" t="str">
        <f>N2</f>
        <v>M5</v>
      </c>
      <c r="AL6" s="17">
        <v>30</v>
      </c>
      <c r="AM6" s="17">
        <f t="shared" si="3"/>
        <v>126</v>
      </c>
      <c r="AN6" s="17">
        <f t="shared" si="4"/>
        <v>4.2</v>
      </c>
      <c r="AO6" s="17">
        <f t="shared" si="4"/>
        <v>4.2</v>
      </c>
      <c r="AP6" s="50">
        <f>SUM(O4:O34)-SUM(N4:N34)-SUM(P4:P34)+O35+Q35</f>
        <v>130</v>
      </c>
      <c r="AQ6" s="50"/>
      <c r="AR6" s="17">
        <f t="shared" si="5"/>
        <v>12.400000000000006</v>
      </c>
      <c r="AT6" s="56"/>
      <c r="AU6" s="56" t="str">
        <f>F2</f>
        <v>M3</v>
      </c>
      <c r="AV6" s="56">
        <f>F4</f>
        <v>0</v>
      </c>
      <c r="AW6" s="56">
        <f>F5</f>
        <v>0</v>
      </c>
      <c r="AX6" s="56">
        <f>F6</f>
        <v>0</v>
      </c>
      <c r="AY6" s="56">
        <f>F7</f>
        <v>8</v>
      </c>
      <c r="AZ6" s="56">
        <f>F8</f>
        <v>8</v>
      </c>
      <c r="BA6" s="56">
        <f>F9</f>
        <v>0</v>
      </c>
      <c r="BB6" s="56">
        <f>F10</f>
        <v>0</v>
      </c>
      <c r="BC6" s="56">
        <f>F11</f>
        <v>8</v>
      </c>
      <c r="BD6" s="56">
        <f>F12</f>
        <v>7</v>
      </c>
      <c r="BE6" s="56">
        <f>F13</f>
        <v>7</v>
      </c>
      <c r="BF6" s="56">
        <f>F14</f>
        <v>7</v>
      </c>
      <c r="BG6" s="56">
        <f>F15</f>
        <v>7</v>
      </c>
      <c r="BH6" s="56">
        <f>F16</f>
        <v>0</v>
      </c>
      <c r="BI6" s="56">
        <f>F17</f>
        <v>0</v>
      </c>
      <c r="BJ6" s="56">
        <f>F18</f>
        <v>10</v>
      </c>
      <c r="BK6" s="56">
        <f>F19</f>
        <v>7</v>
      </c>
      <c r="BL6" s="56">
        <f>F20</f>
        <v>7</v>
      </c>
      <c r="BM6" s="56">
        <f>F21</f>
        <v>7</v>
      </c>
      <c r="BN6" s="56">
        <f>F22</f>
        <v>7</v>
      </c>
      <c r="BO6" s="56">
        <f>F23</f>
        <v>0</v>
      </c>
      <c r="BP6" s="56">
        <f>F24</f>
        <v>0</v>
      </c>
      <c r="BQ6" s="56">
        <f>F25</f>
        <v>8</v>
      </c>
      <c r="BR6" s="56">
        <f>F26</f>
        <v>7</v>
      </c>
      <c r="BS6" s="56">
        <f>F27</f>
        <v>7</v>
      </c>
      <c r="BT6" s="56">
        <f>F28</f>
        <v>7</v>
      </c>
      <c r="BU6" s="56">
        <f>F29</f>
        <v>7</v>
      </c>
      <c r="BV6" s="56">
        <f>F30</f>
        <v>0</v>
      </c>
      <c r="BW6" s="56">
        <f>F31</f>
        <v>0</v>
      </c>
      <c r="BX6" s="56">
        <f>F32</f>
        <v>7</v>
      </c>
      <c r="BY6" s="56">
        <f>F33</f>
        <v>7</v>
      </c>
      <c r="BZ6" s="56">
        <f>F34</f>
        <v>0</v>
      </c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</row>
    <row r="7" spans="1:126" ht="14.1" customHeight="1" x14ac:dyDescent="0.25">
      <c r="A7" s="29">
        <v>4</v>
      </c>
      <c r="B7" s="18">
        <v>8</v>
      </c>
      <c r="C7" s="19">
        <v>14</v>
      </c>
      <c r="D7" s="19"/>
      <c r="E7" s="20"/>
      <c r="F7" s="18">
        <v>8</v>
      </c>
      <c r="G7" s="19">
        <v>14</v>
      </c>
      <c r="H7" s="19"/>
      <c r="I7" s="20"/>
      <c r="J7" s="18">
        <v>8</v>
      </c>
      <c r="K7" s="19">
        <v>14</v>
      </c>
      <c r="L7" s="19"/>
      <c r="M7" s="20"/>
      <c r="N7" s="18">
        <v>8</v>
      </c>
      <c r="O7" s="19">
        <v>14</v>
      </c>
      <c r="P7" s="19"/>
      <c r="Q7" s="20"/>
      <c r="R7" s="18">
        <v>8</v>
      </c>
      <c r="S7" s="19">
        <v>14</v>
      </c>
      <c r="T7" s="19"/>
      <c r="U7" s="20"/>
      <c r="V7" s="18">
        <v>8</v>
      </c>
      <c r="W7" s="19">
        <v>14</v>
      </c>
      <c r="X7" s="19"/>
      <c r="Y7" s="20"/>
      <c r="Z7" s="18">
        <v>8</v>
      </c>
      <c r="AA7" s="19">
        <v>14</v>
      </c>
      <c r="AB7" s="19"/>
      <c r="AC7" s="20"/>
      <c r="AD7" s="21">
        <v>8</v>
      </c>
      <c r="AE7" s="19">
        <v>14</v>
      </c>
      <c r="AF7" s="19"/>
      <c r="AG7" s="20"/>
      <c r="AH7" s="35">
        <f t="shared" si="1"/>
        <v>0</v>
      </c>
      <c r="AI7" s="38">
        <f t="shared" si="2"/>
        <v>0</v>
      </c>
      <c r="AK7" s="17" t="str">
        <f>V2</f>
        <v>M7</v>
      </c>
      <c r="AL7" s="17">
        <v>22</v>
      </c>
      <c r="AM7" s="17">
        <f t="shared" si="3"/>
        <v>92.4</v>
      </c>
      <c r="AN7" s="17">
        <f t="shared" si="4"/>
        <v>4.2</v>
      </c>
      <c r="AO7" s="17">
        <f t="shared" si="4"/>
        <v>4.2</v>
      </c>
      <c r="AP7" s="50">
        <f>SUM(W4:W34)-SUM(V4:V34)-SUM(X4:X34)+W35+Y35</f>
        <v>79</v>
      </c>
      <c r="AQ7" s="50"/>
      <c r="AR7" s="17">
        <f t="shared" si="5"/>
        <v>-5</v>
      </c>
      <c r="AT7" s="56"/>
      <c r="AU7" s="56" t="str">
        <f>J2</f>
        <v>M4</v>
      </c>
      <c r="AV7" s="56">
        <f>J4</f>
        <v>8</v>
      </c>
      <c r="AW7" s="56">
        <f>J5</f>
        <v>7</v>
      </c>
      <c r="AX7" s="56">
        <f>J6</f>
        <v>0</v>
      </c>
      <c r="AY7" s="56">
        <f>J7</f>
        <v>8</v>
      </c>
      <c r="AZ7" s="56">
        <f>J8</f>
        <v>8</v>
      </c>
      <c r="BA7" s="56">
        <f>J9</f>
        <v>0</v>
      </c>
      <c r="BB7" s="56">
        <f>J10</f>
        <v>0</v>
      </c>
      <c r="BC7" s="56">
        <f>J11</f>
        <v>11</v>
      </c>
      <c r="BD7" s="56">
        <f>J12</f>
        <v>8</v>
      </c>
      <c r="BE7" s="56">
        <f>J13</f>
        <v>7</v>
      </c>
      <c r="BF7" s="56">
        <f>J14</f>
        <v>8</v>
      </c>
      <c r="BG7" s="56">
        <f>J15</f>
        <v>7</v>
      </c>
      <c r="BH7" s="56">
        <f>J16</f>
        <v>0</v>
      </c>
      <c r="BI7" s="56">
        <f>J17</f>
        <v>0</v>
      </c>
      <c r="BJ7" s="56">
        <f>J18</f>
        <v>7</v>
      </c>
      <c r="BK7" s="56">
        <f>J19</f>
        <v>7</v>
      </c>
      <c r="BL7" s="56">
        <f>J20</f>
        <v>7</v>
      </c>
      <c r="BM7" s="56">
        <f>J21</f>
        <v>7</v>
      </c>
      <c r="BN7" s="56">
        <f>J22</f>
        <v>7</v>
      </c>
      <c r="BO7" s="56">
        <f>J23</f>
        <v>0</v>
      </c>
      <c r="BP7" s="56">
        <f>J24</f>
        <v>0</v>
      </c>
      <c r="BQ7" s="56">
        <f>J25</f>
        <v>0</v>
      </c>
      <c r="BR7" s="56">
        <f>J26</f>
        <v>0</v>
      </c>
      <c r="BS7" s="56">
        <f>J27</f>
        <v>0</v>
      </c>
      <c r="BT7" s="56">
        <f>J28</f>
        <v>0</v>
      </c>
      <c r="BU7" s="56">
        <f>J29</f>
        <v>0</v>
      </c>
      <c r="BV7" s="56">
        <f>J30</f>
        <v>0</v>
      </c>
      <c r="BW7" s="56">
        <f>J31</f>
        <v>0</v>
      </c>
      <c r="BX7" s="56">
        <f>J32</f>
        <v>0</v>
      </c>
      <c r="BY7" s="56">
        <f>J33</f>
        <v>0</v>
      </c>
      <c r="BZ7" s="56">
        <f>J34</f>
        <v>0</v>
      </c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</row>
    <row r="8" spans="1:126" ht="14.1" customHeight="1" x14ac:dyDescent="0.25">
      <c r="A8" s="29">
        <v>5</v>
      </c>
      <c r="B8" s="18">
        <v>8</v>
      </c>
      <c r="C8" s="19">
        <v>14</v>
      </c>
      <c r="D8" s="19"/>
      <c r="E8" s="20"/>
      <c r="F8" s="18">
        <v>8</v>
      </c>
      <c r="G8" s="19">
        <v>14</v>
      </c>
      <c r="H8" s="19"/>
      <c r="I8" s="20"/>
      <c r="J8" s="18">
        <v>8</v>
      </c>
      <c r="K8" s="19">
        <v>14</v>
      </c>
      <c r="L8" s="19"/>
      <c r="M8" s="20"/>
      <c r="N8" s="18">
        <v>8</v>
      </c>
      <c r="O8" s="19">
        <v>14</v>
      </c>
      <c r="P8" s="19"/>
      <c r="Q8" s="20"/>
      <c r="R8" s="18">
        <v>8</v>
      </c>
      <c r="S8" s="19">
        <v>14</v>
      </c>
      <c r="T8" s="19"/>
      <c r="U8" s="20"/>
      <c r="V8" s="18">
        <v>8</v>
      </c>
      <c r="W8" s="19">
        <v>14</v>
      </c>
      <c r="X8" s="19"/>
      <c r="Y8" s="20"/>
      <c r="Z8" s="18">
        <v>8</v>
      </c>
      <c r="AA8" s="19">
        <v>14</v>
      </c>
      <c r="AB8" s="19"/>
      <c r="AC8" s="20"/>
      <c r="AD8" s="21">
        <v>8</v>
      </c>
      <c r="AE8" s="19">
        <v>14</v>
      </c>
      <c r="AF8" s="19"/>
      <c r="AG8" s="20"/>
      <c r="AH8" s="35">
        <f t="shared" si="1"/>
        <v>0</v>
      </c>
      <c r="AI8" s="38">
        <f t="shared" si="2"/>
        <v>0</v>
      </c>
      <c r="AK8" s="17" t="str">
        <f>F2</f>
        <v>M3</v>
      </c>
      <c r="AL8" s="17">
        <v>40</v>
      </c>
      <c r="AM8" s="17">
        <f t="shared" si="3"/>
        <v>168</v>
      </c>
      <c r="AN8" s="17">
        <f t="shared" si="4"/>
        <v>4.2</v>
      </c>
      <c r="AO8" s="17">
        <f t="shared" si="4"/>
        <v>4.2</v>
      </c>
      <c r="AP8" s="50">
        <f>SUM(G4:G34)-SUM(F4:F34)-SUM(H4:H34)+G35+I35</f>
        <v>152</v>
      </c>
      <c r="AQ8" s="50"/>
      <c r="AR8" s="17">
        <f t="shared" si="5"/>
        <v>-7.6000000000000227</v>
      </c>
      <c r="AT8" s="56"/>
      <c r="AU8" s="56" t="str">
        <f>N2</f>
        <v>M5</v>
      </c>
      <c r="AV8" s="56">
        <f>N4</f>
        <v>8</v>
      </c>
      <c r="AW8" s="56">
        <f>N5</f>
        <v>8</v>
      </c>
      <c r="AX8" s="56">
        <f>N6</f>
        <v>0</v>
      </c>
      <c r="AY8" s="56">
        <f>N7</f>
        <v>8</v>
      </c>
      <c r="AZ8" s="56">
        <f>N8</f>
        <v>8</v>
      </c>
      <c r="BA8" s="56">
        <f>N9</f>
        <v>0</v>
      </c>
      <c r="BB8" s="56">
        <f>N10</f>
        <v>0</v>
      </c>
      <c r="BC8" s="56">
        <f>N11</f>
        <v>8</v>
      </c>
      <c r="BD8" s="56">
        <f>N12</f>
        <v>8</v>
      </c>
      <c r="BE8" s="56">
        <f>N13</f>
        <v>8</v>
      </c>
      <c r="BF8" s="56">
        <f>N14</f>
        <v>8</v>
      </c>
      <c r="BG8" s="56">
        <f>N15</f>
        <v>8</v>
      </c>
      <c r="BH8" s="56">
        <f>N16</f>
        <v>0</v>
      </c>
      <c r="BI8" s="56">
        <f>N17</f>
        <v>0</v>
      </c>
      <c r="BJ8" s="56">
        <f>N18</f>
        <v>8</v>
      </c>
      <c r="BK8" s="56">
        <f>N19</f>
        <v>8</v>
      </c>
      <c r="BL8" s="56">
        <f>N20</f>
        <v>8</v>
      </c>
      <c r="BM8" s="56">
        <f>N21</f>
        <v>8</v>
      </c>
      <c r="BN8" s="56">
        <f>N22</f>
        <v>8</v>
      </c>
      <c r="BO8" s="56">
        <f>N23</f>
        <v>0</v>
      </c>
      <c r="BP8" s="56">
        <f>N24</f>
        <v>0</v>
      </c>
      <c r="BQ8" s="56">
        <f>N25</f>
        <v>8</v>
      </c>
      <c r="BR8" s="56">
        <f>N26</f>
        <v>8</v>
      </c>
      <c r="BS8" s="56">
        <f>N27</f>
        <v>8</v>
      </c>
      <c r="BT8" s="56">
        <f>N28</f>
        <v>8</v>
      </c>
      <c r="BU8" s="56">
        <f>N29</f>
        <v>8</v>
      </c>
      <c r="BV8" s="56">
        <f>N30</f>
        <v>0</v>
      </c>
      <c r="BW8" s="56">
        <f>N31</f>
        <v>0</v>
      </c>
      <c r="BX8" s="56">
        <f>N32</f>
        <v>8</v>
      </c>
      <c r="BY8" s="56">
        <f>N33</f>
        <v>8</v>
      </c>
      <c r="BZ8" s="56">
        <f>N34</f>
        <v>0</v>
      </c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</row>
    <row r="9" spans="1:126" ht="14.1" customHeight="1" x14ac:dyDescent="0.25">
      <c r="A9" s="29">
        <v>6</v>
      </c>
      <c r="B9" s="31"/>
      <c r="C9" s="32"/>
      <c r="D9" s="32"/>
      <c r="E9" s="33"/>
      <c r="F9" s="31"/>
      <c r="G9" s="32"/>
      <c r="H9" s="32"/>
      <c r="I9" s="33"/>
      <c r="J9" s="31"/>
      <c r="K9" s="32"/>
      <c r="L9" s="32"/>
      <c r="M9" s="33"/>
      <c r="N9" s="31"/>
      <c r="O9" s="32"/>
      <c r="P9" s="32"/>
      <c r="Q9" s="33"/>
      <c r="R9" s="31"/>
      <c r="S9" s="32"/>
      <c r="T9" s="32"/>
      <c r="U9" s="33"/>
      <c r="V9" s="31"/>
      <c r="W9" s="32"/>
      <c r="X9" s="32"/>
      <c r="Y9" s="33"/>
      <c r="Z9" s="31"/>
      <c r="AA9" s="32"/>
      <c r="AB9" s="32"/>
      <c r="AC9" s="33"/>
      <c r="AD9" s="34"/>
      <c r="AE9" s="32"/>
      <c r="AF9" s="32"/>
      <c r="AG9" s="33"/>
      <c r="AH9" s="35">
        <f t="shared" si="1"/>
        <v>0</v>
      </c>
      <c r="AI9" s="38">
        <f t="shared" si="2"/>
        <v>0</v>
      </c>
      <c r="AK9" s="17" t="str">
        <f>R2</f>
        <v>M6</v>
      </c>
      <c r="AL9" s="17">
        <v>30</v>
      </c>
      <c r="AM9" s="17">
        <f t="shared" si="3"/>
        <v>126</v>
      </c>
      <c r="AN9" s="17">
        <f t="shared" si="4"/>
        <v>4.2</v>
      </c>
      <c r="AO9" s="17">
        <f t="shared" si="4"/>
        <v>4.2</v>
      </c>
      <c r="AP9" s="50">
        <f>SUM(S4:S34)-SUM(R4:R34)-SUM(T4:T34)+S35+U35</f>
        <v>121.25</v>
      </c>
      <c r="AQ9" s="50"/>
      <c r="AR9" s="17">
        <f>-AM9+AN9+AO9+AP9</f>
        <v>3.6500000000000057</v>
      </c>
      <c r="AT9" s="56"/>
      <c r="AU9" s="56" t="str">
        <f>R2</f>
        <v>M6</v>
      </c>
      <c r="AV9" s="56">
        <f>R4</f>
        <v>0</v>
      </c>
      <c r="AW9" s="56">
        <f>R5</f>
        <v>0</v>
      </c>
      <c r="AX9" s="56">
        <f>R6</f>
        <v>0</v>
      </c>
      <c r="AY9" s="56">
        <f>R7</f>
        <v>8</v>
      </c>
      <c r="AZ9" s="56">
        <f>R8</f>
        <v>8</v>
      </c>
      <c r="BA9" s="56">
        <f>R9</f>
        <v>0</v>
      </c>
      <c r="BB9" s="56">
        <f>R10</f>
        <v>0</v>
      </c>
      <c r="BC9" s="56">
        <f>R11</f>
        <v>0</v>
      </c>
      <c r="BD9" s="56">
        <f>R12</f>
        <v>0</v>
      </c>
      <c r="BE9" s="56">
        <f>R13</f>
        <v>0</v>
      </c>
      <c r="BF9" s="56">
        <f>R14</f>
        <v>0</v>
      </c>
      <c r="BG9" s="56">
        <f>R15</f>
        <v>0</v>
      </c>
      <c r="BH9" s="56">
        <f>R16</f>
        <v>0</v>
      </c>
      <c r="BI9" s="56">
        <f>R17</f>
        <v>0</v>
      </c>
      <c r="BJ9" s="56">
        <f>R18</f>
        <v>8</v>
      </c>
      <c r="BK9" s="56">
        <f>R19</f>
        <v>8</v>
      </c>
      <c r="BL9" s="56">
        <f>R20</f>
        <v>8</v>
      </c>
      <c r="BM9" s="56">
        <f>R21</f>
        <v>8</v>
      </c>
      <c r="BN9" s="56">
        <f>R22</f>
        <v>8</v>
      </c>
      <c r="BO9" s="56">
        <f>R23</f>
        <v>0</v>
      </c>
      <c r="BP9" s="56">
        <f>R24</f>
        <v>0</v>
      </c>
      <c r="BQ9" s="56">
        <f>R25</f>
        <v>8</v>
      </c>
      <c r="BR9" s="56">
        <f>R26</f>
        <v>8</v>
      </c>
      <c r="BS9" s="56">
        <f>R27</f>
        <v>8</v>
      </c>
      <c r="BT9" s="56">
        <f>R28</f>
        <v>8</v>
      </c>
      <c r="BU9" s="56">
        <f>R29</f>
        <v>8</v>
      </c>
      <c r="BV9" s="56">
        <f>R30</f>
        <v>0</v>
      </c>
      <c r="BW9" s="56">
        <f>R31</f>
        <v>0</v>
      </c>
      <c r="BX9" s="56">
        <f>R32</f>
        <v>8</v>
      </c>
      <c r="BY9" s="56">
        <f>R33</f>
        <v>8</v>
      </c>
      <c r="BZ9" s="56">
        <f>R34</f>
        <v>0</v>
      </c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</row>
    <row r="10" spans="1:126" ht="14.1" customHeight="1" x14ac:dyDescent="0.25">
      <c r="A10" s="29">
        <v>7</v>
      </c>
      <c r="B10" s="31"/>
      <c r="C10" s="32"/>
      <c r="D10" s="32"/>
      <c r="E10" s="33"/>
      <c r="F10" s="31"/>
      <c r="G10" s="32"/>
      <c r="H10" s="32"/>
      <c r="I10" s="33"/>
      <c r="J10" s="31"/>
      <c r="K10" s="32"/>
      <c r="L10" s="32"/>
      <c r="M10" s="33"/>
      <c r="N10" s="31"/>
      <c r="O10" s="32"/>
      <c r="P10" s="32"/>
      <c r="Q10" s="33"/>
      <c r="R10" s="31"/>
      <c r="S10" s="32"/>
      <c r="T10" s="32"/>
      <c r="U10" s="33"/>
      <c r="V10" s="31"/>
      <c r="W10" s="32"/>
      <c r="X10" s="32"/>
      <c r="Y10" s="33"/>
      <c r="Z10" s="31"/>
      <c r="AA10" s="32"/>
      <c r="AB10" s="32"/>
      <c r="AC10" s="33"/>
      <c r="AD10" s="34"/>
      <c r="AE10" s="32"/>
      <c r="AF10" s="32"/>
      <c r="AG10" s="33"/>
      <c r="AH10" s="35">
        <f t="shared" si="1"/>
        <v>0</v>
      </c>
      <c r="AI10" s="38">
        <f t="shared" si="2"/>
        <v>0</v>
      </c>
      <c r="AK10" s="17" t="str">
        <f>J2</f>
        <v>M4</v>
      </c>
      <c r="AL10" s="17">
        <v>20</v>
      </c>
      <c r="AM10" s="17">
        <f t="shared" si="3"/>
        <v>84</v>
      </c>
      <c r="AN10" s="17">
        <f t="shared" si="4"/>
        <v>4.2</v>
      </c>
      <c r="AO10" s="17">
        <f t="shared" si="4"/>
        <v>4.2</v>
      </c>
      <c r="AP10" s="50">
        <f>SUM(K4:K34)-SUM(J4:J34)-SUM(L4:L34)+K35+M35</f>
        <v>89</v>
      </c>
      <c r="AQ10" s="50"/>
      <c r="AR10" s="17">
        <f t="shared" ref="AR10:AR11" si="6">-AM10+AN10+AO10+AP10</f>
        <v>13.400000000000006</v>
      </c>
      <c r="AT10" s="56"/>
      <c r="AU10" s="56" t="str">
        <f>V2</f>
        <v>M7</v>
      </c>
      <c r="AV10" s="56">
        <f>V4</f>
        <v>8</v>
      </c>
      <c r="AW10" s="56">
        <f>V5</f>
        <v>8</v>
      </c>
      <c r="AX10" s="56">
        <f>V6</f>
        <v>0</v>
      </c>
      <c r="AY10" s="56">
        <f>V7</f>
        <v>8</v>
      </c>
      <c r="AZ10" s="56">
        <f>V8</f>
        <v>8</v>
      </c>
      <c r="BA10" s="56">
        <f>V9</f>
        <v>0</v>
      </c>
      <c r="BB10" s="56">
        <f>V10</f>
        <v>0</v>
      </c>
      <c r="BC10" s="56">
        <f>V11</f>
        <v>7</v>
      </c>
      <c r="BD10" s="56">
        <f>V12</f>
        <v>7</v>
      </c>
      <c r="BE10" s="56">
        <f>V13</f>
        <v>8</v>
      </c>
      <c r="BF10" s="56">
        <f>V14</f>
        <v>7</v>
      </c>
      <c r="BG10" s="56">
        <f>V15</f>
        <v>8</v>
      </c>
      <c r="BH10" s="56">
        <f>V16</f>
        <v>0</v>
      </c>
      <c r="BI10" s="56">
        <f>V17</f>
        <v>0</v>
      </c>
      <c r="BJ10" s="56">
        <f>V18</f>
        <v>0</v>
      </c>
      <c r="BK10" s="56">
        <f>V19</f>
        <v>0</v>
      </c>
      <c r="BL10" s="56">
        <f>V20</f>
        <v>0</v>
      </c>
      <c r="BM10" s="56">
        <f>V21</f>
        <v>0</v>
      </c>
      <c r="BN10" s="56">
        <f>V22</f>
        <v>0</v>
      </c>
      <c r="BO10" s="56">
        <f>V23</f>
        <v>0</v>
      </c>
      <c r="BP10" s="56">
        <f>V24</f>
        <v>0</v>
      </c>
      <c r="BQ10" s="56">
        <f>V25</f>
        <v>0</v>
      </c>
      <c r="BR10" s="56">
        <f>V26</f>
        <v>0</v>
      </c>
      <c r="BS10" s="56">
        <f>V27</f>
        <v>0</v>
      </c>
      <c r="BT10" s="56">
        <f>V28</f>
        <v>0</v>
      </c>
      <c r="BU10" s="56">
        <f>V29</f>
        <v>0</v>
      </c>
      <c r="BV10" s="56">
        <f>V30</f>
        <v>0</v>
      </c>
      <c r="BW10" s="56">
        <f>V31</f>
        <v>0</v>
      </c>
      <c r="BX10" s="56">
        <f>V32</f>
        <v>0</v>
      </c>
      <c r="BY10" s="56">
        <f>V33</f>
        <v>0</v>
      </c>
      <c r="BZ10" s="56">
        <f>V34</f>
        <v>0</v>
      </c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</row>
    <row r="11" spans="1:126" ht="14.1" customHeight="1" x14ac:dyDescent="0.25">
      <c r="A11" s="29">
        <v>8</v>
      </c>
      <c r="B11" s="18"/>
      <c r="C11" s="19" t="s">
        <v>19</v>
      </c>
      <c r="D11" s="19"/>
      <c r="E11" s="20"/>
      <c r="F11" s="18">
        <v>8</v>
      </c>
      <c r="G11" s="19">
        <v>15</v>
      </c>
      <c r="H11" s="19"/>
      <c r="I11" s="20"/>
      <c r="J11" s="18">
        <v>11</v>
      </c>
      <c r="K11" s="19">
        <v>14</v>
      </c>
      <c r="L11" s="19"/>
      <c r="M11" s="20"/>
      <c r="N11" s="18">
        <v>8</v>
      </c>
      <c r="O11" s="19">
        <v>15</v>
      </c>
      <c r="P11" s="19">
        <v>0.5</v>
      </c>
      <c r="Q11" s="20"/>
      <c r="R11" s="18"/>
      <c r="S11" s="19" t="s">
        <v>19</v>
      </c>
      <c r="T11" s="19"/>
      <c r="U11" s="20"/>
      <c r="V11" s="18">
        <v>7</v>
      </c>
      <c r="W11" s="19">
        <v>14</v>
      </c>
      <c r="X11" s="19"/>
      <c r="Y11" s="20"/>
      <c r="Z11" s="18">
        <v>8</v>
      </c>
      <c r="AA11" s="19">
        <v>14</v>
      </c>
      <c r="AB11" s="19"/>
      <c r="AC11" s="20"/>
      <c r="AD11" s="21">
        <v>7</v>
      </c>
      <c r="AE11" s="19">
        <v>11.25</v>
      </c>
      <c r="AF11" s="19"/>
      <c r="AG11" s="20"/>
      <c r="AH11" s="35">
        <f t="shared" si="1"/>
        <v>2</v>
      </c>
      <c r="AI11" s="38">
        <f t="shared" si="2"/>
        <v>2</v>
      </c>
      <c r="AK11" s="17" t="str">
        <f>Z2</f>
        <v>M8</v>
      </c>
      <c r="AL11" s="17">
        <v>30</v>
      </c>
      <c r="AM11" s="17">
        <f t="shared" si="3"/>
        <v>126</v>
      </c>
      <c r="AN11" s="17">
        <f t="shared" si="4"/>
        <v>4.2</v>
      </c>
      <c r="AO11" s="17">
        <f t="shared" si="4"/>
        <v>4.2</v>
      </c>
      <c r="AP11" s="50">
        <f>SUM(AA4:AA34)-SUM(Z4:Z34)-SUM(AB4:AB34)+AA35+AC35</f>
        <v>126</v>
      </c>
      <c r="AQ11" s="50"/>
      <c r="AR11" s="17">
        <f t="shared" si="6"/>
        <v>8.4000000000000057</v>
      </c>
      <c r="AT11" s="56"/>
      <c r="AU11" s="56" t="str">
        <f>Z2</f>
        <v>M8</v>
      </c>
      <c r="AV11" s="56">
        <f>Z4</f>
        <v>8</v>
      </c>
      <c r="AW11" s="56">
        <f>Z5</f>
        <v>8</v>
      </c>
      <c r="AX11" s="56">
        <f>Z6</f>
        <v>0</v>
      </c>
      <c r="AY11" s="56">
        <f>Z7</f>
        <v>8</v>
      </c>
      <c r="AZ11" s="56">
        <f>Z8</f>
        <v>8</v>
      </c>
      <c r="BA11" s="56">
        <f>Z9</f>
        <v>0</v>
      </c>
      <c r="BB11" s="56">
        <f>Z10</f>
        <v>0</v>
      </c>
      <c r="BC11" s="56">
        <f>Z11</f>
        <v>8</v>
      </c>
      <c r="BD11" s="56">
        <f>Z12</f>
        <v>8</v>
      </c>
      <c r="BE11" s="56">
        <f>Z13</f>
        <v>8</v>
      </c>
      <c r="BF11" s="56">
        <f>Z14</f>
        <v>8</v>
      </c>
      <c r="BG11" s="56">
        <f>Z15</f>
        <v>8</v>
      </c>
      <c r="BH11" s="56">
        <f>Z16</f>
        <v>0</v>
      </c>
      <c r="BI11" s="56">
        <f>Z17</f>
        <v>0</v>
      </c>
      <c r="BJ11" s="56">
        <f>Z18</f>
        <v>8</v>
      </c>
      <c r="BK11" s="56">
        <f>Z19</f>
        <v>8</v>
      </c>
      <c r="BL11" s="56">
        <f>Z20</f>
        <v>8</v>
      </c>
      <c r="BM11" s="56">
        <f>Z21</f>
        <v>8</v>
      </c>
      <c r="BN11" s="56">
        <f>Z22</f>
        <v>8</v>
      </c>
      <c r="BO11" s="56">
        <f>Z23</f>
        <v>0</v>
      </c>
      <c r="BP11" s="56">
        <f>Z24</f>
        <v>0</v>
      </c>
      <c r="BQ11" s="56">
        <f>Z25</f>
        <v>0</v>
      </c>
      <c r="BR11" s="56">
        <f>Z26</f>
        <v>0</v>
      </c>
      <c r="BS11" s="56">
        <f>Z27</f>
        <v>0</v>
      </c>
      <c r="BT11" s="56">
        <f>Z28</f>
        <v>0</v>
      </c>
      <c r="BU11" s="56">
        <f>Z29</f>
        <v>0</v>
      </c>
      <c r="BV11" s="56">
        <f>Z30</f>
        <v>0</v>
      </c>
      <c r="BW11" s="56">
        <f>Z31</f>
        <v>0</v>
      </c>
      <c r="BX11" s="56">
        <f>Z32</f>
        <v>8</v>
      </c>
      <c r="BY11" s="56">
        <f>Z33</f>
        <v>8</v>
      </c>
      <c r="BZ11" s="56">
        <f>Z34</f>
        <v>0</v>
      </c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</row>
    <row r="12" spans="1:126" ht="14.1" customHeight="1" x14ac:dyDescent="0.25">
      <c r="A12" s="29">
        <v>9</v>
      </c>
      <c r="B12" s="18"/>
      <c r="C12" s="19" t="s">
        <v>19</v>
      </c>
      <c r="D12" s="19"/>
      <c r="E12" s="20"/>
      <c r="F12" s="18">
        <v>7</v>
      </c>
      <c r="G12" s="19">
        <v>15</v>
      </c>
      <c r="H12" s="19"/>
      <c r="I12" s="20"/>
      <c r="J12" s="18">
        <v>8</v>
      </c>
      <c r="K12" s="19">
        <v>14</v>
      </c>
      <c r="L12" s="19"/>
      <c r="M12" s="20"/>
      <c r="N12" s="18">
        <v>8</v>
      </c>
      <c r="O12" s="19">
        <v>15</v>
      </c>
      <c r="P12" s="19">
        <v>0.5</v>
      </c>
      <c r="Q12" s="20"/>
      <c r="R12" s="18"/>
      <c r="S12" s="19" t="s">
        <v>19</v>
      </c>
      <c r="T12" s="19"/>
      <c r="U12" s="20"/>
      <c r="V12" s="18">
        <v>7</v>
      </c>
      <c r="W12" s="19">
        <v>14</v>
      </c>
      <c r="X12" s="19"/>
      <c r="Y12" s="20"/>
      <c r="Z12" s="18">
        <v>8</v>
      </c>
      <c r="AA12" s="19">
        <v>14</v>
      </c>
      <c r="AB12" s="19"/>
      <c r="AC12" s="20"/>
      <c r="AD12" s="21">
        <v>9.25</v>
      </c>
      <c r="AE12" s="19">
        <v>11.75</v>
      </c>
      <c r="AF12" s="19"/>
      <c r="AG12" s="20"/>
      <c r="AH12" s="35">
        <f t="shared" si="1"/>
        <v>2</v>
      </c>
      <c r="AI12" s="38">
        <f t="shared" si="2"/>
        <v>2</v>
      </c>
      <c r="AT12" s="56"/>
      <c r="AU12" s="56"/>
      <c r="AV12" s="56"/>
      <c r="AW12" s="55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</row>
    <row r="13" spans="1:126" ht="14.1" customHeight="1" x14ac:dyDescent="0.25">
      <c r="A13" s="29">
        <v>10</v>
      </c>
      <c r="B13" s="18"/>
      <c r="C13" s="19" t="s">
        <v>19</v>
      </c>
      <c r="D13" s="19"/>
      <c r="E13" s="20"/>
      <c r="F13" s="18">
        <v>7</v>
      </c>
      <c r="G13" s="19">
        <v>15</v>
      </c>
      <c r="H13" s="19"/>
      <c r="I13" s="20" t="s">
        <v>20</v>
      </c>
      <c r="J13" s="18">
        <v>7</v>
      </c>
      <c r="K13" s="19">
        <v>13</v>
      </c>
      <c r="L13" s="19"/>
      <c r="M13" s="20" t="s">
        <v>20</v>
      </c>
      <c r="N13" s="18">
        <v>8</v>
      </c>
      <c r="O13" s="19">
        <v>14</v>
      </c>
      <c r="P13" s="19"/>
      <c r="Q13" s="20" t="s">
        <v>20</v>
      </c>
      <c r="R13" s="18"/>
      <c r="S13" s="19" t="s">
        <v>19</v>
      </c>
      <c r="T13" s="19"/>
      <c r="U13" s="20"/>
      <c r="V13" s="18">
        <v>8</v>
      </c>
      <c r="W13" s="19">
        <v>13</v>
      </c>
      <c r="X13" s="19"/>
      <c r="Y13" s="20" t="s">
        <v>20</v>
      </c>
      <c r="Z13" s="18">
        <v>8</v>
      </c>
      <c r="AA13" s="19">
        <v>14</v>
      </c>
      <c r="AB13" s="19"/>
      <c r="AC13" s="20" t="s">
        <v>20</v>
      </c>
      <c r="AD13" s="21">
        <v>14</v>
      </c>
      <c r="AE13" s="19">
        <v>15</v>
      </c>
      <c r="AF13" s="19"/>
      <c r="AG13" s="20" t="s">
        <v>20</v>
      </c>
      <c r="AH13" s="35">
        <f t="shared" si="1"/>
        <v>2</v>
      </c>
      <c r="AI13" s="38">
        <f t="shared" si="2"/>
        <v>2</v>
      </c>
      <c r="AT13" s="56"/>
      <c r="AU13" s="56"/>
      <c r="AV13" s="57">
        <f>AV3</f>
        <v>43374</v>
      </c>
      <c r="AW13" s="57">
        <f t="shared" ref="AW13:BZ13" si="7">AW3</f>
        <v>43375</v>
      </c>
      <c r="AX13" s="57">
        <f t="shared" si="7"/>
        <v>43376</v>
      </c>
      <c r="AY13" s="57">
        <f t="shared" si="7"/>
        <v>43377</v>
      </c>
      <c r="AZ13" s="57">
        <f t="shared" si="7"/>
        <v>43378</v>
      </c>
      <c r="BA13" s="57">
        <f t="shared" si="7"/>
        <v>43379</v>
      </c>
      <c r="BB13" s="57">
        <f t="shared" si="7"/>
        <v>43380</v>
      </c>
      <c r="BC13" s="57">
        <f t="shared" si="7"/>
        <v>43381</v>
      </c>
      <c r="BD13" s="57">
        <f t="shared" si="7"/>
        <v>43382</v>
      </c>
      <c r="BE13" s="57">
        <f t="shared" si="7"/>
        <v>43383</v>
      </c>
      <c r="BF13" s="57">
        <f t="shared" si="7"/>
        <v>43384</v>
      </c>
      <c r="BG13" s="57">
        <f t="shared" si="7"/>
        <v>43385</v>
      </c>
      <c r="BH13" s="57">
        <f t="shared" si="7"/>
        <v>43386</v>
      </c>
      <c r="BI13" s="57">
        <f t="shared" si="7"/>
        <v>43387</v>
      </c>
      <c r="BJ13" s="57">
        <f t="shared" si="7"/>
        <v>43388</v>
      </c>
      <c r="BK13" s="57">
        <f t="shared" si="7"/>
        <v>43389</v>
      </c>
      <c r="BL13" s="57">
        <f t="shared" si="7"/>
        <v>43390</v>
      </c>
      <c r="BM13" s="57">
        <f t="shared" si="7"/>
        <v>43391</v>
      </c>
      <c r="BN13" s="57">
        <f t="shared" si="7"/>
        <v>43392</v>
      </c>
      <c r="BO13" s="57">
        <f t="shared" si="7"/>
        <v>43393</v>
      </c>
      <c r="BP13" s="57">
        <f t="shared" si="7"/>
        <v>43394</v>
      </c>
      <c r="BQ13" s="57">
        <f t="shared" si="7"/>
        <v>43395</v>
      </c>
      <c r="BR13" s="57">
        <f t="shared" si="7"/>
        <v>43396</v>
      </c>
      <c r="BS13" s="57">
        <f t="shared" si="7"/>
        <v>43397</v>
      </c>
      <c r="BT13" s="57">
        <f t="shared" si="7"/>
        <v>43398</v>
      </c>
      <c r="BU13" s="57">
        <f t="shared" si="7"/>
        <v>43399</v>
      </c>
      <c r="BV13" s="57">
        <f t="shared" si="7"/>
        <v>43400</v>
      </c>
      <c r="BW13" s="57">
        <f t="shared" si="7"/>
        <v>43401</v>
      </c>
      <c r="BX13" s="57">
        <f t="shared" si="7"/>
        <v>43402</v>
      </c>
      <c r="BY13" s="57">
        <f t="shared" si="7"/>
        <v>43403</v>
      </c>
      <c r="BZ13" s="57">
        <f t="shared" si="7"/>
        <v>43404</v>
      </c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</row>
    <row r="14" spans="1:126" ht="14.1" customHeight="1" x14ac:dyDescent="0.25">
      <c r="A14" s="29">
        <v>11</v>
      </c>
      <c r="B14" s="18"/>
      <c r="C14" s="19" t="s">
        <v>19</v>
      </c>
      <c r="D14" s="19"/>
      <c r="E14" s="20"/>
      <c r="F14" s="18">
        <v>7</v>
      </c>
      <c r="G14" s="19">
        <v>14</v>
      </c>
      <c r="H14" s="19"/>
      <c r="I14" s="20"/>
      <c r="J14" s="18">
        <v>8</v>
      </c>
      <c r="K14" s="19">
        <v>15</v>
      </c>
      <c r="L14" s="19"/>
      <c r="M14" s="20"/>
      <c r="N14" s="18">
        <v>8</v>
      </c>
      <c r="O14" s="19">
        <v>15</v>
      </c>
      <c r="P14" s="19">
        <v>0.5</v>
      </c>
      <c r="Q14" s="20"/>
      <c r="R14" s="18"/>
      <c r="S14" s="19" t="s">
        <v>19</v>
      </c>
      <c r="T14" s="19"/>
      <c r="U14" s="20"/>
      <c r="V14" s="18">
        <v>7</v>
      </c>
      <c r="W14" s="19">
        <v>14</v>
      </c>
      <c r="X14" s="19"/>
      <c r="Y14" s="20"/>
      <c r="Z14" s="18">
        <v>8</v>
      </c>
      <c r="AA14" s="19">
        <v>14</v>
      </c>
      <c r="AB14" s="19"/>
      <c r="AC14" s="20"/>
      <c r="AD14" s="21">
        <v>13</v>
      </c>
      <c r="AE14" s="19">
        <v>17</v>
      </c>
      <c r="AF14" s="19"/>
      <c r="AG14" s="20"/>
      <c r="AH14" s="35">
        <f t="shared" si="1"/>
        <v>2</v>
      </c>
      <c r="AI14" s="38">
        <f t="shared" si="2"/>
        <v>2</v>
      </c>
      <c r="AT14" s="57"/>
      <c r="AU14" s="56" t="str">
        <f>AU4</f>
        <v>M1</v>
      </c>
      <c r="AV14" s="56">
        <f>AE4-AD4</f>
        <v>4.25</v>
      </c>
      <c r="AW14" s="56">
        <f>AE5-AD5</f>
        <v>4</v>
      </c>
      <c r="AX14" s="56">
        <f>AE6-AD6</f>
        <v>0</v>
      </c>
      <c r="AY14" s="56">
        <f>AE7-AD7</f>
        <v>6</v>
      </c>
      <c r="AZ14" s="56">
        <f>AE8-AD8</f>
        <v>6</v>
      </c>
      <c r="BA14" s="56">
        <f>AE9-AD9</f>
        <v>0</v>
      </c>
      <c r="BB14" s="56">
        <f>AE10-AD10</f>
        <v>0</v>
      </c>
      <c r="BC14" s="56">
        <f>AE11-AD11</f>
        <v>4.25</v>
      </c>
      <c r="BD14" s="56">
        <f>AE12-AD12</f>
        <v>2.5</v>
      </c>
      <c r="BE14" s="56">
        <f>AE13-AD13</f>
        <v>1</v>
      </c>
      <c r="BF14" s="56">
        <f>AE14-AD14</f>
        <v>4</v>
      </c>
      <c r="BG14" s="56">
        <f>AE15-AD15</f>
        <v>2.5</v>
      </c>
      <c r="BH14" s="56">
        <f>AE16-AD16</f>
        <v>0</v>
      </c>
      <c r="BI14" s="56">
        <f>AE17-AD17</f>
        <v>0</v>
      </c>
      <c r="BJ14" s="56">
        <f>AE18-AD18</f>
        <v>4.25</v>
      </c>
      <c r="BK14" s="56">
        <f>AE19-AD19</f>
        <v>4</v>
      </c>
      <c r="BL14" s="56">
        <f>AE20-AD20</f>
        <v>4</v>
      </c>
      <c r="BM14" s="56">
        <f>AE21-AD21</f>
        <v>3.25</v>
      </c>
      <c r="BN14" s="56">
        <f>AE22-AD22</f>
        <v>4.25</v>
      </c>
      <c r="BO14" s="56">
        <f>AE23-AD23</f>
        <v>0</v>
      </c>
      <c r="BP14" s="56">
        <f>AE24-AD24</f>
        <v>0</v>
      </c>
      <c r="BQ14" s="56">
        <f>AE25-AD25</f>
        <v>4.25</v>
      </c>
      <c r="BR14" s="56">
        <f>AE26-AD26</f>
        <v>4</v>
      </c>
      <c r="BS14" s="56">
        <f>AE27-AD27</f>
        <v>3</v>
      </c>
      <c r="BT14" s="56">
        <f>AE28-AD28</f>
        <v>4</v>
      </c>
      <c r="BU14" s="56">
        <f>AE29-AD29</f>
        <v>4</v>
      </c>
      <c r="BV14" s="56">
        <f>AE30-AD30</f>
        <v>0</v>
      </c>
      <c r="BW14" s="56">
        <f>AE31-AD31</f>
        <v>0</v>
      </c>
      <c r="BX14" s="56" t="e">
        <f>AE32-AD32</f>
        <v>#VALUE!</v>
      </c>
      <c r="BY14" s="56" t="e">
        <f>AE33-AD33</f>
        <v>#VALUE!</v>
      </c>
      <c r="BZ14" s="56">
        <f>AE34-AD34</f>
        <v>0</v>
      </c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</row>
    <row r="15" spans="1:126" ht="14.1" customHeight="1" x14ac:dyDescent="0.25">
      <c r="A15" s="29">
        <v>12</v>
      </c>
      <c r="B15" s="18"/>
      <c r="C15" s="19" t="s">
        <v>19</v>
      </c>
      <c r="D15" s="19"/>
      <c r="E15" s="20"/>
      <c r="F15" s="18">
        <v>7</v>
      </c>
      <c r="G15" s="19">
        <v>15</v>
      </c>
      <c r="H15" s="19"/>
      <c r="I15" s="20"/>
      <c r="J15" s="18">
        <v>7</v>
      </c>
      <c r="K15" s="19">
        <v>14</v>
      </c>
      <c r="L15" s="19"/>
      <c r="M15" s="20"/>
      <c r="N15" s="18">
        <v>8</v>
      </c>
      <c r="O15" s="19">
        <v>14</v>
      </c>
      <c r="P15" s="19"/>
      <c r="Q15" s="20"/>
      <c r="R15" s="18"/>
      <c r="S15" s="19" t="s">
        <v>19</v>
      </c>
      <c r="T15" s="19"/>
      <c r="U15" s="20"/>
      <c r="V15" s="18">
        <v>8</v>
      </c>
      <c r="W15" s="19">
        <v>15</v>
      </c>
      <c r="X15" s="19"/>
      <c r="Y15" s="20"/>
      <c r="Z15" s="18">
        <v>8</v>
      </c>
      <c r="AA15" s="19">
        <v>14</v>
      </c>
      <c r="AB15" s="19"/>
      <c r="AC15" s="20"/>
      <c r="AD15" s="21">
        <v>9.25</v>
      </c>
      <c r="AE15" s="19">
        <v>11.75</v>
      </c>
      <c r="AF15" s="19"/>
      <c r="AG15" s="20"/>
      <c r="AH15" s="35">
        <f t="shared" si="1"/>
        <v>2</v>
      </c>
      <c r="AI15" s="38">
        <f t="shared" si="2"/>
        <v>2</v>
      </c>
      <c r="AK15" s="22"/>
      <c r="AL15" s="22"/>
      <c r="AM15" s="22"/>
      <c r="AN15" s="22"/>
      <c r="AO15" s="22"/>
      <c r="AP15" s="22"/>
      <c r="AQ15" s="22"/>
      <c r="AR15" s="22"/>
      <c r="AT15" s="57"/>
      <c r="AU15" s="56" t="str">
        <f t="shared" ref="AU15:AU21" si="8">AU5</f>
        <v>M2</v>
      </c>
      <c r="AV15" s="56">
        <f>C4-B4</f>
        <v>8</v>
      </c>
      <c r="AW15" s="56">
        <f>C5-B5</f>
        <v>8</v>
      </c>
      <c r="AX15" s="56">
        <f>C6-B6</f>
        <v>0</v>
      </c>
      <c r="AY15" s="56">
        <f>C7-B7</f>
        <v>6</v>
      </c>
      <c r="AZ15" s="56">
        <f>C8-B8</f>
        <v>6</v>
      </c>
      <c r="BA15" s="56">
        <f>C9-B9</f>
        <v>0</v>
      </c>
      <c r="BB15" s="56">
        <f>C10-B10</f>
        <v>0</v>
      </c>
      <c r="BC15" s="56" t="e">
        <f>C11-B11</f>
        <v>#VALUE!</v>
      </c>
      <c r="BD15" s="56" t="e">
        <f>C12-B12</f>
        <v>#VALUE!</v>
      </c>
      <c r="BE15" s="56" t="e">
        <f>C13-B13</f>
        <v>#VALUE!</v>
      </c>
      <c r="BF15" s="56" t="e">
        <f>C14-B14</f>
        <v>#VALUE!</v>
      </c>
      <c r="BG15" s="56" t="e">
        <f>C15-B15</f>
        <v>#VALUE!</v>
      </c>
      <c r="BH15" s="56">
        <f>C16-B16</f>
        <v>0</v>
      </c>
      <c r="BI15" s="56">
        <f>C17-B17</f>
        <v>0</v>
      </c>
      <c r="BJ15" s="56" t="e">
        <f>C18-B18</f>
        <v>#VALUE!</v>
      </c>
      <c r="BK15" s="56" t="e">
        <f>C19-B19</f>
        <v>#VALUE!</v>
      </c>
      <c r="BL15" s="56" t="e">
        <f>C20-B20</f>
        <v>#VALUE!</v>
      </c>
      <c r="BM15" s="56" t="e">
        <f>C21-B21</f>
        <v>#VALUE!</v>
      </c>
      <c r="BN15" s="56" t="e">
        <f>C22-B22</f>
        <v>#VALUE!</v>
      </c>
      <c r="BO15" s="56">
        <f>C23-B23</f>
        <v>0</v>
      </c>
      <c r="BP15" s="56">
        <f>C24-B24</f>
        <v>0</v>
      </c>
      <c r="BQ15" s="56">
        <f>C25-B25</f>
        <v>7</v>
      </c>
      <c r="BR15" s="56">
        <f>C26-B26</f>
        <v>8</v>
      </c>
      <c r="BS15" s="56">
        <f>C27-B27</f>
        <v>5</v>
      </c>
      <c r="BT15" s="56">
        <f>C28-B28</f>
        <v>8</v>
      </c>
      <c r="BU15" s="56">
        <f>C29-B29</f>
        <v>8</v>
      </c>
      <c r="BV15" s="56">
        <f>C30-B30</f>
        <v>0</v>
      </c>
      <c r="BW15" s="56">
        <f>C31-B31</f>
        <v>0</v>
      </c>
      <c r="BX15" s="56">
        <f>C32-B32</f>
        <v>8</v>
      </c>
      <c r="BY15" s="56">
        <f>C33-B33</f>
        <v>7</v>
      </c>
      <c r="BZ15" s="56">
        <f>C34-B34</f>
        <v>0</v>
      </c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</row>
    <row r="16" spans="1:126" ht="14.1" customHeight="1" x14ac:dyDescent="0.25">
      <c r="A16" s="29">
        <v>13</v>
      </c>
      <c r="B16" s="31"/>
      <c r="C16" s="32"/>
      <c r="D16" s="32"/>
      <c r="E16" s="33"/>
      <c r="F16" s="31"/>
      <c r="G16" s="32"/>
      <c r="H16" s="32"/>
      <c r="I16" s="33"/>
      <c r="J16" s="31"/>
      <c r="K16" s="32"/>
      <c r="L16" s="32"/>
      <c r="M16" s="33"/>
      <c r="N16" s="31"/>
      <c r="O16" s="32"/>
      <c r="P16" s="32"/>
      <c r="Q16" s="33"/>
      <c r="R16" s="31"/>
      <c r="S16" s="32"/>
      <c r="T16" s="32"/>
      <c r="U16" s="33"/>
      <c r="V16" s="31"/>
      <c r="W16" s="32"/>
      <c r="X16" s="32"/>
      <c r="Y16" s="33"/>
      <c r="Z16" s="31"/>
      <c r="AA16" s="32"/>
      <c r="AB16" s="32"/>
      <c r="AC16" s="33"/>
      <c r="AD16" s="34"/>
      <c r="AE16" s="32"/>
      <c r="AF16" s="32"/>
      <c r="AG16" s="33"/>
      <c r="AH16" s="35">
        <f t="shared" si="1"/>
        <v>0</v>
      </c>
      <c r="AI16" s="38">
        <f t="shared" si="2"/>
        <v>0</v>
      </c>
      <c r="AK16" s="22" t="s">
        <v>25</v>
      </c>
      <c r="AL16" s="23">
        <f>D1</f>
        <v>43374</v>
      </c>
      <c r="AM16" s="22"/>
      <c r="AN16" s="22"/>
      <c r="AO16" s="22"/>
      <c r="AP16" s="22"/>
      <c r="AQ16" s="22"/>
      <c r="AR16" s="22"/>
      <c r="AT16" s="57"/>
      <c r="AU16" s="56" t="str">
        <f t="shared" si="8"/>
        <v>M3</v>
      </c>
      <c r="AV16" s="56" t="e">
        <f>G4-F4</f>
        <v>#VALUE!</v>
      </c>
      <c r="AW16" s="56" t="e">
        <f>G5-F5</f>
        <v>#VALUE!</v>
      </c>
      <c r="AX16" s="56">
        <f>G6-F6</f>
        <v>0</v>
      </c>
      <c r="AY16" s="56">
        <f>G7-F7</f>
        <v>6</v>
      </c>
      <c r="AZ16" s="56">
        <f>G8-F8</f>
        <v>6</v>
      </c>
      <c r="BA16" s="56">
        <f>G9-F9</f>
        <v>0</v>
      </c>
      <c r="BB16" s="56">
        <f>G10-F10</f>
        <v>0</v>
      </c>
      <c r="BC16" s="56">
        <f>G11-F11</f>
        <v>7</v>
      </c>
      <c r="BD16" s="56">
        <f>G12-F12</f>
        <v>8</v>
      </c>
      <c r="BE16" s="56">
        <f>G13-F13</f>
        <v>8</v>
      </c>
      <c r="BF16" s="56">
        <f>G14-F14</f>
        <v>7</v>
      </c>
      <c r="BG16" s="56">
        <f>G15-F15</f>
        <v>8</v>
      </c>
      <c r="BH16" s="56">
        <f>G16-F16</f>
        <v>0</v>
      </c>
      <c r="BI16" s="56">
        <f>G17-F17</f>
        <v>0</v>
      </c>
      <c r="BJ16" s="56">
        <f>G18-F18</f>
        <v>5</v>
      </c>
      <c r="BK16" s="56">
        <f>G19-F19</f>
        <v>8</v>
      </c>
      <c r="BL16" s="56">
        <f>G20-F20</f>
        <v>8</v>
      </c>
      <c r="BM16" s="56">
        <f>G21-F21</f>
        <v>8</v>
      </c>
      <c r="BN16" s="56">
        <f>G22-F22</f>
        <v>7</v>
      </c>
      <c r="BO16" s="56">
        <f>G23-F23</f>
        <v>0</v>
      </c>
      <c r="BP16" s="56">
        <f>G24-F24</f>
        <v>0</v>
      </c>
      <c r="BQ16" s="56">
        <f>G25-F25</f>
        <v>7</v>
      </c>
      <c r="BR16" s="56">
        <f>G26-F26</f>
        <v>8</v>
      </c>
      <c r="BS16" s="56">
        <f>G27-F27</f>
        <v>5</v>
      </c>
      <c r="BT16" s="56">
        <f>G28-F28</f>
        <v>7</v>
      </c>
      <c r="BU16" s="56">
        <f>G29-F29</f>
        <v>8</v>
      </c>
      <c r="BV16" s="56">
        <f>G30-F30</f>
        <v>0</v>
      </c>
      <c r="BW16" s="56">
        <f>G31-F31</f>
        <v>0</v>
      </c>
      <c r="BX16" s="56">
        <f>G32-F32</f>
        <v>7</v>
      </c>
      <c r="BY16" s="56">
        <f>G33-F33</f>
        <v>8</v>
      </c>
      <c r="BZ16" s="56">
        <f>G34-F34</f>
        <v>0</v>
      </c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</row>
    <row r="17" spans="1:126" ht="14.1" customHeight="1" x14ac:dyDescent="0.25">
      <c r="A17" s="29">
        <v>14</v>
      </c>
      <c r="B17" s="31"/>
      <c r="C17" s="32"/>
      <c r="D17" s="32"/>
      <c r="E17" s="33"/>
      <c r="F17" s="31"/>
      <c r="G17" s="32"/>
      <c r="H17" s="32"/>
      <c r="I17" s="33"/>
      <c r="J17" s="31"/>
      <c r="K17" s="32"/>
      <c r="L17" s="32"/>
      <c r="M17" s="33"/>
      <c r="N17" s="31"/>
      <c r="O17" s="32"/>
      <c r="P17" s="32"/>
      <c r="Q17" s="33"/>
      <c r="R17" s="31"/>
      <c r="S17" s="32"/>
      <c r="T17" s="32"/>
      <c r="U17" s="33"/>
      <c r="V17" s="31"/>
      <c r="W17" s="32"/>
      <c r="X17" s="32"/>
      <c r="Y17" s="33"/>
      <c r="Z17" s="31"/>
      <c r="AA17" s="32"/>
      <c r="AB17" s="32"/>
      <c r="AC17" s="33"/>
      <c r="AD17" s="34"/>
      <c r="AE17" s="32"/>
      <c r="AF17" s="32"/>
      <c r="AG17" s="33"/>
      <c r="AH17" s="35">
        <f t="shared" si="1"/>
        <v>0</v>
      </c>
      <c r="AI17" s="38">
        <f t="shared" si="2"/>
        <v>0</v>
      </c>
      <c r="AK17" s="22"/>
      <c r="AL17" s="22"/>
      <c r="AM17" s="22"/>
      <c r="AN17" s="22"/>
      <c r="AO17" s="22"/>
      <c r="AP17" s="22"/>
      <c r="AQ17" s="22"/>
      <c r="AR17" s="22"/>
      <c r="AT17" s="57"/>
      <c r="AU17" s="56" t="str">
        <f t="shared" si="8"/>
        <v>M4</v>
      </c>
      <c r="AV17" s="56">
        <f>K4-J4</f>
        <v>6</v>
      </c>
      <c r="AW17" s="56">
        <f>K5-J5</f>
        <v>8</v>
      </c>
      <c r="AX17" s="56">
        <f>K6-J6</f>
        <v>0</v>
      </c>
      <c r="AY17" s="56">
        <f>K7-J7</f>
        <v>6</v>
      </c>
      <c r="AZ17" s="56">
        <f>K8-J8</f>
        <v>6</v>
      </c>
      <c r="BA17" s="56">
        <f>K9-J9</f>
        <v>0</v>
      </c>
      <c r="BB17" s="56">
        <f>K10-J10</f>
        <v>0</v>
      </c>
      <c r="BC17" s="56">
        <f>K11-J11</f>
        <v>3</v>
      </c>
      <c r="BD17" s="56">
        <f>K12-J12</f>
        <v>6</v>
      </c>
      <c r="BE17" s="56">
        <f>K13-J13</f>
        <v>6</v>
      </c>
      <c r="BF17" s="56">
        <f>K14-J14</f>
        <v>7</v>
      </c>
      <c r="BG17" s="56">
        <f>K15-J15</f>
        <v>7</v>
      </c>
      <c r="BH17" s="56">
        <f>K16-J16</f>
        <v>0</v>
      </c>
      <c r="BI17" s="56">
        <f>K17-J17</f>
        <v>0</v>
      </c>
      <c r="BJ17" s="56">
        <f>K18-J18</f>
        <v>4</v>
      </c>
      <c r="BK17" s="56">
        <f>K19-J19</f>
        <v>8</v>
      </c>
      <c r="BL17" s="56">
        <f>K20-J20</f>
        <v>7</v>
      </c>
      <c r="BM17" s="56">
        <f>K21-J21</f>
        <v>7</v>
      </c>
      <c r="BN17" s="56">
        <f>K22-J22</f>
        <v>8</v>
      </c>
      <c r="BO17" s="56">
        <f>K23-J23</f>
        <v>0</v>
      </c>
      <c r="BP17" s="56">
        <f>K24-J24</f>
        <v>0</v>
      </c>
      <c r="BQ17" s="56">
        <f>K25-J25</f>
        <v>0</v>
      </c>
      <c r="BR17" s="56">
        <f>K26-J26</f>
        <v>0</v>
      </c>
      <c r="BS17" s="56">
        <f>K27-J27</f>
        <v>0</v>
      </c>
      <c r="BT17" s="56">
        <f>K28-J28</f>
        <v>0</v>
      </c>
      <c r="BU17" s="56">
        <f>K29-J29</f>
        <v>0</v>
      </c>
      <c r="BV17" s="56">
        <f>K30-J30</f>
        <v>0</v>
      </c>
      <c r="BW17" s="56">
        <f>K31-J31</f>
        <v>0</v>
      </c>
      <c r="BX17" s="56">
        <f>K32-J32</f>
        <v>0</v>
      </c>
      <c r="BY17" s="56">
        <f>K33-J33</f>
        <v>0</v>
      </c>
      <c r="BZ17" s="56">
        <f>K34-J34</f>
        <v>0</v>
      </c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</row>
    <row r="18" spans="1:126" ht="14.1" customHeight="1" x14ac:dyDescent="0.25">
      <c r="A18" s="29">
        <v>15</v>
      </c>
      <c r="B18" s="18"/>
      <c r="C18" s="19" t="s">
        <v>19</v>
      </c>
      <c r="D18" s="19"/>
      <c r="E18" s="20"/>
      <c r="F18" s="18">
        <v>10</v>
      </c>
      <c r="G18" s="19">
        <v>15</v>
      </c>
      <c r="H18" s="19"/>
      <c r="I18" s="20"/>
      <c r="J18" s="18">
        <v>7</v>
      </c>
      <c r="K18" s="19">
        <v>11</v>
      </c>
      <c r="L18" s="19"/>
      <c r="M18" s="20"/>
      <c r="N18" s="18">
        <v>8</v>
      </c>
      <c r="O18" s="19">
        <v>15</v>
      </c>
      <c r="P18" s="19">
        <v>0.5</v>
      </c>
      <c r="Q18" s="20"/>
      <c r="R18" s="18">
        <v>8</v>
      </c>
      <c r="S18" s="19">
        <v>13.75</v>
      </c>
      <c r="T18" s="19"/>
      <c r="U18" s="20"/>
      <c r="V18" s="18"/>
      <c r="W18" s="19" t="s">
        <v>19</v>
      </c>
      <c r="X18" s="19"/>
      <c r="Y18" s="20"/>
      <c r="Z18" s="18">
        <v>8</v>
      </c>
      <c r="AA18" s="19">
        <v>14</v>
      </c>
      <c r="AB18" s="19"/>
      <c r="AC18" s="20"/>
      <c r="AD18" s="21">
        <v>7</v>
      </c>
      <c r="AE18" s="19">
        <v>11.25</v>
      </c>
      <c r="AF18" s="19"/>
      <c r="AG18" s="20"/>
      <c r="AH18" s="35">
        <f t="shared" si="1"/>
        <v>2</v>
      </c>
      <c r="AI18" s="38">
        <f t="shared" si="2"/>
        <v>2</v>
      </c>
      <c r="AK18" s="22"/>
      <c r="AL18" s="22"/>
      <c r="AM18" s="22"/>
      <c r="AN18" s="22"/>
      <c r="AO18" s="22"/>
      <c r="AP18" s="22"/>
      <c r="AQ18" s="22"/>
      <c r="AR18" s="22"/>
      <c r="AT18" s="57"/>
      <c r="AU18" s="56" t="str">
        <f t="shared" si="8"/>
        <v>M5</v>
      </c>
      <c r="AV18" s="56">
        <f>O4-N4</f>
        <v>7</v>
      </c>
      <c r="AW18" s="56">
        <f>O5-N5</f>
        <v>6</v>
      </c>
      <c r="AX18" s="56">
        <f>O6-N6</f>
        <v>0</v>
      </c>
      <c r="AY18" s="56">
        <f>O7-N7</f>
        <v>6</v>
      </c>
      <c r="AZ18" s="56">
        <f>O8-N8</f>
        <v>6</v>
      </c>
      <c r="BA18" s="56">
        <f>O9-N9</f>
        <v>0</v>
      </c>
      <c r="BB18" s="56">
        <f>O10-N10</f>
        <v>0</v>
      </c>
      <c r="BC18" s="56">
        <f>O11-N11</f>
        <v>7</v>
      </c>
      <c r="BD18" s="56">
        <f>O12-N12</f>
        <v>7</v>
      </c>
      <c r="BE18" s="56">
        <f>O13-N13</f>
        <v>6</v>
      </c>
      <c r="BF18" s="56">
        <f>O14-N14</f>
        <v>7</v>
      </c>
      <c r="BG18" s="56">
        <f>O15-N15</f>
        <v>6</v>
      </c>
      <c r="BH18" s="56">
        <f>O16-N16</f>
        <v>0</v>
      </c>
      <c r="BI18" s="56">
        <f>O17-N17</f>
        <v>0</v>
      </c>
      <c r="BJ18" s="56">
        <f>O18-N18</f>
        <v>7</v>
      </c>
      <c r="BK18" s="56">
        <f>O19-N19</f>
        <v>6</v>
      </c>
      <c r="BL18" s="56">
        <f>O20-N20</f>
        <v>7</v>
      </c>
      <c r="BM18" s="56">
        <f>O21-N21</f>
        <v>7</v>
      </c>
      <c r="BN18" s="56">
        <f>O22-N22</f>
        <v>7</v>
      </c>
      <c r="BO18" s="56">
        <f>O23-N23</f>
        <v>0</v>
      </c>
      <c r="BP18" s="56">
        <f>O24-N24</f>
        <v>0</v>
      </c>
      <c r="BQ18" s="56">
        <f>O25-N25</f>
        <v>7</v>
      </c>
      <c r="BR18" s="56">
        <f>O26-N26</f>
        <v>6</v>
      </c>
      <c r="BS18" s="56">
        <f>O27-N27</f>
        <v>4</v>
      </c>
      <c r="BT18" s="56">
        <f>O28-N28</f>
        <v>7</v>
      </c>
      <c r="BU18" s="56">
        <f>O29-N29</f>
        <v>6</v>
      </c>
      <c r="BV18" s="56">
        <f>O30-N30</f>
        <v>0</v>
      </c>
      <c r="BW18" s="56">
        <f>O31-N31</f>
        <v>0</v>
      </c>
      <c r="BX18" s="56">
        <f>O32-N32</f>
        <v>7</v>
      </c>
      <c r="BY18" s="56">
        <f>O33-N33</f>
        <v>7</v>
      </c>
      <c r="BZ18" s="56">
        <f>O34-N34</f>
        <v>0</v>
      </c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</row>
    <row r="19" spans="1:126" ht="14.1" customHeight="1" x14ac:dyDescent="0.25">
      <c r="A19" s="29">
        <v>16</v>
      </c>
      <c r="B19" s="18"/>
      <c r="C19" s="19" t="s">
        <v>19</v>
      </c>
      <c r="D19" s="19"/>
      <c r="E19" s="20"/>
      <c r="F19" s="18">
        <v>7</v>
      </c>
      <c r="G19" s="19">
        <v>15</v>
      </c>
      <c r="H19" s="19"/>
      <c r="I19" s="20"/>
      <c r="J19" s="18">
        <v>7</v>
      </c>
      <c r="K19" s="19">
        <v>15</v>
      </c>
      <c r="L19" s="19"/>
      <c r="M19" s="20"/>
      <c r="N19" s="18">
        <v>8</v>
      </c>
      <c r="O19" s="19">
        <v>14</v>
      </c>
      <c r="P19" s="19"/>
      <c r="Q19" s="20"/>
      <c r="R19" s="18">
        <v>8</v>
      </c>
      <c r="S19" s="19">
        <v>13.75</v>
      </c>
      <c r="T19" s="19"/>
      <c r="U19" s="20"/>
      <c r="V19" s="18"/>
      <c r="W19" s="19" t="s">
        <v>19</v>
      </c>
      <c r="X19" s="19"/>
      <c r="Y19" s="20"/>
      <c r="Z19" s="18">
        <v>8</v>
      </c>
      <c r="AA19" s="19">
        <v>14</v>
      </c>
      <c r="AB19" s="19"/>
      <c r="AC19" s="20"/>
      <c r="AD19" s="21">
        <v>9.25</v>
      </c>
      <c r="AE19" s="19">
        <v>13.25</v>
      </c>
      <c r="AF19" s="19"/>
      <c r="AG19" s="20"/>
      <c r="AH19" s="35">
        <f t="shared" si="1"/>
        <v>2</v>
      </c>
      <c r="AI19" s="38">
        <f t="shared" si="2"/>
        <v>2</v>
      </c>
      <c r="AK19" s="22"/>
      <c r="AL19" s="22"/>
      <c r="AM19" s="22"/>
      <c r="AN19" s="22"/>
      <c r="AO19" s="22"/>
      <c r="AP19" s="22"/>
      <c r="AQ19" s="22"/>
      <c r="AR19" s="22"/>
      <c r="AT19" s="57"/>
      <c r="AU19" s="56" t="str">
        <f t="shared" si="8"/>
        <v>M6</v>
      </c>
      <c r="AV19" s="56" t="e">
        <f>S4-R4</f>
        <v>#VALUE!</v>
      </c>
      <c r="AW19" s="56" t="e">
        <f>S5-R5</f>
        <v>#VALUE!</v>
      </c>
      <c r="AX19" s="56">
        <f>S6-R6</f>
        <v>0</v>
      </c>
      <c r="AY19" s="56">
        <f>S7-R7</f>
        <v>6</v>
      </c>
      <c r="AZ19" s="56">
        <f>S8-R8</f>
        <v>6</v>
      </c>
      <c r="BA19" s="56">
        <f>S9-R9</f>
        <v>0</v>
      </c>
      <c r="BB19" s="56">
        <f>S10-R10</f>
        <v>0</v>
      </c>
      <c r="BC19" s="56" t="e">
        <f>S11-R11</f>
        <v>#VALUE!</v>
      </c>
      <c r="BD19" s="56" t="e">
        <f>S12-R12</f>
        <v>#VALUE!</v>
      </c>
      <c r="BE19" s="56" t="e">
        <f>S13-R13</f>
        <v>#VALUE!</v>
      </c>
      <c r="BF19" s="56" t="e">
        <f>S14-R14</f>
        <v>#VALUE!</v>
      </c>
      <c r="BG19" s="56" t="e">
        <f>S15-R15</f>
        <v>#VALUE!</v>
      </c>
      <c r="BH19" s="56">
        <f>S16-R16</f>
        <v>0</v>
      </c>
      <c r="BI19" s="56">
        <f>S17-R17</f>
        <v>0</v>
      </c>
      <c r="BJ19" s="56">
        <f>S18-R18</f>
        <v>5.75</v>
      </c>
      <c r="BK19" s="56">
        <f>S19-R19</f>
        <v>5.75</v>
      </c>
      <c r="BL19" s="56">
        <f>S20-R20</f>
        <v>5.75</v>
      </c>
      <c r="BM19" s="56">
        <f>S21-R21</f>
        <v>5.75</v>
      </c>
      <c r="BN19" s="56">
        <f>S22-R22</f>
        <v>5.75</v>
      </c>
      <c r="BO19" s="56">
        <f>S23-R23</f>
        <v>0</v>
      </c>
      <c r="BP19" s="56">
        <f>S24-R24</f>
        <v>0</v>
      </c>
      <c r="BQ19" s="56">
        <f>S25-R25</f>
        <v>5.75</v>
      </c>
      <c r="BR19" s="56">
        <f>S26-R26</f>
        <v>5.75</v>
      </c>
      <c r="BS19" s="56">
        <f>S27-R27</f>
        <v>4</v>
      </c>
      <c r="BT19" s="56">
        <f>S28-R28</f>
        <v>5.75</v>
      </c>
      <c r="BU19" s="56">
        <f>S29-R29</f>
        <v>5.75</v>
      </c>
      <c r="BV19" s="56">
        <f>S30-R30</f>
        <v>0</v>
      </c>
      <c r="BW19" s="56">
        <f>S31-R31</f>
        <v>0</v>
      </c>
      <c r="BX19" s="56">
        <f>S32-R32</f>
        <v>5.75</v>
      </c>
      <c r="BY19" s="56">
        <f>S33-R33</f>
        <v>5.75</v>
      </c>
      <c r="BZ19" s="56">
        <f>S34-R34</f>
        <v>0</v>
      </c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</row>
    <row r="20" spans="1:126" ht="14.1" customHeight="1" x14ac:dyDescent="0.25">
      <c r="A20" s="29">
        <v>17</v>
      </c>
      <c r="B20" s="18"/>
      <c r="C20" s="19" t="s">
        <v>19</v>
      </c>
      <c r="D20" s="19"/>
      <c r="E20" s="20"/>
      <c r="F20" s="18">
        <v>7</v>
      </c>
      <c r="G20" s="19">
        <v>15</v>
      </c>
      <c r="H20" s="19"/>
      <c r="I20" s="20"/>
      <c r="J20" s="18">
        <v>7</v>
      </c>
      <c r="K20" s="19">
        <v>14</v>
      </c>
      <c r="L20" s="19"/>
      <c r="M20" s="20"/>
      <c r="N20" s="18">
        <v>8</v>
      </c>
      <c r="O20" s="19">
        <v>15</v>
      </c>
      <c r="P20" s="19">
        <v>0.5</v>
      </c>
      <c r="Q20" s="20"/>
      <c r="R20" s="18">
        <v>8</v>
      </c>
      <c r="S20" s="19">
        <v>13.75</v>
      </c>
      <c r="T20" s="19"/>
      <c r="U20" s="20"/>
      <c r="V20" s="18"/>
      <c r="W20" s="19" t="s">
        <v>19</v>
      </c>
      <c r="X20" s="19"/>
      <c r="Y20" s="20"/>
      <c r="Z20" s="18">
        <v>8</v>
      </c>
      <c r="AA20" s="19">
        <v>14</v>
      </c>
      <c r="AB20" s="19"/>
      <c r="AC20" s="20"/>
      <c r="AD20" s="21">
        <v>9.25</v>
      </c>
      <c r="AE20" s="19">
        <v>13.25</v>
      </c>
      <c r="AF20" s="19"/>
      <c r="AG20" s="20"/>
      <c r="AH20" s="35">
        <f t="shared" si="1"/>
        <v>2</v>
      </c>
      <c r="AI20" s="38">
        <f t="shared" si="2"/>
        <v>2</v>
      </c>
      <c r="AK20" s="22"/>
      <c r="AL20" s="22"/>
      <c r="AM20" s="22"/>
      <c r="AN20" s="22"/>
      <c r="AO20" s="22"/>
      <c r="AP20" s="22"/>
      <c r="AQ20" s="22"/>
      <c r="AR20" s="22"/>
      <c r="AT20" s="57"/>
      <c r="AU20" s="56" t="str">
        <f t="shared" si="8"/>
        <v>M7</v>
      </c>
      <c r="AV20" s="56">
        <f>W4-V4</f>
        <v>6</v>
      </c>
      <c r="AW20" s="56">
        <f>W5-V5</f>
        <v>6</v>
      </c>
      <c r="AX20" s="56">
        <f>W6-V6</f>
        <v>0</v>
      </c>
      <c r="AY20" s="56">
        <f>W7-V7</f>
        <v>6</v>
      </c>
      <c r="AZ20" s="56">
        <f>W8-V8</f>
        <v>6</v>
      </c>
      <c r="BA20" s="56">
        <f>W9-V9</f>
        <v>0</v>
      </c>
      <c r="BB20" s="56">
        <f>W10-V10</f>
        <v>0</v>
      </c>
      <c r="BC20" s="56">
        <f>W11-V11</f>
        <v>7</v>
      </c>
      <c r="BD20" s="56">
        <f>W12-V12</f>
        <v>7</v>
      </c>
      <c r="BE20" s="56">
        <f>W13-V13</f>
        <v>5</v>
      </c>
      <c r="BF20" s="56">
        <f>W14-V14</f>
        <v>7</v>
      </c>
      <c r="BG20" s="56">
        <f>W15-V15</f>
        <v>7</v>
      </c>
      <c r="BH20" s="56">
        <f>W16-V16</f>
        <v>0</v>
      </c>
      <c r="BI20" s="56">
        <f>W17-V17</f>
        <v>0</v>
      </c>
      <c r="BJ20" s="56" t="e">
        <f>W18-V18</f>
        <v>#VALUE!</v>
      </c>
      <c r="BK20" s="56" t="e">
        <f>W19-V19</f>
        <v>#VALUE!</v>
      </c>
      <c r="BL20" s="56" t="e">
        <f>W20-V20</f>
        <v>#VALUE!</v>
      </c>
      <c r="BM20" s="56" t="e">
        <f>W21-V21</f>
        <v>#VALUE!</v>
      </c>
      <c r="BN20" s="56" t="e">
        <f>W22-V22</f>
        <v>#VALUE!</v>
      </c>
      <c r="BO20" s="56">
        <f>W23-V23</f>
        <v>0</v>
      </c>
      <c r="BP20" s="56">
        <f>W24-V24</f>
        <v>0</v>
      </c>
      <c r="BQ20" s="56">
        <f>W25-V25</f>
        <v>0</v>
      </c>
      <c r="BR20" s="56">
        <f>W26-V26</f>
        <v>0</v>
      </c>
      <c r="BS20" s="56">
        <f>W27-V27</f>
        <v>0</v>
      </c>
      <c r="BT20" s="56">
        <f>W28-V28</f>
        <v>0</v>
      </c>
      <c r="BU20" s="56">
        <f>W29-V29</f>
        <v>0</v>
      </c>
      <c r="BV20" s="56">
        <f>W30-V30</f>
        <v>0</v>
      </c>
      <c r="BW20" s="56">
        <f>W31-V31</f>
        <v>0</v>
      </c>
      <c r="BX20" s="56">
        <f>W32-V32</f>
        <v>0</v>
      </c>
      <c r="BY20" s="56">
        <f>W33-V33</f>
        <v>0</v>
      </c>
      <c r="BZ20" s="56">
        <f>W34-V34</f>
        <v>0</v>
      </c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</row>
    <row r="21" spans="1:126" ht="14.1" customHeight="1" x14ac:dyDescent="0.25">
      <c r="A21" s="29">
        <v>18</v>
      </c>
      <c r="B21" s="18"/>
      <c r="C21" s="19" t="s">
        <v>19</v>
      </c>
      <c r="D21" s="19"/>
      <c r="E21" s="20"/>
      <c r="F21" s="18">
        <v>7</v>
      </c>
      <c r="G21" s="19">
        <v>15</v>
      </c>
      <c r="H21" s="19"/>
      <c r="I21" s="20"/>
      <c r="J21" s="18">
        <v>7</v>
      </c>
      <c r="K21" s="19">
        <v>14</v>
      </c>
      <c r="L21" s="19"/>
      <c r="M21" s="20"/>
      <c r="N21" s="18">
        <v>8</v>
      </c>
      <c r="O21" s="19">
        <v>15</v>
      </c>
      <c r="P21" s="19">
        <v>0.5</v>
      </c>
      <c r="Q21" s="20"/>
      <c r="R21" s="18">
        <v>8</v>
      </c>
      <c r="S21" s="19">
        <v>13.75</v>
      </c>
      <c r="T21" s="19"/>
      <c r="U21" s="20"/>
      <c r="V21" s="18"/>
      <c r="W21" s="19" t="s">
        <v>19</v>
      </c>
      <c r="X21" s="19"/>
      <c r="Y21" s="20"/>
      <c r="Z21" s="18">
        <v>8</v>
      </c>
      <c r="AA21" s="19">
        <v>14</v>
      </c>
      <c r="AB21" s="19"/>
      <c r="AC21" s="20"/>
      <c r="AD21" s="21">
        <v>9.25</v>
      </c>
      <c r="AE21" s="19">
        <v>12.5</v>
      </c>
      <c r="AF21" s="19"/>
      <c r="AG21" s="20"/>
      <c r="AH21" s="35">
        <f t="shared" si="1"/>
        <v>2</v>
      </c>
      <c r="AI21" s="38">
        <f t="shared" si="2"/>
        <v>2</v>
      </c>
      <c r="AK21" s="22"/>
      <c r="AL21" s="22"/>
      <c r="AM21" s="22"/>
      <c r="AN21" s="22"/>
      <c r="AO21" s="22"/>
      <c r="AP21" s="22"/>
      <c r="AQ21" s="22"/>
      <c r="AR21" s="22"/>
      <c r="AT21" s="57"/>
      <c r="AU21" s="56" t="str">
        <f t="shared" si="8"/>
        <v>M8</v>
      </c>
      <c r="AV21" s="56">
        <f>AA4-Z4</f>
        <v>6</v>
      </c>
      <c r="AW21" s="56">
        <f>AA5-Z5</f>
        <v>6</v>
      </c>
      <c r="AX21" s="56">
        <f>AA6-Z6</f>
        <v>0</v>
      </c>
      <c r="AY21" s="56">
        <f>AA7-Z7</f>
        <v>6</v>
      </c>
      <c r="AZ21" s="56">
        <f>AA8-Z8</f>
        <v>6</v>
      </c>
      <c r="BA21" s="56">
        <f>AA9-Z9</f>
        <v>0</v>
      </c>
      <c r="BB21" s="56">
        <f>AA10-Z10</f>
        <v>0</v>
      </c>
      <c r="BC21" s="56">
        <f>AA11-Z11</f>
        <v>6</v>
      </c>
      <c r="BD21" s="56">
        <f>AA12-Z12</f>
        <v>6</v>
      </c>
      <c r="BE21" s="56">
        <f>AA13-Z13</f>
        <v>6</v>
      </c>
      <c r="BF21" s="56">
        <f>AA14-Z14</f>
        <v>6</v>
      </c>
      <c r="BG21" s="56">
        <f>AA15-Z15</f>
        <v>6</v>
      </c>
      <c r="BH21" s="56">
        <f>AA16-Z16</f>
        <v>0</v>
      </c>
      <c r="BI21" s="56">
        <f>AA17-Z17</f>
        <v>0</v>
      </c>
      <c r="BJ21" s="56">
        <f>AA18-Z18</f>
        <v>6</v>
      </c>
      <c r="BK21" s="56">
        <f>AA19-Z19</f>
        <v>6</v>
      </c>
      <c r="BL21" s="56">
        <f>AA20-Z20</f>
        <v>6</v>
      </c>
      <c r="BM21" s="56">
        <f>AA21-Z21</f>
        <v>6</v>
      </c>
      <c r="BN21" s="56">
        <f>AA22-Z22</f>
        <v>6</v>
      </c>
      <c r="BO21" s="56">
        <f>AA23-Z23</f>
        <v>0</v>
      </c>
      <c r="BP21" s="56">
        <f>AA24-Z24</f>
        <v>0</v>
      </c>
      <c r="BQ21" s="56" t="e">
        <f>AA25-Z25</f>
        <v>#VALUE!</v>
      </c>
      <c r="BR21" s="56" t="e">
        <f>AA26-Z26</f>
        <v>#VALUE!</v>
      </c>
      <c r="BS21" s="56" t="e">
        <f>AA27-Z27</f>
        <v>#VALUE!</v>
      </c>
      <c r="BT21" s="56" t="e">
        <f>AA28-Z28</f>
        <v>#VALUE!</v>
      </c>
      <c r="BU21" s="56" t="e">
        <f>AA29-Z29</f>
        <v>#VALUE!</v>
      </c>
      <c r="BV21" s="56">
        <f>AA30-Z30</f>
        <v>0</v>
      </c>
      <c r="BW21" s="56">
        <f>AA31-Z31</f>
        <v>0</v>
      </c>
      <c r="BX21" s="56">
        <f>AA32-Z32</f>
        <v>6</v>
      </c>
      <c r="BY21" s="56">
        <f>AA33-Z33</f>
        <v>6</v>
      </c>
      <c r="BZ21" s="56">
        <f>AA34-Z34</f>
        <v>0</v>
      </c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</row>
    <row r="22" spans="1:126" ht="14.1" customHeight="1" x14ac:dyDescent="0.25">
      <c r="A22" s="29">
        <v>19</v>
      </c>
      <c r="B22" s="18"/>
      <c r="C22" s="19" t="s">
        <v>19</v>
      </c>
      <c r="D22" s="19"/>
      <c r="E22" s="20"/>
      <c r="F22" s="18">
        <v>7</v>
      </c>
      <c r="G22" s="19">
        <v>14</v>
      </c>
      <c r="H22" s="19"/>
      <c r="I22" s="20"/>
      <c r="J22" s="18">
        <v>7</v>
      </c>
      <c r="K22" s="19">
        <v>15</v>
      </c>
      <c r="L22" s="19"/>
      <c r="M22" s="20"/>
      <c r="N22" s="18">
        <v>8</v>
      </c>
      <c r="O22" s="19">
        <v>15</v>
      </c>
      <c r="P22" s="19">
        <v>0.5</v>
      </c>
      <c r="Q22" s="20"/>
      <c r="R22" s="18">
        <v>8</v>
      </c>
      <c r="S22" s="19">
        <v>13.75</v>
      </c>
      <c r="T22" s="19"/>
      <c r="U22" s="20"/>
      <c r="V22" s="18"/>
      <c r="W22" s="19" t="s">
        <v>19</v>
      </c>
      <c r="X22" s="19"/>
      <c r="Y22" s="20"/>
      <c r="Z22" s="18">
        <v>8</v>
      </c>
      <c r="AA22" s="19">
        <v>14</v>
      </c>
      <c r="AB22" s="19"/>
      <c r="AC22" s="20"/>
      <c r="AD22" s="21">
        <v>9.25</v>
      </c>
      <c r="AE22" s="19">
        <v>13.5</v>
      </c>
      <c r="AF22" s="19"/>
      <c r="AG22" s="20"/>
      <c r="AH22" s="35">
        <f t="shared" si="1"/>
        <v>2</v>
      </c>
      <c r="AI22" s="38">
        <f t="shared" si="2"/>
        <v>2</v>
      </c>
      <c r="AK22" s="22"/>
      <c r="AL22" s="22"/>
      <c r="AM22" s="22"/>
      <c r="AN22" s="22"/>
      <c r="AO22" s="22"/>
      <c r="AP22" s="22"/>
      <c r="AQ22" s="22"/>
      <c r="AR22" s="22"/>
      <c r="AT22" s="57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</row>
    <row r="23" spans="1:126" ht="14.1" customHeight="1" x14ac:dyDescent="0.25">
      <c r="A23" s="29">
        <v>20</v>
      </c>
      <c r="B23" s="31"/>
      <c r="C23" s="32"/>
      <c r="D23" s="32"/>
      <c r="E23" s="33"/>
      <c r="F23" s="31"/>
      <c r="G23" s="32"/>
      <c r="H23" s="32"/>
      <c r="I23" s="33"/>
      <c r="J23" s="31"/>
      <c r="K23" s="32"/>
      <c r="L23" s="32"/>
      <c r="M23" s="33"/>
      <c r="N23" s="31"/>
      <c r="O23" s="32"/>
      <c r="P23" s="32"/>
      <c r="Q23" s="33"/>
      <c r="R23" s="31"/>
      <c r="S23" s="32"/>
      <c r="T23" s="32"/>
      <c r="U23" s="33"/>
      <c r="V23" s="31"/>
      <c r="W23" s="32"/>
      <c r="X23" s="32"/>
      <c r="Y23" s="33"/>
      <c r="Z23" s="31"/>
      <c r="AA23" s="32"/>
      <c r="AB23" s="32"/>
      <c r="AC23" s="33"/>
      <c r="AD23" s="34"/>
      <c r="AE23" s="32"/>
      <c r="AF23" s="32"/>
      <c r="AG23" s="33"/>
      <c r="AH23" s="35">
        <f t="shared" si="1"/>
        <v>0</v>
      </c>
      <c r="AI23" s="38">
        <f t="shared" si="2"/>
        <v>0</v>
      </c>
      <c r="AK23" s="22"/>
      <c r="AL23" s="43"/>
      <c r="AM23" s="22"/>
      <c r="AN23" s="22"/>
      <c r="AO23" s="22"/>
      <c r="AP23" s="22"/>
      <c r="AQ23" s="22"/>
      <c r="AR23" s="22"/>
      <c r="AT23" s="57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</row>
    <row r="24" spans="1:126" ht="14.1" customHeight="1" x14ac:dyDescent="0.25">
      <c r="A24" s="29">
        <v>21</v>
      </c>
      <c r="B24" s="31"/>
      <c r="C24" s="32"/>
      <c r="D24" s="32"/>
      <c r="E24" s="33"/>
      <c r="F24" s="31"/>
      <c r="G24" s="32"/>
      <c r="H24" s="32"/>
      <c r="I24" s="33"/>
      <c r="J24" s="31"/>
      <c r="K24" s="32"/>
      <c r="L24" s="32"/>
      <c r="M24" s="33"/>
      <c r="N24" s="31"/>
      <c r="O24" s="32"/>
      <c r="P24" s="32"/>
      <c r="Q24" s="33"/>
      <c r="R24" s="31"/>
      <c r="S24" s="32"/>
      <c r="T24" s="32"/>
      <c r="U24" s="33"/>
      <c r="V24" s="31"/>
      <c r="W24" s="32"/>
      <c r="X24" s="32"/>
      <c r="Y24" s="33"/>
      <c r="Z24" s="31"/>
      <c r="AA24" s="32"/>
      <c r="AB24" s="32"/>
      <c r="AC24" s="33"/>
      <c r="AD24" s="34"/>
      <c r="AE24" s="32"/>
      <c r="AF24" s="32"/>
      <c r="AG24" s="33"/>
      <c r="AH24" s="35">
        <f t="shared" si="1"/>
        <v>0</v>
      </c>
      <c r="AI24" s="38">
        <f t="shared" si="2"/>
        <v>0</v>
      </c>
      <c r="AK24" s="22"/>
      <c r="AL24" s="22"/>
      <c r="AM24" s="22"/>
      <c r="AN24" s="22"/>
      <c r="AO24" s="22"/>
      <c r="AP24" s="22"/>
      <c r="AQ24" s="22"/>
      <c r="AR24" s="22"/>
      <c r="AT24" s="57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</row>
    <row r="25" spans="1:126" ht="14.1" customHeight="1" x14ac:dyDescent="0.25">
      <c r="A25" s="29">
        <v>22</v>
      </c>
      <c r="B25" s="18">
        <v>7</v>
      </c>
      <c r="C25" s="19">
        <v>14</v>
      </c>
      <c r="D25" s="19"/>
      <c r="E25" s="20"/>
      <c r="F25" s="18">
        <v>8</v>
      </c>
      <c r="G25" s="19">
        <v>15</v>
      </c>
      <c r="H25" s="19"/>
      <c r="I25" s="20"/>
      <c r="J25" s="18"/>
      <c r="K25" s="19"/>
      <c r="L25" s="19"/>
      <c r="M25" s="20"/>
      <c r="N25" s="18">
        <v>8</v>
      </c>
      <c r="O25" s="19">
        <v>15</v>
      </c>
      <c r="P25" s="19">
        <v>0.5</v>
      </c>
      <c r="Q25" s="20"/>
      <c r="R25" s="18">
        <v>8</v>
      </c>
      <c r="S25" s="19">
        <v>13.75</v>
      </c>
      <c r="T25" s="19"/>
      <c r="U25" s="20"/>
      <c r="V25" s="18"/>
      <c r="W25" s="19"/>
      <c r="X25" s="19"/>
      <c r="Y25" s="20"/>
      <c r="Z25" s="18"/>
      <c r="AA25" s="19" t="s">
        <v>19</v>
      </c>
      <c r="AB25" s="19"/>
      <c r="AC25" s="20"/>
      <c r="AD25" s="21">
        <v>7</v>
      </c>
      <c r="AE25" s="19">
        <v>11.25</v>
      </c>
      <c r="AF25" s="19"/>
      <c r="AG25" s="20"/>
      <c r="AH25" s="35">
        <f t="shared" si="1"/>
        <v>2</v>
      </c>
      <c r="AI25" s="38">
        <f t="shared" si="2"/>
        <v>2</v>
      </c>
      <c r="AK25" s="22"/>
      <c r="AL25" s="22"/>
      <c r="AM25" s="22"/>
      <c r="AN25" s="22"/>
      <c r="AO25" s="22"/>
      <c r="AP25" s="22"/>
      <c r="AQ25" s="22"/>
      <c r="AR25" s="22"/>
      <c r="AT25" s="57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</row>
    <row r="26" spans="1:126" ht="14.1" customHeight="1" x14ac:dyDescent="0.25">
      <c r="A26" s="29">
        <v>23</v>
      </c>
      <c r="B26" s="18">
        <v>7</v>
      </c>
      <c r="C26" s="19">
        <v>15</v>
      </c>
      <c r="D26" s="19"/>
      <c r="E26" s="20"/>
      <c r="F26" s="18">
        <v>7</v>
      </c>
      <c r="G26" s="19">
        <v>15</v>
      </c>
      <c r="H26" s="19"/>
      <c r="I26" s="20"/>
      <c r="J26" s="18"/>
      <c r="K26" s="19"/>
      <c r="L26" s="19"/>
      <c r="M26" s="20"/>
      <c r="N26" s="18">
        <v>8</v>
      </c>
      <c r="O26" s="19">
        <v>14</v>
      </c>
      <c r="P26" s="19"/>
      <c r="Q26" s="20"/>
      <c r="R26" s="18">
        <v>8</v>
      </c>
      <c r="S26" s="19">
        <v>13.75</v>
      </c>
      <c r="T26" s="19"/>
      <c r="U26" s="20"/>
      <c r="V26" s="18"/>
      <c r="W26" s="19"/>
      <c r="X26" s="19"/>
      <c r="Y26" s="20"/>
      <c r="Z26" s="18"/>
      <c r="AA26" s="19" t="s">
        <v>19</v>
      </c>
      <c r="AB26" s="19"/>
      <c r="AC26" s="20"/>
      <c r="AD26" s="21">
        <v>9.25</v>
      </c>
      <c r="AE26" s="19">
        <v>13.25</v>
      </c>
      <c r="AF26" s="19"/>
      <c r="AG26" s="20"/>
      <c r="AH26" s="35">
        <f t="shared" si="1"/>
        <v>2</v>
      </c>
      <c r="AI26" s="38">
        <f t="shared" si="2"/>
        <v>2</v>
      </c>
      <c r="AK26" s="22"/>
      <c r="AL26" s="22"/>
      <c r="AM26" s="22"/>
      <c r="AN26" s="22"/>
      <c r="AO26" s="22"/>
      <c r="AP26" s="22"/>
      <c r="AQ26" s="22"/>
      <c r="AR26" s="22"/>
      <c r="AT26" s="57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</row>
    <row r="27" spans="1:126" ht="14.1" customHeight="1" x14ac:dyDescent="0.25">
      <c r="A27" s="29">
        <v>24</v>
      </c>
      <c r="B27" s="18">
        <v>7</v>
      </c>
      <c r="C27" s="19">
        <v>12</v>
      </c>
      <c r="D27" s="19"/>
      <c r="E27" s="20"/>
      <c r="F27" s="18">
        <v>7</v>
      </c>
      <c r="G27" s="19">
        <v>12</v>
      </c>
      <c r="H27" s="19"/>
      <c r="I27" s="20"/>
      <c r="J27" s="18"/>
      <c r="K27" s="19"/>
      <c r="L27" s="19"/>
      <c r="M27" s="20"/>
      <c r="N27" s="18">
        <v>8</v>
      </c>
      <c r="O27" s="19">
        <v>12</v>
      </c>
      <c r="P27" s="19"/>
      <c r="Q27" s="20"/>
      <c r="R27" s="18">
        <v>8</v>
      </c>
      <c r="S27" s="19">
        <v>12</v>
      </c>
      <c r="T27" s="19"/>
      <c r="U27" s="20"/>
      <c r="V27" s="18"/>
      <c r="W27" s="19"/>
      <c r="X27" s="19"/>
      <c r="Y27" s="20"/>
      <c r="Z27" s="18"/>
      <c r="AA27" s="19" t="s">
        <v>19</v>
      </c>
      <c r="AB27" s="19"/>
      <c r="AC27" s="20"/>
      <c r="AD27" s="21">
        <v>14</v>
      </c>
      <c r="AE27" s="19">
        <v>17</v>
      </c>
      <c r="AF27" s="19"/>
      <c r="AG27" s="20"/>
      <c r="AH27" s="35">
        <f t="shared" si="1"/>
        <v>2</v>
      </c>
      <c r="AI27" s="38">
        <f t="shared" si="2"/>
        <v>0</v>
      </c>
      <c r="AK27" s="22"/>
      <c r="AL27" s="22"/>
      <c r="AM27" s="22"/>
      <c r="AN27" s="22"/>
      <c r="AO27" s="22"/>
      <c r="AP27" s="22"/>
      <c r="AQ27" s="22"/>
      <c r="AR27" s="22"/>
      <c r="AT27" s="57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</row>
    <row r="28" spans="1:126" ht="14.1" customHeight="1" x14ac:dyDescent="0.25">
      <c r="A28" s="29">
        <v>25</v>
      </c>
      <c r="B28" s="18">
        <v>7</v>
      </c>
      <c r="C28" s="19">
        <v>15</v>
      </c>
      <c r="D28" s="19"/>
      <c r="E28" s="20"/>
      <c r="F28" s="18">
        <v>7</v>
      </c>
      <c r="G28" s="19">
        <v>14</v>
      </c>
      <c r="H28" s="19"/>
      <c r="I28" s="20"/>
      <c r="J28" s="18"/>
      <c r="K28" s="19"/>
      <c r="L28" s="19"/>
      <c r="M28" s="20"/>
      <c r="N28" s="18">
        <v>8</v>
      </c>
      <c r="O28" s="19">
        <v>15</v>
      </c>
      <c r="P28" s="19">
        <v>0.5</v>
      </c>
      <c r="Q28" s="20"/>
      <c r="R28" s="18">
        <v>8</v>
      </c>
      <c r="S28" s="19">
        <v>13.75</v>
      </c>
      <c r="T28" s="19"/>
      <c r="U28" s="20"/>
      <c r="V28" s="18"/>
      <c r="W28" s="19"/>
      <c r="X28" s="19"/>
      <c r="Y28" s="20"/>
      <c r="Z28" s="18"/>
      <c r="AA28" s="19" t="s">
        <v>19</v>
      </c>
      <c r="AB28" s="19"/>
      <c r="AC28" s="20"/>
      <c r="AD28" s="21">
        <v>8.25</v>
      </c>
      <c r="AE28" s="19">
        <v>12.25</v>
      </c>
      <c r="AF28" s="19"/>
      <c r="AG28" s="20"/>
      <c r="AH28" s="35">
        <f t="shared" si="1"/>
        <v>2</v>
      </c>
      <c r="AI28" s="38">
        <f t="shared" si="2"/>
        <v>2</v>
      </c>
      <c r="AK28" s="22"/>
      <c r="AM28" s="22"/>
      <c r="AN28" s="22"/>
      <c r="AO28" s="22"/>
      <c r="AP28" s="22"/>
      <c r="AQ28" s="22"/>
      <c r="AR28" s="22"/>
      <c r="AT28" s="57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</row>
    <row r="29" spans="1:126" ht="14.1" customHeight="1" x14ac:dyDescent="0.25">
      <c r="A29" s="29">
        <v>26</v>
      </c>
      <c r="B29" s="18">
        <v>7</v>
      </c>
      <c r="C29" s="19">
        <v>15</v>
      </c>
      <c r="D29" s="19"/>
      <c r="E29" s="20"/>
      <c r="F29" s="18">
        <v>7</v>
      </c>
      <c r="G29" s="19">
        <v>15</v>
      </c>
      <c r="H29" s="19"/>
      <c r="I29" s="20"/>
      <c r="J29" s="18"/>
      <c r="K29" s="19"/>
      <c r="L29" s="19"/>
      <c r="M29" s="20"/>
      <c r="N29" s="18">
        <v>8</v>
      </c>
      <c r="O29" s="19">
        <v>14</v>
      </c>
      <c r="P29" s="19"/>
      <c r="Q29" s="20"/>
      <c r="R29" s="18">
        <v>8</v>
      </c>
      <c r="S29" s="19">
        <v>13.75</v>
      </c>
      <c r="T29" s="19"/>
      <c r="U29" s="20"/>
      <c r="V29" s="18"/>
      <c r="W29" s="19"/>
      <c r="X29" s="19"/>
      <c r="Y29" s="20"/>
      <c r="Z29" s="18"/>
      <c r="AA29" s="19" t="s">
        <v>19</v>
      </c>
      <c r="AB29" s="19"/>
      <c r="AC29" s="20"/>
      <c r="AD29" s="21">
        <v>9.25</v>
      </c>
      <c r="AE29" s="19">
        <v>13.25</v>
      </c>
      <c r="AF29" s="19"/>
      <c r="AG29" s="20"/>
      <c r="AH29" s="35">
        <f t="shared" si="1"/>
        <v>2</v>
      </c>
      <c r="AI29" s="38">
        <f t="shared" si="2"/>
        <v>2</v>
      </c>
      <c r="AK29" s="22"/>
      <c r="AL29" s="22"/>
      <c r="AM29" s="22"/>
      <c r="AN29" s="22"/>
      <c r="AO29" s="22"/>
      <c r="AP29" s="22"/>
      <c r="AQ29" s="22"/>
      <c r="AR29" s="22"/>
      <c r="AT29" s="57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</row>
    <row r="30" spans="1:126" ht="14.1" customHeight="1" x14ac:dyDescent="0.25">
      <c r="A30" s="29">
        <v>27</v>
      </c>
      <c r="B30" s="31"/>
      <c r="C30" s="32"/>
      <c r="D30" s="32"/>
      <c r="E30" s="33"/>
      <c r="F30" s="31"/>
      <c r="G30" s="32"/>
      <c r="H30" s="32"/>
      <c r="I30" s="33"/>
      <c r="J30" s="31"/>
      <c r="K30" s="32"/>
      <c r="L30" s="32"/>
      <c r="M30" s="33"/>
      <c r="N30" s="31"/>
      <c r="O30" s="32"/>
      <c r="P30" s="32"/>
      <c r="Q30" s="33"/>
      <c r="R30" s="31"/>
      <c r="S30" s="32"/>
      <c r="T30" s="32"/>
      <c r="U30" s="33"/>
      <c r="V30" s="31"/>
      <c r="W30" s="32"/>
      <c r="X30" s="32"/>
      <c r="Y30" s="33"/>
      <c r="Z30" s="31"/>
      <c r="AA30" s="32"/>
      <c r="AB30" s="32"/>
      <c r="AC30" s="33"/>
      <c r="AD30" s="34"/>
      <c r="AE30" s="32"/>
      <c r="AF30" s="32"/>
      <c r="AG30" s="33"/>
      <c r="AH30" s="35">
        <f t="shared" si="1"/>
        <v>0</v>
      </c>
      <c r="AI30" s="38">
        <f t="shared" si="2"/>
        <v>0</v>
      </c>
      <c r="AK30" s="22"/>
      <c r="AL30" s="22"/>
      <c r="AM30" s="22"/>
      <c r="AN30" s="22"/>
      <c r="AO30" s="22"/>
      <c r="AP30" s="22"/>
      <c r="AQ30" s="22"/>
      <c r="AR30" s="22"/>
      <c r="AT30" s="57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</row>
    <row r="31" spans="1:126" ht="14.1" customHeight="1" x14ac:dyDescent="0.25">
      <c r="A31" s="29">
        <v>28</v>
      </c>
      <c r="B31" s="31"/>
      <c r="C31" s="32"/>
      <c r="D31" s="32"/>
      <c r="E31" s="33"/>
      <c r="F31" s="31"/>
      <c r="G31" s="32"/>
      <c r="H31" s="32"/>
      <c r="I31" s="33"/>
      <c r="J31" s="31"/>
      <c r="K31" s="32"/>
      <c r="L31" s="32"/>
      <c r="M31" s="33"/>
      <c r="N31" s="31"/>
      <c r="O31" s="32"/>
      <c r="P31" s="32"/>
      <c r="Q31" s="33"/>
      <c r="R31" s="31"/>
      <c r="S31" s="32"/>
      <c r="T31" s="32"/>
      <c r="U31" s="33"/>
      <c r="V31" s="31"/>
      <c r="W31" s="32"/>
      <c r="X31" s="32"/>
      <c r="Y31" s="33"/>
      <c r="Z31" s="31"/>
      <c r="AA31" s="32"/>
      <c r="AB31" s="32"/>
      <c r="AC31" s="33"/>
      <c r="AD31" s="34"/>
      <c r="AE31" s="32"/>
      <c r="AF31" s="32"/>
      <c r="AG31" s="33"/>
      <c r="AH31" s="35">
        <f t="shared" si="1"/>
        <v>0</v>
      </c>
      <c r="AI31" s="38">
        <f t="shared" si="2"/>
        <v>0</v>
      </c>
      <c r="AK31" s="22"/>
      <c r="AL31" s="22"/>
      <c r="AM31" s="22"/>
      <c r="AN31" s="22"/>
      <c r="AO31" s="22"/>
      <c r="AP31" s="22"/>
      <c r="AQ31" s="22"/>
      <c r="AR31" s="22"/>
      <c r="AT31" s="57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</row>
    <row r="32" spans="1:126" ht="14.1" customHeight="1" x14ac:dyDescent="0.25">
      <c r="A32" s="29">
        <v>29</v>
      </c>
      <c r="B32" s="18">
        <v>7</v>
      </c>
      <c r="C32" s="19">
        <v>15</v>
      </c>
      <c r="D32" s="19"/>
      <c r="E32" s="20"/>
      <c r="F32" s="18">
        <v>7</v>
      </c>
      <c r="G32" s="19">
        <v>14</v>
      </c>
      <c r="H32" s="19"/>
      <c r="I32" s="20"/>
      <c r="J32" s="18"/>
      <c r="K32" s="19"/>
      <c r="L32" s="19"/>
      <c r="M32" s="20"/>
      <c r="N32" s="18">
        <v>8</v>
      </c>
      <c r="O32" s="19">
        <v>15</v>
      </c>
      <c r="P32" s="19">
        <v>0.5</v>
      </c>
      <c r="Q32" s="20"/>
      <c r="R32" s="18">
        <v>8</v>
      </c>
      <c r="S32" s="19">
        <v>13.75</v>
      </c>
      <c r="T32" s="19"/>
      <c r="U32" s="20"/>
      <c r="V32" s="18"/>
      <c r="W32" s="19"/>
      <c r="X32" s="19"/>
      <c r="Y32" s="20"/>
      <c r="Z32" s="18">
        <v>8</v>
      </c>
      <c r="AA32" s="19">
        <v>14</v>
      </c>
      <c r="AB32" s="19"/>
      <c r="AC32" s="20"/>
      <c r="AD32" s="21"/>
      <c r="AE32" s="19" t="s">
        <v>19</v>
      </c>
      <c r="AF32" s="19"/>
      <c r="AG32" s="20"/>
      <c r="AH32" s="35">
        <f t="shared" si="1"/>
        <v>2</v>
      </c>
      <c r="AI32" s="38">
        <f t="shared" si="2"/>
        <v>2</v>
      </c>
      <c r="AT32" s="56" t="s">
        <v>22</v>
      </c>
      <c r="AU32" s="56"/>
      <c r="AV32" s="56"/>
      <c r="AW32" s="56">
        <v>4.75</v>
      </c>
      <c r="AX32" s="56" t="s">
        <v>23</v>
      </c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</row>
    <row r="33" spans="1:126" ht="14.1" customHeight="1" x14ac:dyDescent="0.25">
      <c r="A33" s="29">
        <v>30</v>
      </c>
      <c r="B33" s="18">
        <v>7</v>
      </c>
      <c r="C33" s="19">
        <v>14</v>
      </c>
      <c r="D33" s="19"/>
      <c r="E33" s="20"/>
      <c r="F33" s="18">
        <v>7</v>
      </c>
      <c r="G33" s="19">
        <v>15</v>
      </c>
      <c r="H33" s="19"/>
      <c r="I33" s="20"/>
      <c r="J33" s="18"/>
      <c r="K33" s="19"/>
      <c r="L33" s="19"/>
      <c r="M33" s="20"/>
      <c r="N33" s="18">
        <v>8</v>
      </c>
      <c r="O33" s="19">
        <v>15</v>
      </c>
      <c r="P33" s="19">
        <v>0.5</v>
      </c>
      <c r="Q33" s="20"/>
      <c r="R33" s="18">
        <v>8</v>
      </c>
      <c r="S33" s="19">
        <v>13.75</v>
      </c>
      <c r="T33" s="19"/>
      <c r="U33" s="20"/>
      <c r="V33" s="18"/>
      <c r="W33" s="19"/>
      <c r="X33" s="19"/>
      <c r="Y33" s="20"/>
      <c r="Z33" s="18">
        <v>8</v>
      </c>
      <c r="AA33" s="19">
        <v>14</v>
      </c>
      <c r="AB33" s="19"/>
      <c r="AC33" s="20"/>
      <c r="AD33" s="21"/>
      <c r="AE33" s="19" t="s">
        <v>19</v>
      </c>
      <c r="AF33" s="19"/>
      <c r="AG33" s="20"/>
      <c r="AH33" s="35">
        <f t="shared" si="1"/>
        <v>2</v>
      </c>
      <c r="AI33" s="38">
        <f t="shared" si="2"/>
        <v>2</v>
      </c>
      <c r="AT33" s="56"/>
      <c r="AU33" s="56"/>
      <c r="AV33" s="56"/>
      <c r="AW33" s="56">
        <v>11</v>
      </c>
      <c r="AX33" s="56" t="s">
        <v>24</v>
      </c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</row>
    <row r="34" spans="1:126" ht="14.1" customHeight="1" thickBot="1" x14ac:dyDescent="0.3">
      <c r="A34" s="30">
        <v>31</v>
      </c>
      <c r="B34" s="39"/>
      <c r="C34" s="40"/>
      <c r="D34" s="40"/>
      <c r="E34" s="41"/>
      <c r="F34" s="39"/>
      <c r="G34" s="40"/>
      <c r="H34" s="40"/>
      <c r="I34" s="41"/>
      <c r="J34" s="39"/>
      <c r="K34" s="40"/>
      <c r="L34" s="40"/>
      <c r="M34" s="41"/>
      <c r="N34" s="39"/>
      <c r="O34" s="40"/>
      <c r="P34" s="40"/>
      <c r="Q34" s="41"/>
      <c r="R34" s="39"/>
      <c r="S34" s="40"/>
      <c r="T34" s="40"/>
      <c r="U34" s="41"/>
      <c r="V34" s="39"/>
      <c r="W34" s="40"/>
      <c r="X34" s="40"/>
      <c r="Y34" s="41"/>
      <c r="Z34" s="39"/>
      <c r="AA34" s="40"/>
      <c r="AB34" s="40"/>
      <c r="AC34" s="41"/>
      <c r="AD34" s="42"/>
      <c r="AE34" s="40"/>
      <c r="AF34" s="40"/>
      <c r="AG34" s="41"/>
      <c r="AH34" s="35">
        <f t="shared" si="1"/>
        <v>0</v>
      </c>
      <c r="AI34" s="38">
        <f t="shared" si="2"/>
        <v>0</v>
      </c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</row>
    <row r="35" spans="1:126" ht="9.9499999999999993" customHeight="1" x14ac:dyDescent="0.25">
      <c r="A35" s="24"/>
      <c r="B35" s="24"/>
      <c r="C35" s="24">
        <f>COUNTIF(C4:C34,"U")*E2</f>
        <v>74</v>
      </c>
      <c r="D35" s="24"/>
      <c r="E35" s="24"/>
      <c r="F35" s="24"/>
      <c r="G35" s="24">
        <f>COUNTIF(G4:G34,"U")*I2</f>
        <v>16</v>
      </c>
      <c r="H35" s="24"/>
      <c r="I35" s="24"/>
      <c r="J35" s="24"/>
      <c r="K35" s="24">
        <f>COUNTIF(K4:K34,"U")*M2</f>
        <v>0</v>
      </c>
      <c r="L35" s="24"/>
      <c r="M35" s="24"/>
      <c r="N35" s="24"/>
      <c r="O35" s="24">
        <f>COUNTIF(O4:O34,"U")*Q2</f>
        <v>0</v>
      </c>
      <c r="P35" s="24"/>
      <c r="Q35" s="24"/>
      <c r="R35" s="24"/>
      <c r="S35" s="24">
        <f>COUNTIF(S4:S34,"U")*U2</f>
        <v>42</v>
      </c>
      <c r="T35" s="24"/>
      <c r="U35" s="24"/>
      <c r="V35" s="24"/>
      <c r="W35" s="24">
        <f>COUNTIF(W4:W34,"U")*Y2</f>
        <v>22</v>
      </c>
      <c r="X35" s="24"/>
      <c r="Y35" s="24"/>
      <c r="Z35" s="24"/>
      <c r="AA35" s="24">
        <f>COUNTIF(AA4:AA34,"U")*AC2</f>
        <v>30</v>
      </c>
      <c r="AB35" s="24"/>
      <c r="AC35" s="24"/>
      <c r="AD35" s="24"/>
      <c r="AE35" s="24">
        <f>COUNTIF(AE4:AE34,"U")*AG2</f>
        <v>8</v>
      </c>
      <c r="AF35" s="24"/>
      <c r="AG35" s="24"/>
      <c r="AH35" s="4"/>
      <c r="AI35" s="4"/>
      <c r="AT35" s="57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</row>
    <row r="36" spans="1:126" x14ac:dyDescent="0.25">
      <c r="A36" s="49" t="s">
        <v>13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7"/>
      <c r="AT36" s="57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</row>
    <row r="37" spans="1:126" x14ac:dyDescent="0.25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7"/>
      <c r="AT37" s="25"/>
    </row>
    <row r="38" spans="1:126" x14ac:dyDescent="0.25">
      <c r="A38" s="47" t="s">
        <v>14</v>
      </c>
      <c r="B38" s="47"/>
      <c r="C38" s="48">
        <v>43374</v>
      </c>
      <c r="D38" s="48"/>
      <c r="E38" s="48"/>
      <c r="F38" s="48"/>
      <c r="R38" s="47" t="s">
        <v>14</v>
      </c>
      <c r="S38" s="47"/>
      <c r="T38" s="48">
        <f>C38+1</f>
        <v>43375</v>
      </c>
      <c r="U38" s="48"/>
      <c r="V38" s="48"/>
      <c r="W38" s="48"/>
      <c r="AH38" s="7"/>
      <c r="AT38" s="25"/>
    </row>
    <row r="39" spans="1:126" x14ac:dyDescent="0.25">
      <c r="AH39" s="7"/>
      <c r="AT39" s="25"/>
    </row>
    <row r="40" spans="1:126" x14ac:dyDescent="0.25">
      <c r="AH40" s="7"/>
      <c r="AT40" s="25"/>
    </row>
    <row r="41" spans="1:126" x14ac:dyDescent="0.25">
      <c r="AH41" s="7"/>
      <c r="AT41" s="25"/>
    </row>
    <row r="42" spans="1:126" x14ac:dyDescent="0.25">
      <c r="AH42" s="7"/>
      <c r="AT42" s="25"/>
    </row>
    <row r="43" spans="1:126" x14ac:dyDescent="0.25">
      <c r="AH43" s="7"/>
      <c r="AT43" s="25"/>
    </row>
    <row r="44" spans="1:126" x14ac:dyDescent="0.25">
      <c r="AH44" s="7"/>
      <c r="AT44" s="25"/>
    </row>
    <row r="45" spans="1:126" x14ac:dyDescent="0.25">
      <c r="AH45" s="7"/>
    </row>
    <row r="46" spans="1:126" x14ac:dyDescent="0.25">
      <c r="AH46" s="7"/>
    </row>
    <row r="47" spans="1:126" x14ac:dyDescent="0.25">
      <c r="AH47" s="7"/>
    </row>
    <row r="48" spans="1:126" x14ac:dyDescent="0.25">
      <c r="AH48" s="7"/>
    </row>
    <row r="49" spans="1:34" x14ac:dyDescent="0.25">
      <c r="A49" s="47" t="s">
        <v>14</v>
      </c>
      <c r="B49" s="47"/>
      <c r="C49" s="48">
        <f>T38+1</f>
        <v>43376</v>
      </c>
      <c r="D49" s="48"/>
      <c r="E49" s="48"/>
      <c r="F49" s="48"/>
      <c r="R49" s="47" t="s">
        <v>14</v>
      </c>
      <c r="S49" s="47"/>
      <c r="T49" s="48">
        <f>C49+1</f>
        <v>43377</v>
      </c>
      <c r="U49" s="48"/>
      <c r="V49" s="48"/>
      <c r="W49" s="48"/>
      <c r="AH49" s="7"/>
    </row>
    <row r="50" spans="1:34" x14ac:dyDescent="0.25">
      <c r="AH50" s="7"/>
    </row>
    <row r="51" spans="1:34" x14ac:dyDescent="0.25">
      <c r="AH51" s="7"/>
    </row>
    <row r="52" spans="1:34" x14ac:dyDescent="0.25">
      <c r="AH52" s="7"/>
    </row>
    <row r="53" spans="1:34" x14ac:dyDescent="0.25">
      <c r="AH53" s="7"/>
    </row>
    <row r="54" spans="1:34" x14ac:dyDescent="0.25">
      <c r="AH54" s="7"/>
    </row>
    <row r="55" spans="1:34" x14ac:dyDescent="0.25">
      <c r="AH55" s="7"/>
    </row>
    <row r="56" spans="1:34" x14ac:dyDescent="0.25">
      <c r="AH56" s="7"/>
    </row>
    <row r="57" spans="1:34" x14ac:dyDescent="0.25">
      <c r="AH57" s="7"/>
    </row>
    <row r="58" spans="1:34" x14ac:dyDescent="0.25">
      <c r="AH58" s="7"/>
    </row>
    <row r="59" spans="1:34" x14ac:dyDescent="0.25">
      <c r="A59" s="47" t="s">
        <v>14</v>
      </c>
      <c r="B59" s="47"/>
      <c r="C59" s="48">
        <f>T49+1</f>
        <v>43378</v>
      </c>
      <c r="D59" s="48"/>
      <c r="E59" s="48"/>
      <c r="F59" s="48"/>
      <c r="AH59" s="7"/>
    </row>
    <row r="60" spans="1:34" x14ac:dyDescent="0.25">
      <c r="AH60" s="7"/>
    </row>
    <row r="61" spans="1:34" x14ac:dyDescent="0.25">
      <c r="AH61" s="7"/>
    </row>
    <row r="62" spans="1:34" x14ac:dyDescent="0.25">
      <c r="AH62" s="7"/>
    </row>
    <row r="63" spans="1:34" x14ac:dyDescent="0.25">
      <c r="AH63" s="7"/>
    </row>
    <row r="64" spans="1:34" x14ac:dyDescent="0.25">
      <c r="AH64" s="7"/>
    </row>
    <row r="65" spans="1:55" x14ac:dyDescent="0.25"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</row>
    <row r="66" spans="1:55" x14ac:dyDescent="0.25">
      <c r="AH66" s="7"/>
    </row>
    <row r="67" spans="1:55" x14ac:dyDescent="0.25">
      <c r="AH67" s="7"/>
    </row>
    <row r="68" spans="1:55" x14ac:dyDescent="0.25">
      <c r="AH68" s="7"/>
    </row>
    <row r="69" spans="1:55" ht="21" x14ac:dyDescent="0.25">
      <c r="A69" s="49" t="s">
        <v>15</v>
      </c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7"/>
    </row>
    <row r="70" spans="1:55" ht="15" customHeight="1" x14ac:dyDescent="0.25">
      <c r="A70" s="47" t="s">
        <v>14</v>
      </c>
      <c r="B70" s="47"/>
      <c r="C70" s="48">
        <f>C59+3</f>
        <v>43381</v>
      </c>
      <c r="D70" s="48"/>
      <c r="E70" s="48"/>
      <c r="F70" s="48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47" t="s">
        <v>14</v>
      </c>
      <c r="S70" s="47"/>
      <c r="T70" s="48">
        <f>C70+1</f>
        <v>43382</v>
      </c>
      <c r="U70" s="48"/>
      <c r="V70" s="48"/>
      <c r="W70" s="48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7"/>
    </row>
    <row r="71" spans="1:55" ht="15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7"/>
    </row>
    <row r="72" spans="1:55" x14ac:dyDescent="0.25">
      <c r="AH72" s="7"/>
    </row>
    <row r="73" spans="1:55" x14ac:dyDescent="0.25">
      <c r="AH73" s="7"/>
    </row>
    <row r="74" spans="1:55" x14ac:dyDescent="0.25">
      <c r="AH74" s="7"/>
    </row>
    <row r="75" spans="1:55" x14ac:dyDescent="0.25">
      <c r="AH75" s="7"/>
    </row>
    <row r="76" spans="1:55" x14ac:dyDescent="0.25">
      <c r="AH76" s="7"/>
    </row>
    <row r="77" spans="1:55" x14ac:dyDescent="0.25">
      <c r="AH77" s="7"/>
    </row>
    <row r="78" spans="1:55" x14ac:dyDescent="0.25">
      <c r="AH78" s="7"/>
    </row>
    <row r="79" spans="1:55" x14ac:dyDescent="0.25">
      <c r="AH79" s="7"/>
    </row>
    <row r="80" spans="1:55" x14ac:dyDescent="0.25">
      <c r="AH80" s="7"/>
    </row>
    <row r="81" spans="1:56" x14ac:dyDescent="0.25">
      <c r="A81" s="47" t="s">
        <v>14</v>
      </c>
      <c r="B81" s="47"/>
      <c r="C81" s="48">
        <f>T70+1</f>
        <v>43383</v>
      </c>
      <c r="D81" s="48"/>
      <c r="E81" s="48"/>
      <c r="F81" s="48"/>
      <c r="R81" s="47" t="s">
        <v>14</v>
      </c>
      <c r="S81" s="47"/>
      <c r="T81" s="48">
        <f>C81+1</f>
        <v>43384</v>
      </c>
      <c r="U81" s="48"/>
      <c r="V81" s="48"/>
      <c r="W81" s="48"/>
      <c r="AH81" s="7"/>
    </row>
    <row r="82" spans="1:56" x14ac:dyDescent="0.25">
      <c r="AH82" s="7"/>
    </row>
    <row r="83" spans="1:56" x14ac:dyDescent="0.25">
      <c r="AH83" s="7"/>
    </row>
    <row r="84" spans="1:56" x14ac:dyDescent="0.25">
      <c r="AH84" s="7"/>
    </row>
    <row r="87" spans="1:56" x14ac:dyDescent="0.25"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</row>
    <row r="88" spans="1:56" x14ac:dyDescent="0.25"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</row>
    <row r="89" spans="1:56" x14ac:dyDescent="0.25"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</row>
    <row r="90" spans="1:56" x14ac:dyDescent="0.25"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</row>
    <row r="91" spans="1:56" x14ac:dyDescent="0.25">
      <c r="A91" s="47" t="s">
        <v>14</v>
      </c>
      <c r="B91" s="47"/>
      <c r="C91" s="48">
        <f>T81+1</f>
        <v>43385</v>
      </c>
      <c r="D91" s="48"/>
      <c r="E91" s="48"/>
      <c r="F91" s="48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</row>
    <row r="92" spans="1:56" x14ac:dyDescent="0.25"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</row>
    <row r="93" spans="1:56" x14ac:dyDescent="0.25"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</row>
    <row r="94" spans="1:56" x14ac:dyDescent="0.25"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</row>
    <row r="95" spans="1:56" x14ac:dyDescent="0.25"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</row>
    <row r="101" spans="1:33" ht="21" x14ac:dyDescent="0.25">
      <c r="A101" s="49" t="s">
        <v>16</v>
      </c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</row>
    <row r="102" spans="1:33" x14ac:dyDescent="0.25">
      <c r="A102" s="47" t="s">
        <v>14</v>
      </c>
      <c r="B102" s="47"/>
      <c r="C102" s="48">
        <f>C91+3</f>
        <v>43388</v>
      </c>
      <c r="D102" s="48"/>
      <c r="E102" s="48"/>
      <c r="F102" s="48"/>
      <c r="R102" s="47" t="s">
        <v>14</v>
      </c>
      <c r="S102" s="47"/>
      <c r="T102" s="48">
        <f>C102+1</f>
        <v>43389</v>
      </c>
      <c r="U102" s="48"/>
      <c r="V102" s="48"/>
      <c r="W102" s="48"/>
    </row>
    <row r="104" spans="1:33" ht="15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</row>
    <row r="105" spans="1:33" ht="15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</row>
    <row r="113" spans="1:23" x14ac:dyDescent="0.25">
      <c r="A113" s="47" t="s">
        <v>14</v>
      </c>
      <c r="B113" s="47"/>
      <c r="C113" s="48">
        <f>T102+1</f>
        <v>43390</v>
      </c>
      <c r="D113" s="48"/>
      <c r="E113" s="48"/>
      <c r="F113" s="48"/>
      <c r="R113" s="47" t="s">
        <v>14</v>
      </c>
      <c r="S113" s="47"/>
      <c r="T113" s="48">
        <f>C113+1</f>
        <v>43391</v>
      </c>
      <c r="U113" s="48"/>
      <c r="V113" s="48"/>
      <c r="W113" s="48"/>
    </row>
    <row r="123" spans="1:23" x14ac:dyDescent="0.25">
      <c r="A123" s="47" t="s">
        <v>14</v>
      </c>
      <c r="B123" s="47"/>
      <c r="C123" s="48">
        <f>T113+1</f>
        <v>43392</v>
      </c>
      <c r="D123" s="48"/>
      <c r="E123" s="48"/>
      <c r="F123" s="48"/>
    </row>
    <row r="133" spans="1:33" x14ac:dyDescent="0.25">
      <c r="A133" s="49" t="s">
        <v>17</v>
      </c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</row>
    <row r="134" spans="1:33" x14ac:dyDescent="0.25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</row>
    <row r="135" spans="1:33" x14ac:dyDescent="0.25">
      <c r="A135" s="47" t="s">
        <v>14</v>
      </c>
      <c r="B135" s="47"/>
      <c r="C135" s="48">
        <f>C123+3</f>
        <v>43395</v>
      </c>
      <c r="D135" s="48"/>
      <c r="E135" s="48"/>
      <c r="F135" s="48"/>
      <c r="R135" s="47" t="s">
        <v>14</v>
      </c>
      <c r="S135" s="47"/>
      <c r="T135" s="48">
        <f>C135+1</f>
        <v>43396</v>
      </c>
      <c r="U135" s="48"/>
      <c r="V135" s="48"/>
      <c r="W135" s="48"/>
    </row>
    <row r="145" spans="1:23" x14ac:dyDescent="0.25">
      <c r="A145" s="47" t="s">
        <v>14</v>
      </c>
      <c r="B145" s="47"/>
      <c r="C145" s="48">
        <f>T135+1</f>
        <v>43397</v>
      </c>
      <c r="D145" s="48"/>
      <c r="E145" s="48"/>
      <c r="F145" s="48"/>
      <c r="R145" s="47" t="s">
        <v>14</v>
      </c>
      <c r="S145" s="47"/>
      <c r="T145" s="48">
        <f>C145+1</f>
        <v>43398</v>
      </c>
      <c r="U145" s="48"/>
      <c r="V145" s="48"/>
      <c r="W145" s="48"/>
    </row>
    <row r="156" spans="1:23" x14ac:dyDescent="0.25">
      <c r="A156" s="47" t="s">
        <v>14</v>
      </c>
      <c r="B156" s="47"/>
      <c r="C156" s="48">
        <f>T145+1</f>
        <v>43399</v>
      </c>
      <c r="D156" s="48"/>
      <c r="E156" s="48"/>
      <c r="F156" s="48"/>
    </row>
    <row r="166" spans="1:33" x14ac:dyDescent="0.25">
      <c r="A166" s="49" t="s">
        <v>18</v>
      </c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</row>
    <row r="167" spans="1:33" x14ac:dyDescent="0.25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</row>
    <row r="168" spans="1:33" x14ac:dyDescent="0.25">
      <c r="A168" s="47" t="s">
        <v>14</v>
      </c>
      <c r="B168" s="47"/>
      <c r="C168" s="48">
        <f>C156+3</f>
        <v>43402</v>
      </c>
      <c r="D168" s="48"/>
      <c r="E168" s="48"/>
      <c r="F168" s="48"/>
      <c r="R168" s="47" t="s">
        <v>14</v>
      </c>
      <c r="S168" s="47"/>
      <c r="T168" s="48">
        <f>C168+1</f>
        <v>43403</v>
      </c>
      <c r="U168" s="48"/>
      <c r="V168" s="48"/>
      <c r="W168" s="48"/>
    </row>
    <row r="178" spans="1:23" x14ac:dyDescent="0.25">
      <c r="A178" s="47" t="s">
        <v>14</v>
      </c>
      <c r="B178" s="47"/>
      <c r="C178" s="48">
        <f>T168+1</f>
        <v>43404</v>
      </c>
      <c r="D178" s="48"/>
      <c r="E178" s="48"/>
      <c r="F178" s="48"/>
      <c r="R178" s="47" t="s">
        <v>14</v>
      </c>
      <c r="S178" s="47"/>
      <c r="T178" s="48">
        <v>43404</v>
      </c>
      <c r="U178" s="48"/>
      <c r="V178" s="48"/>
      <c r="W178" s="48"/>
    </row>
    <row r="184" spans="1:23" x14ac:dyDescent="0.25">
      <c r="A184" s="27"/>
      <c r="B184" s="27"/>
      <c r="C184" s="27"/>
      <c r="D184" s="27"/>
      <c r="E184" s="27"/>
      <c r="F184" s="27"/>
      <c r="R184" s="27"/>
      <c r="S184" s="27"/>
      <c r="T184" s="27"/>
      <c r="U184" s="27"/>
      <c r="V184" s="27"/>
      <c r="W184" s="27"/>
    </row>
    <row r="188" spans="1:23" x14ac:dyDescent="0.25">
      <c r="A188" s="47" t="s">
        <v>14</v>
      </c>
      <c r="B188" s="47"/>
      <c r="C188" s="48">
        <v>43404</v>
      </c>
      <c r="D188" s="48"/>
      <c r="E188" s="48"/>
      <c r="F188" s="48"/>
      <c r="R188" s="27"/>
      <c r="S188" s="27"/>
      <c r="T188" s="28"/>
      <c r="U188" s="28"/>
      <c r="V188" s="28"/>
      <c r="W188" s="28"/>
    </row>
  </sheetData>
  <mergeCells count="68">
    <mergeCell ref="A1:C1"/>
    <mergeCell ref="D1:G1"/>
    <mergeCell ref="AP3:AQ3"/>
    <mergeCell ref="AP4:AQ4"/>
    <mergeCell ref="AP5:AQ5"/>
    <mergeCell ref="Y1:AA1"/>
    <mergeCell ref="AB1:AF1"/>
    <mergeCell ref="AP6:AQ6"/>
    <mergeCell ref="AP7:AQ7"/>
    <mergeCell ref="AP8:AQ8"/>
    <mergeCell ref="AP9:AQ9"/>
    <mergeCell ref="AP10:AQ10"/>
    <mergeCell ref="AP11:AQ11"/>
    <mergeCell ref="A36:AG37"/>
    <mergeCell ref="A38:B38"/>
    <mergeCell ref="C38:F38"/>
    <mergeCell ref="R38:S38"/>
    <mergeCell ref="T38:W38"/>
    <mergeCell ref="A70:B70"/>
    <mergeCell ref="C70:F70"/>
    <mergeCell ref="R70:S70"/>
    <mergeCell ref="T70:W70"/>
    <mergeCell ref="A49:B49"/>
    <mergeCell ref="C49:F49"/>
    <mergeCell ref="R49:S49"/>
    <mergeCell ref="T49:W49"/>
    <mergeCell ref="A59:B59"/>
    <mergeCell ref="C59:F59"/>
    <mergeCell ref="A69:AG69"/>
    <mergeCell ref="A102:B102"/>
    <mergeCell ref="C102:F102"/>
    <mergeCell ref="R102:S102"/>
    <mergeCell ref="T102:W102"/>
    <mergeCell ref="A81:B81"/>
    <mergeCell ref="C81:F81"/>
    <mergeCell ref="R81:S81"/>
    <mergeCell ref="T81:W81"/>
    <mergeCell ref="A91:B91"/>
    <mergeCell ref="C91:F91"/>
    <mergeCell ref="A101:AG101"/>
    <mergeCell ref="C135:F135"/>
    <mergeCell ref="R135:S135"/>
    <mergeCell ref="T135:W135"/>
    <mergeCell ref="A113:B113"/>
    <mergeCell ref="C113:F113"/>
    <mergeCell ref="R113:S113"/>
    <mergeCell ref="T113:W113"/>
    <mergeCell ref="A123:B123"/>
    <mergeCell ref="C123:F123"/>
    <mergeCell ref="A133:AG134"/>
    <mergeCell ref="A135:B135"/>
    <mergeCell ref="T145:W145"/>
    <mergeCell ref="A156:B156"/>
    <mergeCell ref="C156:F156"/>
    <mergeCell ref="A178:B178"/>
    <mergeCell ref="C178:F178"/>
    <mergeCell ref="A166:AG167"/>
    <mergeCell ref="A168:B168"/>
    <mergeCell ref="C168:F168"/>
    <mergeCell ref="R168:S168"/>
    <mergeCell ref="T168:W168"/>
    <mergeCell ref="R178:S178"/>
    <mergeCell ref="T178:W178"/>
    <mergeCell ref="A188:B188"/>
    <mergeCell ref="C188:F188"/>
    <mergeCell ref="A145:B145"/>
    <mergeCell ref="C145:F145"/>
    <mergeCell ref="R145:S145"/>
  </mergeCells>
  <conditionalFormatting sqref="AF4:AG34 B11:B15 H11:I17 L11:M17 Q11:Q17 T11:U17 X11:Y17 AB11:AC17 D11:E17 B24:B27 T20:U31 L20:M31 Q20:Q31 AB20:AC31 X20:Y31 D20:J31">
    <cfRule type="cellIs" dxfId="469" priority="2" operator="equal">
      <formula>15</formula>
    </cfRule>
    <cfRule type="cellIs" dxfId="468" priority="3" operator="equal">
      <formula>7</formula>
    </cfRule>
    <cfRule type="cellIs" dxfId="467" priority="4" operator="equal">
      <formula>"7; 15"</formula>
    </cfRule>
    <cfRule type="cellIs" dxfId="466" priority="5" operator="equal">
      <formula>7</formula>
    </cfRule>
    <cfRule type="cellIs" dxfId="465" priority="6" operator="equal">
      <formula>7</formula>
    </cfRule>
  </conditionalFormatting>
  <conditionalFormatting sqref="F11:G17">
    <cfRule type="cellIs" dxfId="464" priority="7" operator="equal">
      <formula>15</formula>
    </cfRule>
    <cfRule type="cellIs" dxfId="463" priority="8" operator="equal">
      <formula>7</formula>
    </cfRule>
    <cfRule type="cellIs" dxfId="462" priority="9" operator="equal">
      <formula>"7; 15"</formula>
    </cfRule>
    <cfRule type="cellIs" dxfId="461" priority="10" operator="equal">
      <formula>7</formula>
    </cfRule>
    <cfRule type="cellIs" dxfId="460" priority="11" operator="equal">
      <formula>7</formula>
    </cfRule>
  </conditionalFormatting>
  <conditionalFormatting sqref="B11:B15 B24:B27">
    <cfRule type="cellIs" dxfId="459" priority="12" operator="equal">
      <formula>15</formula>
    </cfRule>
    <cfRule type="cellIs" dxfId="458" priority="13" operator="equal">
      <formula>7</formula>
    </cfRule>
    <cfRule type="cellIs" dxfId="457" priority="14" operator="equal">
      <formula>"7; 15"</formula>
    </cfRule>
    <cfRule type="cellIs" dxfId="456" priority="15" operator="equal">
      <formula>7</formula>
    </cfRule>
    <cfRule type="cellIs" dxfId="455" priority="16" operator="equal">
      <formula>7</formula>
    </cfRule>
  </conditionalFormatting>
  <conditionalFormatting sqref="F11:G17">
    <cfRule type="cellIs" dxfId="454" priority="17" operator="equal">
      <formula>15</formula>
    </cfRule>
    <cfRule type="cellIs" dxfId="453" priority="18" operator="equal">
      <formula>7</formula>
    </cfRule>
    <cfRule type="cellIs" dxfId="452" priority="19" operator="equal">
      <formula>"7; 15"</formula>
    </cfRule>
    <cfRule type="cellIs" dxfId="451" priority="20" operator="equal">
      <formula>7</formula>
    </cfRule>
    <cfRule type="cellIs" dxfId="450" priority="21" operator="equal">
      <formula>7</formula>
    </cfRule>
  </conditionalFormatting>
  <conditionalFormatting sqref="J11:J18">
    <cfRule type="cellIs" dxfId="449" priority="22" operator="equal">
      <formula>15</formula>
    </cfRule>
    <cfRule type="cellIs" dxfId="448" priority="23" operator="equal">
      <formula>7</formula>
    </cfRule>
    <cfRule type="cellIs" dxfId="447" priority="24" operator="equal">
      <formula>"7; 15"</formula>
    </cfRule>
    <cfRule type="cellIs" dxfId="446" priority="25" operator="equal">
      <formula>7</formula>
    </cfRule>
    <cfRule type="cellIs" dxfId="445" priority="26" operator="equal">
      <formula>7</formula>
    </cfRule>
  </conditionalFormatting>
  <conditionalFormatting sqref="D18:I19 T18:U19 L18:M19 Q18:Q19 AB18:AC19 X18:Y19">
    <cfRule type="cellIs" dxfId="444" priority="27" operator="equal">
      <formula>15</formula>
    </cfRule>
    <cfRule type="cellIs" dxfId="443" priority="28" operator="equal">
      <formula>7</formula>
    </cfRule>
    <cfRule type="cellIs" dxfId="442" priority="29" operator="equal">
      <formula>"7; 15"</formula>
    </cfRule>
    <cfRule type="cellIs" dxfId="441" priority="30" operator="equal">
      <formula>7</formula>
    </cfRule>
    <cfRule type="cellIs" dxfId="440" priority="31" operator="equal">
      <formula>7</formula>
    </cfRule>
  </conditionalFormatting>
  <conditionalFormatting sqref="T32:U34 L32:M34 D32:J34 Q32:Q34 AB32:AC34 X32:Y32 X33:Z34">
    <cfRule type="cellIs" dxfId="439" priority="32" operator="equal">
      <formula>15</formula>
    </cfRule>
    <cfRule type="cellIs" dxfId="438" priority="33" operator="equal">
      <formula>7</formula>
    </cfRule>
    <cfRule type="cellIs" dxfId="437" priority="34" operator="equal">
      <formula>"7; 15"</formula>
    </cfRule>
    <cfRule type="cellIs" dxfId="436" priority="35" operator="equal">
      <formula>7</formula>
    </cfRule>
    <cfRule type="cellIs" dxfId="435" priority="36" operator="equal">
      <formula>7</formula>
    </cfRule>
  </conditionalFormatting>
  <conditionalFormatting sqref="J11:J18">
    <cfRule type="cellIs" dxfId="434" priority="37" operator="equal">
      <formula>15</formula>
    </cfRule>
    <cfRule type="cellIs" dxfId="433" priority="38" operator="equal">
      <formula>7</formula>
    </cfRule>
    <cfRule type="cellIs" dxfId="432" priority="39" operator="equal">
      <formula>"7; 15"</formula>
    </cfRule>
    <cfRule type="cellIs" dxfId="431" priority="40" operator="equal">
      <formula>7</formula>
    </cfRule>
    <cfRule type="cellIs" dxfId="430" priority="41" operator="equal">
      <formula>7</formula>
    </cfRule>
  </conditionalFormatting>
  <conditionalFormatting sqref="J11:J19">
    <cfRule type="cellIs" dxfId="429" priority="42" operator="equal">
      <formula>15</formula>
    </cfRule>
    <cfRule type="cellIs" dxfId="428" priority="43" operator="equal">
      <formula>7</formula>
    </cfRule>
    <cfRule type="cellIs" dxfId="427" priority="44" operator="equal">
      <formula>"7; 15"</formula>
    </cfRule>
    <cfRule type="cellIs" dxfId="426" priority="45" operator="equal">
      <formula>7</formula>
    </cfRule>
    <cfRule type="cellIs" dxfId="425" priority="46" operator="equal">
      <formula>7</formula>
    </cfRule>
  </conditionalFormatting>
  <conditionalFormatting sqref="B24:B27 B11:B15 T11:U15 L11:M15 Q11:Q15 X11:Y15 AB11:AC15 F16:G17 J16:J17 D11:J15">
    <cfRule type="cellIs" dxfId="424" priority="47" operator="equal">
      <formula>15</formula>
    </cfRule>
    <cfRule type="cellIs" dxfId="423" priority="48" operator="equal">
      <formula>7</formula>
    </cfRule>
    <cfRule type="cellIs" dxfId="422" priority="49" operator="equal">
      <formula>"7; 15"</formula>
    </cfRule>
    <cfRule type="cellIs" dxfId="421" priority="50" operator="equal">
      <formula>7</formula>
    </cfRule>
    <cfRule type="cellIs" dxfId="420" priority="51" operator="equal">
      <formula>7</formula>
    </cfRule>
  </conditionalFormatting>
  <conditionalFormatting sqref="T16:U16 L16:M16 H16:I16 Q16 X16:Y16 AB16:AC16 D16:E16">
    <cfRule type="cellIs" dxfId="419" priority="52" operator="equal">
      <formula>15</formula>
    </cfRule>
    <cfRule type="cellIs" dxfId="418" priority="53" operator="equal">
      <formula>7</formula>
    </cfRule>
    <cfRule type="cellIs" dxfId="417" priority="54" operator="equal">
      <formula>"7; 15"</formula>
    </cfRule>
    <cfRule type="cellIs" dxfId="416" priority="55" operator="equal">
      <formula>7</formula>
    </cfRule>
    <cfRule type="cellIs" dxfId="415" priority="56" operator="equal">
      <formula>7</formula>
    </cfRule>
  </conditionalFormatting>
  <conditionalFormatting sqref="B16:B24 B31:B34 B7 T6:U10 L6:M10 B6:J6 B8:J10 D7:J7 Q6:Q10 X6:Y10 AB6:AC10 C9:C34">
    <cfRule type="cellIs" dxfId="414" priority="57" operator="equal">
      <formula>15</formula>
    </cfRule>
    <cfRule type="cellIs" dxfId="413" priority="58" operator="equal">
      <formula>7</formula>
    </cfRule>
    <cfRule type="cellIs" dxfId="412" priority="59" operator="equal">
      <formula>"7; 15"</formula>
    </cfRule>
    <cfRule type="cellIs" dxfId="411" priority="60" operator="equal">
      <formula>7</formula>
    </cfRule>
    <cfRule type="cellIs" dxfId="410" priority="61" operator="equal">
      <formula>7</formula>
    </cfRule>
  </conditionalFormatting>
  <conditionalFormatting sqref="B28:B31 C7 T4:U5 L4:M5 Q4:Q5 X4:Y5 AB4:AC5 B4:J5">
    <cfRule type="cellIs" dxfId="409" priority="62" operator="equal">
      <formula>15</formula>
    </cfRule>
    <cfRule type="cellIs" dxfId="408" priority="63" operator="equal">
      <formula>7</formula>
    </cfRule>
    <cfRule type="cellIs" dxfId="407" priority="64" operator="equal">
      <formula>"7; 15"</formula>
    </cfRule>
    <cfRule type="cellIs" dxfId="406" priority="65" operator="equal">
      <formula>7</formula>
    </cfRule>
    <cfRule type="cellIs" dxfId="405" priority="66" operator="equal">
      <formula>7</formula>
    </cfRule>
  </conditionalFormatting>
  <conditionalFormatting sqref="V22:W31 V20:V21">
    <cfRule type="cellIs" dxfId="404" priority="67" operator="equal">
      <formula>15</formula>
    </cfRule>
    <cfRule type="cellIs" dxfId="403" priority="68" operator="equal">
      <formula>7</formula>
    </cfRule>
    <cfRule type="cellIs" dxfId="402" priority="69" operator="equal">
      <formula>"7; 15"</formula>
    </cfRule>
    <cfRule type="cellIs" dxfId="401" priority="70" operator="equal">
      <formula>7</formula>
    </cfRule>
    <cfRule type="cellIs" dxfId="400" priority="71" operator="equal">
      <formula>7</formula>
    </cfRule>
  </conditionalFormatting>
  <conditionalFormatting sqref="V11:W17">
    <cfRule type="cellIs" dxfId="399" priority="72" operator="equal">
      <formula>15</formula>
    </cfRule>
    <cfRule type="cellIs" dxfId="398" priority="73" operator="equal">
      <formula>7</formula>
    </cfRule>
    <cfRule type="cellIs" dxfId="397" priority="74" operator="equal">
      <formula>"7; 15"</formula>
    </cfRule>
    <cfRule type="cellIs" dxfId="396" priority="75" operator="equal">
      <formula>7</formula>
    </cfRule>
    <cfRule type="cellIs" dxfId="395" priority="76" operator="equal">
      <formula>7</formula>
    </cfRule>
  </conditionalFormatting>
  <conditionalFormatting sqref="V11:W17">
    <cfRule type="cellIs" dxfId="394" priority="77" operator="equal">
      <formula>15</formula>
    </cfRule>
    <cfRule type="cellIs" dxfId="393" priority="78" operator="equal">
      <formula>7</formula>
    </cfRule>
    <cfRule type="cellIs" dxfId="392" priority="79" operator="equal">
      <formula>"7; 15"</formula>
    </cfRule>
    <cfRule type="cellIs" dxfId="391" priority="80" operator="equal">
      <formula>7</formula>
    </cfRule>
    <cfRule type="cellIs" dxfId="390" priority="81" operator="equal">
      <formula>7</formula>
    </cfRule>
  </conditionalFormatting>
  <conditionalFormatting sqref="V18:W18 V19 W19:W21">
    <cfRule type="cellIs" dxfId="389" priority="82" operator="equal">
      <formula>15</formula>
    </cfRule>
    <cfRule type="cellIs" dxfId="388" priority="83" operator="equal">
      <formula>7</formula>
    </cfRule>
    <cfRule type="cellIs" dxfId="387" priority="84" operator="equal">
      <formula>"7; 15"</formula>
    </cfRule>
    <cfRule type="cellIs" dxfId="386" priority="85" operator="equal">
      <formula>7</formula>
    </cfRule>
    <cfRule type="cellIs" dxfId="385" priority="86" operator="equal">
      <formula>7</formula>
    </cfRule>
  </conditionalFormatting>
  <conditionalFormatting sqref="V32:W34">
    <cfRule type="cellIs" dxfId="384" priority="87" operator="equal">
      <formula>15</formula>
    </cfRule>
    <cfRule type="cellIs" dxfId="383" priority="88" operator="equal">
      <formula>7</formula>
    </cfRule>
    <cfRule type="cellIs" dxfId="382" priority="89" operator="equal">
      <formula>"7; 15"</formula>
    </cfRule>
    <cfRule type="cellIs" dxfId="381" priority="90" operator="equal">
      <formula>7</formula>
    </cfRule>
    <cfRule type="cellIs" dxfId="380" priority="91" operator="equal">
      <formula>7</formula>
    </cfRule>
  </conditionalFormatting>
  <conditionalFormatting sqref="V11:W17">
    <cfRule type="cellIs" dxfId="379" priority="92" operator="equal">
      <formula>15</formula>
    </cfRule>
    <cfRule type="cellIs" dxfId="378" priority="93" operator="equal">
      <formula>7</formula>
    </cfRule>
    <cfRule type="cellIs" dxfId="377" priority="94" operator="equal">
      <formula>"7; 15"</formula>
    </cfRule>
    <cfRule type="cellIs" dxfId="376" priority="95" operator="equal">
      <formula>7</formula>
    </cfRule>
    <cfRule type="cellIs" dxfId="375" priority="96" operator="equal">
      <formula>7</formula>
    </cfRule>
  </conditionalFormatting>
  <conditionalFormatting sqref="V6:W10">
    <cfRule type="cellIs" dxfId="374" priority="97" operator="equal">
      <formula>15</formula>
    </cfRule>
    <cfRule type="cellIs" dxfId="373" priority="98" operator="equal">
      <formula>7</formula>
    </cfRule>
    <cfRule type="cellIs" dxfId="372" priority="99" operator="equal">
      <formula>"7; 15"</formula>
    </cfRule>
    <cfRule type="cellIs" dxfId="371" priority="100" operator="equal">
      <formula>7</formula>
    </cfRule>
    <cfRule type="cellIs" dxfId="370" priority="101" operator="equal">
      <formula>7</formula>
    </cfRule>
  </conditionalFormatting>
  <conditionalFormatting sqref="V4:W5">
    <cfRule type="cellIs" dxfId="369" priority="102" operator="equal">
      <formula>15</formula>
    </cfRule>
    <cfRule type="cellIs" dxfId="368" priority="103" operator="equal">
      <formula>7</formula>
    </cfRule>
    <cfRule type="cellIs" dxfId="367" priority="104" operator="equal">
      <formula>"7; 15"</formula>
    </cfRule>
    <cfRule type="cellIs" dxfId="366" priority="105" operator="equal">
      <formula>7</formula>
    </cfRule>
    <cfRule type="cellIs" dxfId="365" priority="106" operator="equal">
      <formula>7</formula>
    </cfRule>
  </conditionalFormatting>
  <conditionalFormatting sqref="N11:N17 N24:N29">
    <cfRule type="cellIs" dxfId="364" priority="107" operator="equal">
      <formula>15</formula>
    </cfRule>
    <cfRule type="cellIs" dxfId="363" priority="108" operator="equal">
      <formula>7</formula>
    </cfRule>
    <cfRule type="cellIs" dxfId="362" priority="109" operator="equal">
      <formula>"7; 15"</formula>
    </cfRule>
    <cfRule type="cellIs" dxfId="361" priority="110" operator="equal">
      <formula>7</formula>
    </cfRule>
    <cfRule type="cellIs" dxfId="360" priority="111" operator="equal">
      <formula>7</formula>
    </cfRule>
  </conditionalFormatting>
  <conditionalFormatting sqref="N11:N17 N24:N29">
    <cfRule type="cellIs" dxfId="359" priority="112" operator="equal">
      <formula>15</formula>
    </cfRule>
    <cfRule type="cellIs" dxfId="358" priority="113" operator="equal">
      <formula>7</formula>
    </cfRule>
    <cfRule type="cellIs" dxfId="357" priority="114" operator="equal">
      <formula>"7; 15"</formula>
    </cfRule>
    <cfRule type="cellIs" dxfId="356" priority="115" operator="equal">
      <formula>7</formula>
    </cfRule>
    <cfRule type="cellIs" dxfId="355" priority="116" operator="equal">
      <formula>7</formula>
    </cfRule>
  </conditionalFormatting>
  <conditionalFormatting sqref="N11:N17 N24:N29">
    <cfRule type="cellIs" dxfId="354" priority="117" operator="equal">
      <formula>15</formula>
    </cfRule>
    <cfRule type="cellIs" dxfId="353" priority="118" operator="equal">
      <formula>7</formula>
    </cfRule>
    <cfRule type="cellIs" dxfId="352" priority="119" operator="equal">
      <formula>"7; 15"</formula>
    </cfRule>
    <cfRule type="cellIs" dxfId="351" priority="120" operator="equal">
      <formula>7</formula>
    </cfRule>
    <cfRule type="cellIs" dxfId="350" priority="121" operator="equal">
      <formula>7</formula>
    </cfRule>
  </conditionalFormatting>
  <conditionalFormatting sqref="N31:N34 N7 N6:O6 O9:O34 N8:O10 N18:N24">
    <cfRule type="cellIs" dxfId="349" priority="122" operator="equal">
      <formula>15</formula>
    </cfRule>
    <cfRule type="cellIs" dxfId="348" priority="123" operator="equal">
      <formula>7</formula>
    </cfRule>
    <cfRule type="cellIs" dxfId="347" priority="124" operator="equal">
      <formula>"7; 15"</formula>
    </cfRule>
    <cfRule type="cellIs" dxfId="346" priority="125" operator="equal">
      <formula>7</formula>
    </cfRule>
    <cfRule type="cellIs" dxfId="345" priority="126" operator="equal">
      <formula>7</formula>
    </cfRule>
  </conditionalFormatting>
  <conditionalFormatting sqref="N30:N31 O7 N4:O5">
    <cfRule type="cellIs" dxfId="344" priority="127" operator="equal">
      <formula>15</formula>
    </cfRule>
    <cfRule type="cellIs" dxfId="343" priority="128" operator="equal">
      <formula>7</formula>
    </cfRule>
    <cfRule type="cellIs" dxfId="342" priority="129" operator="equal">
      <formula>"7; 15"</formula>
    </cfRule>
    <cfRule type="cellIs" dxfId="341" priority="130" operator="equal">
      <formula>7</formula>
    </cfRule>
    <cfRule type="cellIs" dxfId="340" priority="131" operator="equal">
      <formula>7</formula>
    </cfRule>
  </conditionalFormatting>
  <conditionalFormatting sqref="P11:P17">
    <cfRule type="cellIs" dxfId="339" priority="132" operator="equal">
      <formula>15</formula>
    </cfRule>
    <cfRule type="cellIs" dxfId="338" priority="133" operator="equal">
      <formula>7</formula>
    </cfRule>
    <cfRule type="cellIs" dxfId="337" priority="134" operator="equal">
      <formula>"7; 15"</formula>
    </cfRule>
    <cfRule type="cellIs" dxfId="336" priority="135" operator="equal">
      <formula>7</formula>
    </cfRule>
    <cfRule type="cellIs" dxfId="335" priority="136" operator="equal">
      <formula>7</formula>
    </cfRule>
  </conditionalFormatting>
  <conditionalFormatting sqref="P11:P17">
    <cfRule type="cellIs" dxfId="334" priority="137" operator="equal">
      <formula>15</formula>
    </cfRule>
    <cfRule type="cellIs" dxfId="333" priority="138" operator="equal">
      <formula>7</formula>
    </cfRule>
    <cfRule type="cellIs" dxfId="332" priority="139" operator="equal">
      <formula>"7; 15"</formula>
    </cfRule>
    <cfRule type="cellIs" dxfId="331" priority="140" operator="equal">
      <formula>7</formula>
    </cfRule>
    <cfRule type="cellIs" dxfId="330" priority="141" operator="equal">
      <formula>7</formula>
    </cfRule>
  </conditionalFormatting>
  <conditionalFormatting sqref="P11:P15">
    <cfRule type="cellIs" dxfId="329" priority="142" operator="equal">
      <formula>15</formula>
    </cfRule>
    <cfRule type="cellIs" dxfId="328" priority="143" operator="equal">
      <formula>7</formula>
    </cfRule>
    <cfRule type="cellIs" dxfId="327" priority="144" operator="equal">
      <formula>"7; 15"</formula>
    </cfRule>
    <cfRule type="cellIs" dxfId="326" priority="145" operator="equal">
      <formula>7</formula>
    </cfRule>
    <cfRule type="cellIs" dxfId="325" priority="146" operator="equal">
      <formula>7</formula>
    </cfRule>
  </conditionalFormatting>
  <conditionalFormatting sqref="P16">
    <cfRule type="cellIs" dxfId="324" priority="147" operator="equal">
      <formula>15</formula>
    </cfRule>
    <cfRule type="cellIs" dxfId="323" priority="148" operator="equal">
      <formula>7</formula>
    </cfRule>
    <cfRule type="cellIs" dxfId="322" priority="149" operator="equal">
      <formula>"7; 15"</formula>
    </cfRule>
    <cfRule type="cellIs" dxfId="321" priority="150" operator="equal">
      <formula>7</formula>
    </cfRule>
    <cfRule type="cellIs" dxfId="320" priority="151" operator="equal">
      <formula>7</formula>
    </cfRule>
  </conditionalFormatting>
  <conditionalFormatting sqref="P6:P10">
    <cfRule type="cellIs" dxfId="319" priority="152" operator="equal">
      <formula>15</formula>
    </cfRule>
    <cfRule type="cellIs" dxfId="318" priority="153" operator="equal">
      <formula>7</formula>
    </cfRule>
    <cfRule type="cellIs" dxfId="317" priority="154" operator="equal">
      <formula>"7; 15"</formula>
    </cfRule>
    <cfRule type="cellIs" dxfId="316" priority="155" operator="equal">
      <formula>7</formula>
    </cfRule>
    <cfRule type="cellIs" dxfId="315" priority="156" operator="equal">
      <formula>7</formula>
    </cfRule>
  </conditionalFormatting>
  <conditionalFormatting sqref="P4:P5">
    <cfRule type="cellIs" dxfId="314" priority="157" operator="equal">
      <formula>15</formula>
    </cfRule>
    <cfRule type="cellIs" dxfId="313" priority="158" operator="equal">
      <formula>7</formula>
    </cfRule>
    <cfRule type="cellIs" dxfId="312" priority="159" operator="equal">
      <formula>"7; 15"</formula>
    </cfRule>
    <cfRule type="cellIs" dxfId="311" priority="160" operator="equal">
      <formula>7</formula>
    </cfRule>
    <cfRule type="cellIs" dxfId="310" priority="161" operator="equal">
      <formula>7</formula>
    </cfRule>
  </conditionalFormatting>
  <conditionalFormatting sqref="P18:P34">
    <cfRule type="cellIs" dxfId="309" priority="162" operator="equal">
      <formula>15</formula>
    </cfRule>
    <cfRule type="cellIs" dxfId="308" priority="163" operator="equal">
      <formula>7</formula>
    </cfRule>
    <cfRule type="cellIs" dxfId="307" priority="164" operator="equal">
      <formula>"7; 15"</formula>
    </cfRule>
    <cfRule type="cellIs" dxfId="306" priority="165" operator="equal">
      <formula>7</formula>
    </cfRule>
    <cfRule type="cellIs" dxfId="305" priority="166" operator="equal">
      <formula>7</formula>
    </cfRule>
  </conditionalFormatting>
  <conditionalFormatting sqref="K11:K17">
    <cfRule type="cellIs" dxfId="304" priority="167" operator="equal">
      <formula>15</formula>
    </cfRule>
    <cfRule type="cellIs" dxfId="303" priority="168" operator="equal">
      <formula>7</formula>
    </cfRule>
    <cfRule type="cellIs" dxfId="302" priority="169" operator="equal">
      <formula>"7; 15"</formula>
    </cfRule>
    <cfRule type="cellIs" dxfId="301" priority="170" operator="equal">
      <formula>7</formula>
    </cfRule>
    <cfRule type="cellIs" dxfId="300" priority="171" operator="equal">
      <formula>7</formula>
    </cfRule>
  </conditionalFormatting>
  <conditionalFormatting sqref="K11:K17">
    <cfRule type="cellIs" dxfId="299" priority="172" operator="equal">
      <formula>15</formula>
    </cfRule>
    <cfRule type="cellIs" dxfId="298" priority="173" operator="equal">
      <formula>7</formula>
    </cfRule>
    <cfRule type="cellIs" dxfId="297" priority="174" operator="equal">
      <formula>"7; 15"</formula>
    </cfRule>
    <cfRule type="cellIs" dxfId="296" priority="175" operator="equal">
      <formula>7</formula>
    </cfRule>
    <cfRule type="cellIs" dxfId="295" priority="176" operator="equal">
      <formula>7</formula>
    </cfRule>
  </conditionalFormatting>
  <conditionalFormatting sqref="K11:K17">
    <cfRule type="cellIs" dxfId="294" priority="177" operator="equal">
      <formula>15</formula>
    </cfRule>
    <cfRule type="cellIs" dxfId="293" priority="178" operator="equal">
      <formula>7</formula>
    </cfRule>
    <cfRule type="cellIs" dxfId="292" priority="179" operator="equal">
      <formula>"7; 15"</formula>
    </cfRule>
    <cfRule type="cellIs" dxfId="291" priority="180" operator="equal">
      <formula>7</formula>
    </cfRule>
    <cfRule type="cellIs" dxfId="290" priority="181" operator="equal">
      <formula>7</formula>
    </cfRule>
  </conditionalFormatting>
  <conditionalFormatting sqref="K6:K10">
    <cfRule type="cellIs" dxfId="289" priority="182" operator="equal">
      <formula>15</formula>
    </cfRule>
    <cfRule type="cellIs" dxfId="288" priority="183" operator="equal">
      <formula>7</formula>
    </cfRule>
    <cfRule type="cellIs" dxfId="287" priority="184" operator="equal">
      <formula>"7; 15"</formula>
    </cfRule>
    <cfRule type="cellIs" dxfId="286" priority="185" operator="equal">
      <formula>7</formula>
    </cfRule>
    <cfRule type="cellIs" dxfId="285" priority="186" operator="equal">
      <formula>7</formula>
    </cfRule>
  </conditionalFormatting>
  <conditionalFormatting sqref="K4:K5">
    <cfRule type="cellIs" dxfId="284" priority="187" operator="equal">
      <formula>15</formula>
    </cfRule>
    <cfRule type="cellIs" dxfId="283" priority="188" operator="equal">
      <formula>7</formula>
    </cfRule>
    <cfRule type="cellIs" dxfId="282" priority="189" operator="equal">
      <formula>"7; 15"</formula>
    </cfRule>
    <cfRule type="cellIs" dxfId="281" priority="190" operator="equal">
      <formula>7</formula>
    </cfRule>
    <cfRule type="cellIs" dxfId="280" priority="191" operator="equal">
      <formula>7</formula>
    </cfRule>
  </conditionalFormatting>
  <conditionalFormatting sqref="K18:K34">
    <cfRule type="cellIs" dxfId="279" priority="192" operator="equal">
      <formula>15</formula>
    </cfRule>
    <cfRule type="cellIs" dxfId="278" priority="193" operator="equal">
      <formula>7</formula>
    </cfRule>
    <cfRule type="cellIs" dxfId="277" priority="194" operator="equal">
      <formula>"7; 15"</formula>
    </cfRule>
    <cfRule type="cellIs" dxfId="276" priority="195" operator="equal">
      <formula>7</formula>
    </cfRule>
    <cfRule type="cellIs" dxfId="275" priority="196" operator="equal">
      <formula>7</formula>
    </cfRule>
  </conditionalFormatting>
  <conditionalFormatting sqref="R23:R31">
    <cfRule type="cellIs" dxfId="274" priority="197" operator="equal">
      <formula>15</formula>
    </cfRule>
    <cfRule type="cellIs" dxfId="273" priority="198" operator="equal">
      <formula>7</formula>
    </cfRule>
    <cfRule type="cellIs" dxfId="272" priority="199" operator="equal">
      <formula>"7; 15"</formula>
    </cfRule>
    <cfRule type="cellIs" dxfId="271" priority="200" operator="equal">
      <formula>7</formula>
    </cfRule>
    <cfRule type="cellIs" dxfId="270" priority="201" operator="equal">
      <formula>7</formula>
    </cfRule>
  </conditionalFormatting>
  <conditionalFormatting sqref="R11:R22">
    <cfRule type="cellIs" dxfId="269" priority="202" operator="equal">
      <formula>15</formula>
    </cfRule>
    <cfRule type="cellIs" dxfId="268" priority="203" operator="equal">
      <formula>7</formula>
    </cfRule>
    <cfRule type="cellIs" dxfId="267" priority="204" operator="equal">
      <formula>"7; 15"</formula>
    </cfRule>
    <cfRule type="cellIs" dxfId="266" priority="205" operator="equal">
      <formula>7</formula>
    </cfRule>
    <cfRule type="cellIs" dxfId="265" priority="206" operator="equal">
      <formula>7</formula>
    </cfRule>
  </conditionalFormatting>
  <conditionalFormatting sqref="R32:R34">
    <cfRule type="cellIs" dxfId="264" priority="207" operator="equal">
      <formula>15</formula>
    </cfRule>
    <cfRule type="cellIs" dxfId="263" priority="208" operator="equal">
      <formula>7</formula>
    </cfRule>
    <cfRule type="cellIs" dxfId="262" priority="209" operator="equal">
      <formula>"7; 15"</formula>
    </cfRule>
    <cfRule type="cellIs" dxfId="261" priority="210" operator="equal">
      <formula>7</formula>
    </cfRule>
    <cfRule type="cellIs" dxfId="260" priority="211" operator="equal">
      <formula>7</formula>
    </cfRule>
  </conditionalFormatting>
  <conditionalFormatting sqref="R11:R22">
    <cfRule type="cellIs" dxfId="259" priority="212" operator="equal">
      <formula>15</formula>
    </cfRule>
    <cfRule type="cellIs" dxfId="258" priority="213" operator="equal">
      <formula>7</formula>
    </cfRule>
    <cfRule type="cellIs" dxfId="257" priority="214" operator="equal">
      <formula>"7; 15"</formula>
    </cfRule>
    <cfRule type="cellIs" dxfId="256" priority="215" operator="equal">
      <formula>7</formula>
    </cfRule>
    <cfRule type="cellIs" dxfId="255" priority="216" operator="equal">
      <formula>7</formula>
    </cfRule>
  </conditionalFormatting>
  <conditionalFormatting sqref="R11:R22">
    <cfRule type="cellIs" dxfId="254" priority="217" operator="equal">
      <formula>15</formula>
    </cfRule>
    <cfRule type="cellIs" dxfId="253" priority="218" operator="equal">
      <formula>7</formula>
    </cfRule>
    <cfRule type="cellIs" dxfId="252" priority="219" operator="equal">
      <formula>"7; 15"</formula>
    </cfRule>
    <cfRule type="cellIs" dxfId="251" priority="220" operator="equal">
      <formula>7</formula>
    </cfRule>
    <cfRule type="cellIs" dxfId="250" priority="221" operator="equal">
      <formula>7</formula>
    </cfRule>
  </conditionalFormatting>
  <conditionalFormatting sqref="R11:R17">
    <cfRule type="cellIs" dxfId="249" priority="222" operator="equal">
      <formula>15</formula>
    </cfRule>
    <cfRule type="cellIs" dxfId="248" priority="223" operator="equal">
      <formula>7</formula>
    </cfRule>
    <cfRule type="cellIs" dxfId="247" priority="224" operator="equal">
      <formula>"7; 15"</formula>
    </cfRule>
    <cfRule type="cellIs" dxfId="246" priority="225" operator="equal">
      <formula>7</formula>
    </cfRule>
    <cfRule type="cellIs" dxfId="245" priority="226" operator="equal">
      <formula>7</formula>
    </cfRule>
  </conditionalFormatting>
  <conditionalFormatting sqref="R6:R10">
    <cfRule type="cellIs" dxfId="244" priority="227" operator="equal">
      <formula>15</formula>
    </cfRule>
    <cfRule type="cellIs" dxfId="243" priority="228" operator="equal">
      <formula>7</formula>
    </cfRule>
    <cfRule type="cellIs" dxfId="242" priority="229" operator="equal">
      <formula>"7; 15"</formula>
    </cfRule>
    <cfRule type="cellIs" dxfId="241" priority="230" operator="equal">
      <formula>7</formula>
    </cfRule>
    <cfRule type="cellIs" dxfId="240" priority="231" operator="equal">
      <formula>7</formula>
    </cfRule>
  </conditionalFormatting>
  <conditionalFormatting sqref="R4:R5">
    <cfRule type="cellIs" dxfId="239" priority="232" operator="equal">
      <formula>15</formula>
    </cfRule>
    <cfRule type="cellIs" dxfId="238" priority="233" operator="equal">
      <formula>7</formula>
    </cfRule>
    <cfRule type="cellIs" dxfId="237" priority="234" operator="equal">
      <formula>"7; 15"</formula>
    </cfRule>
    <cfRule type="cellIs" dxfId="236" priority="235" operator="equal">
      <formula>7</formula>
    </cfRule>
    <cfRule type="cellIs" dxfId="235" priority="236" operator="equal">
      <formula>7</formula>
    </cfRule>
  </conditionalFormatting>
  <conditionalFormatting sqref="S11:S17">
    <cfRule type="cellIs" dxfId="234" priority="237" operator="equal">
      <formula>15</formula>
    </cfRule>
    <cfRule type="cellIs" dxfId="233" priority="238" operator="equal">
      <formula>7</formula>
    </cfRule>
    <cfRule type="cellIs" dxfId="232" priority="239" operator="equal">
      <formula>"7; 15"</formula>
    </cfRule>
    <cfRule type="cellIs" dxfId="231" priority="240" operator="equal">
      <formula>7</formula>
    </cfRule>
    <cfRule type="cellIs" dxfId="230" priority="241" operator="equal">
      <formula>7</formula>
    </cfRule>
  </conditionalFormatting>
  <conditionalFormatting sqref="S11:S17">
    <cfRule type="cellIs" dxfId="229" priority="242" operator="equal">
      <formula>15</formula>
    </cfRule>
    <cfRule type="cellIs" dxfId="228" priority="243" operator="equal">
      <formula>7</formula>
    </cfRule>
    <cfRule type="cellIs" dxfId="227" priority="244" operator="equal">
      <formula>"7; 15"</formula>
    </cfRule>
    <cfRule type="cellIs" dxfId="226" priority="245" operator="equal">
      <formula>7</formula>
    </cfRule>
    <cfRule type="cellIs" dxfId="225" priority="246" operator="equal">
      <formula>7</formula>
    </cfRule>
  </conditionalFormatting>
  <conditionalFormatting sqref="S11:S17">
    <cfRule type="cellIs" dxfId="224" priority="247" operator="equal">
      <formula>15</formula>
    </cfRule>
    <cfRule type="cellIs" dxfId="223" priority="248" operator="equal">
      <formula>7</formula>
    </cfRule>
    <cfRule type="cellIs" dxfId="222" priority="249" operator="equal">
      <formula>"7; 15"</formula>
    </cfRule>
    <cfRule type="cellIs" dxfId="221" priority="250" operator="equal">
      <formula>7</formula>
    </cfRule>
    <cfRule type="cellIs" dxfId="220" priority="251" operator="equal">
      <formula>7</formula>
    </cfRule>
  </conditionalFormatting>
  <conditionalFormatting sqref="S6:S10">
    <cfRule type="cellIs" dxfId="219" priority="252" operator="equal">
      <formula>15</formula>
    </cfRule>
    <cfRule type="cellIs" dxfId="218" priority="253" operator="equal">
      <formula>7</formula>
    </cfRule>
    <cfRule type="cellIs" dxfId="217" priority="254" operator="equal">
      <formula>"7; 15"</formula>
    </cfRule>
    <cfRule type="cellIs" dxfId="216" priority="255" operator="equal">
      <formula>7</formula>
    </cfRule>
    <cfRule type="cellIs" dxfId="215" priority="256" operator="equal">
      <formula>7</formula>
    </cfRule>
  </conditionalFormatting>
  <conditionalFormatting sqref="S4:S5">
    <cfRule type="cellIs" dxfId="214" priority="257" operator="equal">
      <formula>15</formula>
    </cfRule>
    <cfRule type="cellIs" dxfId="213" priority="258" operator="equal">
      <formula>7</formula>
    </cfRule>
    <cfRule type="cellIs" dxfId="212" priority="259" operator="equal">
      <formula>"7; 15"</formula>
    </cfRule>
    <cfRule type="cellIs" dxfId="211" priority="260" operator="equal">
      <formula>7</formula>
    </cfRule>
    <cfRule type="cellIs" dxfId="210" priority="261" operator="equal">
      <formula>7</formula>
    </cfRule>
  </conditionalFormatting>
  <conditionalFormatting sqref="S18:S34">
    <cfRule type="cellIs" dxfId="209" priority="262" operator="equal">
      <formula>15</formula>
    </cfRule>
    <cfRule type="cellIs" dxfId="208" priority="263" operator="equal">
      <formula>7</formula>
    </cfRule>
    <cfRule type="cellIs" dxfId="207" priority="264" operator="equal">
      <formula>"7; 15"</formula>
    </cfRule>
    <cfRule type="cellIs" dxfId="206" priority="265" operator="equal">
      <formula>7</formula>
    </cfRule>
    <cfRule type="cellIs" dxfId="205" priority="266" operator="equal">
      <formula>7</formula>
    </cfRule>
  </conditionalFormatting>
  <conditionalFormatting sqref="Z11:Z17">
    <cfRule type="cellIs" dxfId="204" priority="267" operator="equal">
      <formula>15</formula>
    </cfRule>
    <cfRule type="cellIs" dxfId="203" priority="268" operator="equal">
      <formula>7</formula>
    </cfRule>
    <cfRule type="cellIs" dxfId="202" priority="269" operator="equal">
      <formula>"7; 15"</formula>
    </cfRule>
    <cfRule type="cellIs" dxfId="201" priority="270" operator="equal">
      <formula>7</formula>
    </cfRule>
    <cfRule type="cellIs" dxfId="200" priority="271" operator="equal">
      <formula>7</formula>
    </cfRule>
  </conditionalFormatting>
  <conditionalFormatting sqref="Z11:Z17">
    <cfRule type="cellIs" dxfId="199" priority="272" operator="equal">
      <formula>15</formula>
    </cfRule>
    <cfRule type="cellIs" dxfId="198" priority="273" operator="equal">
      <formula>7</formula>
    </cfRule>
    <cfRule type="cellIs" dxfId="197" priority="274" operator="equal">
      <formula>"7; 15"</formula>
    </cfRule>
    <cfRule type="cellIs" dxfId="196" priority="275" operator="equal">
      <formula>7</formula>
    </cfRule>
    <cfRule type="cellIs" dxfId="195" priority="276" operator="equal">
      <formula>7</formula>
    </cfRule>
  </conditionalFormatting>
  <conditionalFormatting sqref="Z11:Z17">
    <cfRule type="cellIs" dxfId="194" priority="277" operator="equal">
      <formula>15</formula>
    </cfRule>
    <cfRule type="cellIs" dxfId="193" priority="278" operator="equal">
      <formula>7</formula>
    </cfRule>
    <cfRule type="cellIs" dxfId="192" priority="279" operator="equal">
      <formula>"7; 15"</formula>
    </cfRule>
    <cfRule type="cellIs" dxfId="191" priority="280" operator="equal">
      <formula>7</formula>
    </cfRule>
    <cfRule type="cellIs" dxfId="190" priority="281" operator="equal">
      <formula>7</formula>
    </cfRule>
  </conditionalFormatting>
  <conditionalFormatting sqref="Z6:Z10">
    <cfRule type="cellIs" dxfId="189" priority="282" operator="equal">
      <formula>15</formula>
    </cfRule>
    <cfRule type="cellIs" dxfId="188" priority="283" operator="equal">
      <formula>7</formula>
    </cfRule>
    <cfRule type="cellIs" dxfId="187" priority="284" operator="equal">
      <formula>"7; 15"</formula>
    </cfRule>
    <cfRule type="cellIs" dxfId="186" priority="285" operator="equal">
      <formula>7</formula>
    </cfRule>
    <cfRule type="cellIs" dxfId="185" priority="286" operator="equal">
      <formula>7</formula>
    </cfRule>
  </conditionalFormatting>
  <conditionalFormatting sqref="Z4:Z5">
    <cfRule type="cellIs" dxfId="184" priority="287" operator="equal">
      <formula>15</formula>
    </cfRule>
    <cfRule type="cellIs" dxfId="183" priority="288" operator="equal">
      <formula>7</formula>
    </cfRule>
    <cfRule type="cellIs" dxfId="182" priority="289" operator="equal">
      <formula>"7; 15"</formula>
    </cfRule>
    <cfRule type="cellIs" dxfId="181" priority="290" operator="equal">
      <formula>7</formula>
    </cfRule>
    <cfRule type="cellIs" dxfId="180" priority="291" operator="equal">
      <formula>7</formula>
    </cfRule>
  </conditionalFormatting>
  <conditionalFormatting sqref="AD29:AD34">
    <cfRule type="cellIs" dxfId="179" priority="292" operator="equal">
      <formula>15</formula>
    </cfRule>
    <cfRule type="cellIs" dxfId="178" priority="293" operator="equal">
      <formula>7</formula>
    </cfRule>
    <cfRule type="cellIs" dxfId="177" priority="294" operator="equal">
      <formula>"7; 15"</formula>
    </cfRule>
    <cfRule type="cellIs" dxfId="176" priority="295" operator="equal">
      <formula>7</formula>
    </cfRule>
    <cfRule type="cellIs" dxfId="175" priority="296" operator="equal">
      <formula>7</formula>
    </cfRule>
  </conditionalFormatting>
  <conditionalFormatting sqref="AD29:AD34">
    <cfRule type="cellIs" dxfId="174" priority="297" operator="equal">
      <formula>15</formula>
    </cfRule>
    <cfRule type="cellIs" dxfId="173" priority="298" operator="equal">
      <formula>7</formula>
    </cfRule>
    <cfRule type="cellIs" dxfId="172" priority="299" operator="equal">
      <formula>"7; 15"</formula>
    </cfRule>
    <cfRule type="cellIs" dxfId="171" priority="300" operator="equal">
      <formula>7</formula>
    </cfRule>
    <cfRule type="cellIs" dxfId="170" priority="301" operator="equal">
      <formula>7</formula>
    </cfRule>
  </conditionalFormatting>
  <conditionalFormatting sqref="AD29:AD33">
    <cfRule type="cellIs" dxfId="169" priority="302" operator="equal">
      <formula>15</formula>
    </cfRule>
    <cfRule type="cellIs" dxfId="168" priority="303" operator="equal">
      <formula>7</formula>
    </cfRule>
    <cfRule type="cellIs" dxfId="167" priority="304" operator="equal">
      <formula>"7; 15"</formula>
    </cfRule>
    <cfRule type="cellIs" dxfId="166" priority="305" operator="equal">
      <formula>7</formula>
    </cfRule>
    <cfRule type="cellIs" dxfId="165" priority="306" operator="equal">
      <formula>7</formula>
    </cfRule>
  </conditionalFormatting>
  <conditionalFormatting sqref="AD34">
    <cfRule type="cellIs" dxfId="164" priority="307" operator="equal">
      <formula>15</formula>
    </cfRule>
    <cfRule type="cellIs" dxfId="163" priority="308" operator="equal">
      <formula>7</formula>
    </cfRule>
    <cfRule type="cellIs" dxfId="162" priority="309" operator="equal">
      <formula>"7; 15"</formula>
    </cfRule>
    <cfRule type="cellIs" dxfId="161" priority="310" operator="equal">
      <formula>7</formula>
    </cfRule>
    <cfRule type="cellIs" dxfId="160" priority="311" operator="equal">
      <formula>7</formula>
    </cfRule>
  </conditionalFormatting>
  <conditionalFormatting sqref="AD26:AD29">
    <cfRule type="cellIs" dxfId="159" priority="312" operator="equal">
      <formula>15</formula>
    </cfRule>
    <cfRule type="cellIs" dxfId="158" priority="313" operator="equal">
      <formula>7</formula>
    </cfRule>
    <cfRule type="cellIs" dxfId="157" priority="314" operator="equal">
      <formula>"7; 15"</formula>
    </cfRule>
    <cfRule type="cellIs" dxfId="156" priority="315" operator="equal">
      <formula>7</formula>
    </cfRule>
    <cfRule type="cellIs" dxfId="155" priority="316" operator="equal">
      <formula>7</formula>
    </cfRule>
  </conditionalFormatting>
  <conditionalFormatting sqref="AD24:AD25">
    <cfRule type="cellIs" dxfId="154" priority="317" operator="equal">
      <formula>15</formula>
    </cfRule>
    <cfRule type="cellIs" dxfId="153" priority="318" operator="equal">
      <formula>7</formula>
    </cfRule>
    <cfRule type="cellIs" dxfId="152" priority="319" operator="equal">
      <formula>"7; 15"</formula>
    </cfRule>
    <cfRule type="cellIs" dxfId="151" priority="320" operator="equal">
      <formula>7</formula>
    </cfRule>
    <cfRule type="cellIs" dxfId="150" priority="321" operator="equal">
      <formula>7</formula>
    </cfRule>
  </conditionalFormatting>
  <conditionalFormatting sqref="AD7:AD13">
    <cfRule type="cellIs" dxfId="149" priority="322" operator="equal">
      <formula>15</formula>
    </cfRule>
    <cfRule type="cellIs" dxfId="148" priority="323" operator="equal">
      <formula>7</formula>
    </cfRule>
    <cfRule type="cellIs" dxfId="147" priority="324" operator="equal">
      <formula>"7; 15"</formula>
    </cfRule>
    <cfRule type="cellIs" dxfId="146" priority="325" operator="equal">
      <formula>7</formula>
    </cfRule>
    <cfRule type="cellIs" dxfId="145" priority="326" operator="equal">
      <formula>7</formula>
    </cfRule>
  </conditionalFormatting>
  <conditionalFormatting sqref="AD4">
    <cfRule type="cellIs" dxfId="144" priority="327" operator="equal">
      <formula>15</formula>
    </cfRule>
    <cfRule type="cellIs" dxfId="143" priority="328" operator="equal">
      <formula>7</formula>
    </cfRule>
    <cfRule type="cellIs" dxfId="142" priority="329" operator="equal">
      <formula>"7; 15"</formula>
    </cfRule>
    <cfRule type="cellIs" dxfId="141" priority="330" operator="equal">
      <formula>7</formula>
    </cfRule>
    <cfRule type="cellIs" dxfId="140" priority="331" operator="equal">
      <formula>7</formula>
    </cfRule>
  </conditionalFormatting>
  <conditionalFormatting sqref="AD4">
    <cfRule type="cellIs" dxfId="139" priority="332" operator="equal">
      <formula>15</formula>
    </cfRule>
    <cfRule type="cellIs" dxfId="138" priority="333" operator="equal">
      <formula>7</formula>
    </cfRule>
    <cfRule type="cellIs" dxfId="137" priority="334" operator="equal">
      <formula>"7; 15"</formula>
    </cfRule>
    <cfRule type="cellIs" dxfId="136" priority="335" operator="equal">
      <formula>7</formula>
    </cfRule>
    <cfRule type="cellIs" dxfId="135" priority="336" operator="equal">
      <formula>7</formula>
    </cfRule>
  </conditionalFormatting>
  <conditionalFormatting sqref="AD5:AD6">
    <cfRule type="cellIs" dxfId="134" priority="337" operator="equal">
      <formula>15</formula>
    </cfRule>
    <cfRule type="cellIs" dxfId="133" priority="338" operator="equal">
      <formula>7</formula>
    </cfRule>
    <cfRule type="cellIs" dxfId="132" priority="339" operator="equal">
      <formula>"7; 15"</formula>
    </cfRule>
    <cfRule type="cellIs" dxfId="131" priority="340" operator="equal">
      <formula>7</formula>
    </cfRule>
    <cfRule type="cellIs" dxfId="130" priority="341" operator="equal">
      <formula>7</formula>
    </cfRule>
  </conditionalFormatting>
  <conditionalFormatting sqref="AD14:AD20">
    <cfRule type="cellIs" dxfId="129" priority="342" operator="equal">
      <formula>15</formula>
    </cfRule>
    <cfRule type="cellIs" dxfId="128" priority="343" operator="equal">
      <formula>7</formula>
    </cfRule>
    <cfRule type="cellIs" dxfId="127" priority="344" operator="equal">
      <formula>"7; 15"</formula>
    </cfRule>
    <cfRule type="cellIs" dxfId="126" priority="345" operator="equal">
      <formula>7</formula>
    </cfRule>
    <cfRule type="cellIs" dxfId="125" priority="346" operator="equal">
      <formula>7</formula>
    </cfRule>
  </conditionalFormatting>
  <conditionalFormatting sqref="AD19">
    <cfRule type="cellIs" dxfId="124" priority="347" operator="equal">
      <formula>15</formula>
    </cfRule>
    <cfRule type="cellIs" dxfId="123" priority="348" operator="equal">
      <formula>7</formula>
    </cfRule>
    <cfRule type="cellIs" dxfId="122" priority="349" operator="equal">
      <formula>"7; 15"</formula>
    </cfRule>
    <cfRule type="cellIs" dxfId="121" priority="350" operator="equal">
      <formula>7</formula>
    </cfRule>
    <cfRule type="cellIs" dxfId="120" priority="351" operator="equal">
      <formula>7</formula>
    </cfRule>
  </conditionalFormatting>
  <conditionalFormatting sqref="AD19">
    <cfRule type="cellIs" dxfId="119" priority="352" operator="equal">
      <formula>15</formula>
    </cfRule>
    <cfRule type="cellIs" dxfId="118" priority="353" operator="equal">
      <formula>7</formula>
    </cfRule>
    <cfRule type="cellIs" dxfId="117" priority="354" operator="equal">
      <formula>"7; 15"</formula>
    </cfRule>
    <cfRule type="cellIs" dxfId="116" priority="355" operator="equal">
      <formula>7</formula>
    </cfRule>
    <cfRule type="cellIs" dxfId="115" priority="356" operator="equal">
      <formula>7</formula>
    </cfRule>
  </conditionalFormatting>
  <conditionalFormatting sqref="AD14:AD20">
    <cfRule type="cellIs" dxfId="114" priority="357" operator="equal">
      <formula>15</formula>
    </cfRule>
    <cfRule type="cellIs" dxfId="113" priority="358" operator="equal">
      <formula>7</formula>
    </cfRule>
    <cfRule type="cellIs" dxfId="112" priority="359" operator="equal">
      <formula>"7; 15"</formula>
    </cfRule>
    <cfRule type="cellIs" dxfId="111" priority="360" operator="equal">
      <formula>7</formula>
    </cfRule>
    <cfRule type="cellIs" dxfId="110" priority="361" operator="equal">
      <formula>7</formula>
    </cfRule>
  </conditionalFormatting>
  <conditionalFormatting sqref="AD14:AD21 AD23">
    <cfRule type="cellIs" dxfId="109" priority="362" operator="equal">
      <formula>15</formula>
    </cfRule>
    <cfRule type="cellIs" dxfId="108" priority="363" operator="equal">
      <formula>7</formula>
    </cfRule>
    <cfRule type="cellIs" dxfId="107" priority="364" operator="equal">
      <formula>"7; 15"</formula>
    </cfRule>
    <cfRule type="cellIs" dxfId="106" priority="365" operator="equal">
      <formula>7</formula>
    </cfRule>
    <cfRule type="cellIs" dxfId="105" priority="366" operator="equal">
      <formula>7</formula>
    </cfRule>
  </conditionalFormatting>
  <conditionalFormatting sqref="AD14:AD17">
    <cfRule type="cellIs" dxfId="104" priority="367" operator="equal">
      <formula>15</formula>
    </cfRule>
    <cfRule type="cellIs" dxfId="103" priority="368" operator="equal">
      <formula>7</formula>
    </cfRule>
    <cfRule type="cellIs" dxfId="102" priority="369" operator="equal">
      <formula>"7; 15"</formula>
    </cfRule>
    <cfRule type="cellIs" dxfId="101" priority="370" operator="equal">
      <formula>7</formula>
    </cfRule>
    <cfRule type="cellIs" dxfId="100" priority="371" operator="equal">
      <formula>7</formula>
    </cfRule>
  </conditionalFormatting>
  <conditionalFormatting sqref="AD18">
    <cfRule type="cellIs" dxfId="99" priority="372" operator="equal">
      <formula>15</formula>
    </cfRule>
    <cfRule type="cellIs" dxfId="98" priority="373" operator="equal">
      <formula>7</formula>
    </cfRule>
    <cfRule type="cellIs" dxfId="97" priority="374" operator="equal">
      <formula>"7; 15"</formula>
    </cfRule>
    <cfRule type="cellIs" dxfId="96" priority="375" operator="equal">
      <formula>7</formula>
    </cfRule>
    <cfRule type="cellIs" dxfId="95" priority="376" operator="equal">
      <formula>7</formula>
    </cfRule>
  </conditionalFormatting>
  <conditionalFormatting sqref="Z18:Z24">
    <cfRule type="cellIs" dxfId="94" priority="377" operator="equal">
      <formula>15</formula>
    </cfRule>
    <cfRule type="cellIs" dxfId="93" priority="378" operator="equal">
      <formula>7</formula>
    </cfRule>
    <cfRule type="cellIs" dxfId="92" priority="379" operator="equal">
      <formula>"7; 15"</formula>
    </cfRule>
    <cfRule type="cellIs" dxfId="91" priority="380" operator="equal">
      <formula>7</formula>
    </cfRule>
    <cfRule type="cellIs" dxfId="90" priority="381" operator="equal">
      <formula>7</formula>
    </cfRule>
  </conditionalFormatting>
  <conditionalFormatting sqref="Z18:Z24">
    <cfRule type="cellIs" dxfId="89" priority="382" operator="equal">
      <formula>15</formula>
    </cfRule>
    <cfRule type="cellIs" dxfId="88" priority="383" operator="equal">
      <formula>7</formula>
    </cfRule>
    <cfRule type="cellIs" dxfId="87" priority="384" operator="equal">
      <formula>"7; 15"</formula>
    </cfRule>
    <cfRule type="cellIs" dxfId="86" priority="385" operator="equal">
      <formula>7</formula>
    </cfRule>
    <cfRule type="cellIs" dxfId="85" priority="386" operator="equal">
      <formula>7</formula>
    </cfRule>
  </conditionalFormatting>
  <conditionalFormatting sqref="Z18:Z24">
    <cfRule type="cellIs" dxfId="84" priority="387" operator="equal">
      <formula>15</formula>
    </cfRule>
    <cfRule type="cellIs" dxfId="83" priority="388" operator="equal">
      <formula>7</formula>
    </cfRule>
    <cfRule type="cellIs" dxfId="82" priority="389" operator="equal">
      <formula>"7; 15"</formula>
    </cfRule>
    <cfRule type="cellIs" dxfId="81" priority="390" operator="equal">
      <formula>7</formula>
    </cfRule>
    <cfRule type="cellIs" dxfId="80" priority="391" operator="equal">
      <formula>7</formula>
    </cfRule>
  </conditionalFormatting>
  <conditionalFormatting sqref="Z25:Z29">
    <cfRule type="cellIs" dxfId="79" priority="392" operator="equal">
      <formula>15</formula>
    </cfRule>
    <cfRule type="cellIs" dxfId="78" priority="393" operator="equal">
      <formula>7</formula>
    </cfRule>
    <cfRule type="cellIs" dxfId="77" priority="394" operator="equal">
      <formula>"7; 15"</formula>
    </cfRule>
    <cfRule type="cellIs" dxfId="76" priority="395" operator="equal">
      <formula>7</formula>
    </cfRule>
    <cfRule type="cellIs" dxfId="75" priority="396" operator="equal">
      <formula>7</formula>
    </cfRule>
  </conditionalFormatting>
  <conditionalFormatting sqref="Z32">
    <cfRule type="cellIs" dxfId="74" priority="397" operator="equal">
      <formula>15</formula>
    </cfRule>
    <cfRule type="cellIs" dxfId="73" priority="398" operator="equal">
      <formula>7</formula>
    </cfRule>
    <cfRule type="cellIs" dxfId="72" priority="399" operator="equal">
      <formula>"7; 15"</formula>
    </cfRule>
    <cfRule type="cellIs" dxfId="71" priority="400" operator="equal">
      <formula>7</formula>
    </cfRule>
    <cfRule type="cellIs" dxfId="70" priority="401" operator="equal">
      <formula>7</formula>
    </cfRule>
  </conditionalFormatting>
  <conditionalFormatting sqref="Z30:Z31">
    <cfRule type="cellIs" dxfId="69" priority="402" operator="equal">
      <formula>15</formula>
    </cfRule>
    <cfRule type="cellIs" dxfId="68" priority="403" operator="equal">
      <formula>7</formula>
    </cfRule>
    <cfRule type="cellIs" dxfId="67" priority="404" operator="equal">
      <formula>"7; 15"</formula>
    </cfRule>
    <cfRule type="cellIs" dxfId="66" priority="405" operator="equal">
      <formula>7</formula>
    </cfRule>
    <cfRule type="cellIs" dxfId="65" priority="406" operator="equal">
      <formula>7</formula>
    </cfRule>
  </conditionalFormatting>
  <conditionalFormatting sqref="Z30:Z31">
    <cfRule type="cellIs" dxfId="64" priority="407" operator="equal">
      <formula>15</formula>
    </cfRule>
    <cfRule type="cellIs" dxfId="63" priority="408" operator="equal">
      <formula>7</formula>
    </cfRule>
    <cfRule type="cellIs" dxfId="62" priority="409" operator="equal">
      <formula>"7; 15"</formula>
    </cfRule>
    <cfRule type="cellIs" dxfId="61" priority="410" operator="equal">
      <formula>7</formula>
    </cfRule>
    <cfRule type="cellIs" dxfId="60" priority="411" operator="equal">
      <formula>7</formula>
    </cfRule>
  </conditionalFormatting>
  <conditionalFormatting sqref="AA11:AA17">
    <cfRule type="cellIs" dxfId="59" priority="412" operator="equal">
      <formula>15</formula>
    </cfRule>
    <cfRule type="cellIs" dxfId="58" priority="413" operator="equal">
      <formula>7</formula>
    </cfRule>
    <cfRule type="cellIs" dxfId="57" priority="414" operator="equal">
      <formula>"7; 15"</formula>
    </cfRule>
    <cfRule type="cellIs" dxfId="56" priority="415" operator="equal">
      <formula>7</formula>
    </cfRule>
    <cfRule type="cellIs" dxfId="55" priority="416" operator="equal">
      <formula>7</formula>
    </cfRule>
  </conditionalFormatting>
  <conditionalFormatting sqref="AA11:AA17">
    <cfRule type="cellIs" dxfId="54" priority="417" operator="equal">
      <formula>15</formula>
    </cfRule>
    <cfRule type="cellIs" dxfId="53" priority="418" operator="equal">
      <formula>7</formula>
    </cfRule>
    <cfRule type="cellIs" dxfId="52" priority="419" operator="equal">
      <formula>"7; 15"</formula>
    </cfRule>
    <cfRule type="cellIs" dxfId="51" priority="420" operator="equal">
      <formula>7</formula>
    </cfRule>
    <cfRule type="cellIs" dxfId="50" priority="421" operator="equal">
      <formula>7</formula>
    </cfRule>
  </conditionalFormatting>
  <conditionalFormatting sqref="AA11:AA17">
    <cfRule type="cellIs" dxfId="49" priority="422" operator="equal">
      <formula>15</formula>
    </cfRule>
    <cfRule type="cellIs" dxfId="48" priority="423" operator="equal">
      <formula>7</formula>
    </cfRule>
    <cfRule type="cellIs" dxfId="47" priority="424" operator="equal">
      <formula>"7; 15"</formula>
    </cfRule>
    <cfRule type="cellIs" dxfId="46" priority="425" operator="equal">
      <formula>7</formula>
    </cfRule>
    <cfRule type="cellIs" dxfId="45" priority="426" operator="equal">
      <formula>7</formula>
    </cfRule>
  </conditionalFormatting>
  <conditionalFormatting sqref="AA6:AA10">
    <cfRule type="cellIs" dxfId="44" priority="427" operator="equal">
      <formula>15</formula>
    </cfRule>
    <cfRule type="cellIs" dxfId="43" priority="428" operator="equal">
      <formula>7</formula>
    </cfRule>
    <cfRule type="cellIs" dxfId="42" priority="429" operator="equal">
      <formula>"7; 15"</formula>
    </cfRule>
    <cfRule type="cellIs" dxfId="41" priority="430" operator="equal">
      <formula>7</formula>
    </cfRule>
    <cfRule type="cellIs" dxfId="40" priority="431" operator="equal">
      <formula>7</formula>
    </cfRule>
  </conditionalFormatting>
  <conditionalFormatting sqref="AA4:AA5">
    <cfRule type="cellIs" dxfId="39" priority="432" operator="equal">
      <formula>15</formula>
    </cfRule>
    <cfRule type="cellIs" dxfId="38" priority="433" operator="equal">
      <formula>7</formula>
    </cfRule>
    <cfRule type="cellIs" dxfId="37" priority="434" operator="equal">
      <formula>"7; 15"</formula>
    </cfRule>
    <cfRule type="cellIs" dxfId="36" priority="435" operator="equal">
      <formula>7</formula>
    </cfRule>
    <cfRule type="cellIs" dxfId="35" priority="436" operator="equal">
      <formula>7</formula>
    </cfRule>
  </conditionalFormatting>
  <conditionalFormatting sqref="AA18:AA34">
    <cfRule type="cellIs" dxfId="34" priority="437" operator="equal">
      <formula>15</formula>
    </cfRule>
    <cfRule type="cellIs" dxfId="33" priority="438" operator="equal">
      <formula>7</formula>
    </cfRule>
    <cfRule type="cellIs" dxfId="32" priority="439" operator="equal">
      <formula>"7; 15"</formula>
    </cfRule>
    <cfRule type="cellIs" dxfId="31" priority="440" operator="equal">
      <formula>7</formula>
    </cfRule>
    <cfRule type="cellIs" dxfId="30" priority="441" operator="equal">
      <formula>7</formula>
    </cfRule>
  </conditionalFormatting>
  <conditionalFormatting sqref="AE11:AE17">
    <cfRule type="cellIs" dxfId="29" priority="442" operator="equal">
      <formula>15</formula>
    </cfRule>
    <cfRule type="cellIs" dxfId="28" priority="443" operator="equal">
      <formula>7</formula>
    </cfRule>
    <cfRule type="cellIs" dxfId="27" priority="444" operator="equal">
      <formula>"7; 15"</formula>
    </cfRule>
    <cfRule type="cellIs" dxfId="26" priority="445" operator="equal">
      <formula>7</formula>
    </cfRule>
    <cfRule type="cellIs" dxfId="25" priority="446" operator="equal">
      <formula>7</formula>
    </cfRule>
  </conditionalFormatting>
  <conditionalFormatting sqref="AE11:AE17">
    <cfRule type="cellIs" dxfId="24" priority="447" operator="equal">
      <formula>15</formula>
    </cfRule>
    <cfRule type="cellIs" dxfId="23" priority="448" operator="equal">
      <formula>7</formula>
    </cfRule>
    <cfRule type="cellIs" dxfId="22" priority="449" operator="equal">
      <formula>"7; 15"</formula>
    </cfRule>
    <cfRule type="cellIs" dxfId="21" priority="450" operator="equal">
      <formula>7</formula>
    </cfRule>
    <cfRule type="cellIs" dxfId="20" priority="451" operator="equal">
      <formula>7</formula>
    </cfRule>
  </conditionalFormatting>
  <conditionalFormatting sqref="AE11:AE17">
    <cfRule type="cellIs" dxfId="19" priority="452" operator="equal">
      <formula>15</formula>
    </cfRule>
    <cfRule type="cellIs" dxfId="18" priority="453" operator="equal">
      <formula>7</formula>
    </cfRule>
    <cfRule type="cellIs" dxfId="17" priority="454" operator="equal">
      <formula>"7; 15"</formula>
    </cfRule>
    <cfRule type="cellIs" dxfId="16" priority="455" operator="equal">
      <formula>7</formula>
    </cfRule>
    <cfRule type="cellIs" dxfId="15" priority="456" operator="equal">
      <formula>7</formula>
    </cfRule>
  </conditionalFormatting>
  <conditionalFormatting sqref="AE6:AE10">
    <cfRule type="cellIs" dxfId="14" priority="457" operator="equal">
      <formula>15</formula>
    </cfRule>
    <cfRule type="cellIs" dxfId="13" priority="458" operator="equal">
      <formula>7</formula>
    </cfRule>
    <cfRule type="cellIs" dxfId="12" priority="459" operator="equal">
      <formula>"7; 15"</formula>
    </cfRule>
    <cfRule type="cellIs" dxfId="11" priority="460" operator="equal">
      <formula>7</formula>
    </cfRule>
    <cfRule type="cellIs" dxfId="10" priority="461" operator="equal">
      <formula>7</formula>
    </cfRule>
  </conditionalFormatting>
  <conditionalFormatting sqref="AE4:AE5">
    <cfRule type="cellIs" dxfId="9" priority="462" operator="equal">
      <formula>15</formula>
    </cfRule>
    <cfRule type="cellIs" dxfId="8" priority="463" operator="equal">
      <formula>7</formula>
    </cfRule>
    <cfRule type="cellIs" dxfId="7" priority="464" operator="equal">
      <formula>"7; 15"</formula>
    </cfRule>
    <cfRule type="cellIs" dxfId="6" priority="465" operator="equal">
      <formula>7</formula>
    </cfRule>
    <cfRule type="cellIs" dxfId="5" priority="466" operator="equal">
      <formula>7</formula>
    </cfRule>
  </conditionalFormatting>
  <conditionalFormatting sqref="AE18:AE34">
    <cfRule type="cellIs" dxfId="4" priority="467" operator="equal">
      <formula>15</formula>
    </cfRule>
    <cfRule type="cellIs" dxfId="3" priority="468" operator="equal">
      <formula>7</formula>
    </cfRule>
    <cfRule type="cellIs" dxfId="2" priority="469" operator="equal">
      <formula>"7; 15"</formula>
    </cfRule>
    <cfRule type="cellIs" dxfId="1" priority="470" operator="equal">
      <formula>7</formula>
    </cfRule>
    <cfRule type="cellIs" dxfId="0" priority="471" operator="equal">
      <formula>7</formula>
    </cfRule>
  </conditionalFormatting>
  <dataValidations count="1">
    <dataValidation type="list" allowBlank="1" showInputMessage="1" showErrorMessage="1" sqref="C38:F38 T38:W38 C49:F49 T49:W49 C59:F59 C70:F70 T70:W70 C81:F81 T81:W81 C91:F91 C102:F102 T102:W102 C113:F113 T113:W113 C123:F123 C135:F135 T135:W135 C145:F145 T145:W145 C156:F156 C168:F168 T168:W168 C178:F178 T178:W178 C188:F188 T188:W188" xr:uid="{EF9FDAE1-A04A-4D68-BC31-D0FAE2E6EB0A}">
      <formula1>$AV$3:$BZ$3</formula1>
    </dataValidation>
  </dataValidations>
  <pageMargins left="0.78740157480314965" right="0.78740157480314965" top="0.78740157480314965" bottom="0.78740157480314965" header="0.51181102362204722" footer="0.51181102362204722"/>
  <pageSetup paperSize="9" firstPageNumber="0" orientation="landscape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Original</vt:lpstr>
    </vt:vector>
  </TitlesOfParts>
  <Company>Die Brücke e.V.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Sontje Stawicki</dc:creator>
  <cp:lastModifiedBy>Janis Ozols</cp:lastModifiedBy>
  <cp:revision>46</cp:revision>
  <cp:lastPrinted>2018-10-04T10:03:26Z</cp:lastPrinted>
  <dcterms:created xsi:type="dcterms:W3CDTF">2018-09-17T10:23:33Z</dcterms:created>
  <dcterms:modified xsi:type="dcterms:W3CDTF">2018-10-05T13:33:29Z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Die Brücke e.V.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_NewReviewCycle">
    <vt:lpwstr/>
  </property>
  <property fmtid="{D5CDD505-2E9C-101B-9397-08002B2CF9AE}" pid="10" name="_AdHocReviewCycleID">
    <vt:i4>1890648011</vt:i4>
  </property>
  <property fmtid="{D5CDD505-2E9C-101B-9397-08002B2CF9AE}" pid="11" name="_EmailSubject">
    <vt:lpwstr>Tabelle</vt:lpwstr>
  </property>
  <property fmtid="{D5CDD505-2E9C-101B-9397-08002B2CF9AE}" pid="12" name="_AuthorEmail">
    <vt:lpwstr>Janis.Ozols@polizei.bund.de</vt:lpwstr>
  </property>
  <property fmtid="{D5CDD505-2E9C-101B-9397-08002B2CF9AE}" pid="13" name="_AuthorEmailDisplayName">
    <vt:lpwstr>Ozols, Janis (BPOLABT RZ)</vt:lpwstr>
  </property>
  <property fmtid="{D5CDD505-2E9C-101B-9397-08002B2CF9AE}" pid="14" name="_ReviewingToolsShownOnce">
    <vt:lpwstr/>
  </property>
</Properties>
</file>