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.Loeffler\Documents\"/>
    </mc:Choice>
  </mc:AlternateContent>
  <xr:revisionPtr revIDLastSave="0" documentId="8_{D223C208-E15A-4ADE-9A51-D12E4C1DBE09}" xr6:coauthVersionLast="47" xr6:coauthVersionMax="47" xr10:uidLastSave="{00000000-0000-0000-0000-000000000000}"/>
  <bookViews>
    <workbookView xWindow="-120" yWindow="-120" windowWidth="29040" windowHeight="15840" activeTab="1" xr2:uid="{3BB27404-8F54-4D9E-979F-11A3B39C3B98}"/>
  </bookViews>
  <sheets>
    <sheet name="Übersicht" sheetId="4" r:id="rId1"/>
    <sheet name="Kund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9" i="4" l="1"/>
  <c r="L3" i="4"/>
  <c r="G19" i="4"/>
  <c r="G3" i="4"/>
  <c r="B19" i="4"/>
  <c r="B3" i="4"/>
  <c r="B2" i="2"/>
  <c r="E6" i="2"/>
  <c r="B9" i="2"/>
  <c r="B4" i="2"/>
  <c r="B7" i="2"/>
  <c r="B11" i="2"/>
  <c r="B6" i="2"/>
  <c r="B10" i="2"/>
  <c r="B8" i="2"/>
  <c r="B3" i="2"/>
  <c r="E5" i="2" s="1"/>
  <c r="B5" i="2"/>
  <c r="E7" i="2" l="1"/>
  <c r="E8" i="2"/>
  <c r="E9" i="2"/>
  <c r="E10" i="2"/>
  <c r="E11" i="2"/>
  <c r="E12" i="2"/>
  <c r="E13" i="2"/>
  <c r="E14" i="2"/>
  <c r="E15" i="2"/>
  <c r="E17" i="2" l="1"/>
</calcChain>
</file>

<file path=xl/sharedStrings.xml><?xml version="1.0" encoding="utf-8"?>
<sst xmlns="http://schemas.openxmlformats.org/spreadsheetml/2006/main" count="39" uniqueCount="28">
  <si>
    <t>Fertigung</t>
  </si>
  <si>
    <t>Robotik</t>
  </si>
  <si>
    <t>IT</t>
  </si>
  <si>
    <t>ERP</t>
  </si>
  <si>
    <t>Sonstige</t>
  </si>
  <si>
    <t>CAD/PLM</t>
  </si>
  <si>
    <t>PLM</t>
  </si>
  <si>
    <t>Teile</t>
  </si>
  <si>
    <t>CAD</t>
  </si>
  <si>
    <t>Marketing</t>
  </si>
  <si>
    <t>Gesamt</t>
  </si>
  <si>
    <t>Kunden</t>
  </si>
  <si>
    <t>Sicherheit</t>
  </si>
  <si>
    <t>Themen</t>
  </si>
  <si>
    <t>Anzahl</t>
  </si>
  <si>
    <t>Bezug</t>
  </si>
  <si>
    <t>Mitarbeiter</t>
  </si>
  <si>
    <t>BeispielFirma 1</t>
  </si>
  <si>
    <t>BeispielFirma 2</t>
  </si>
  <si>
    <t>BeispielFirma 3</t>
  </si>
  <si>
    <t>BeispielFirma 4</t>
  </si>
  <si>
    <t>BeispielFirma 5</t>
  </si>
  <si>
    <t>BeispielFirma 6</t>
  </si>
  <si>
    <t xml:space="preserve"> BeispielFirma 7</t>
  </si>
  <si>
    <t xml:space="preserve"> BeispielFirma 8</t>
  </si>
  <si>
    <t>BeispielFirma 9</t>
  </si>
  <si>
    <t>BeispielFirma 10</t>
  </si>
  <si>
    <t>In die Spalte Kunden sollen die Kundennamen, die zur jeweiligen Branche sind aus der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</si>
</sst>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217EEF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9966"/>
      </left>
      <right/>
      <top/>
      <bottom/>
      <diagonal/>
    </border>
    <border>
      <left/>
      <right style="thick">
        <color rgb="FFFF9966"/>
      </right>
      <top/>
      <bottom/>
      <diagonal/>
    </border>
    <border>
      <left style="thick">
        <color rgb="FFFF9966"/>
      </left>
      <right/>
      <top/>
      <bottom style="thick">
        <color rgb="FFFF9966"/>
      </bottom>
      <diagonal/>
    </border>
    <border>
      <left/>
      <right/>
      <top/>
      <bottom style="thick">
        <color rgb="FFFF9966"/>
      </bottom>
      <diagonal/>
    </border>
    <border>
      <left/>
      <right style="thick">
        <color rgb="FFFF9966"/>
      </right>
      <top/>
      <bottom style="thick">
        <color rgb="FFFF9966"/>
      </bottom>
      <diagonal/>
    </border>
    <border>
      <left style="thick">
        <color rgb="FFFF9966"/>
      </left>
      <right/>
      <top style="thick">
        <color rgb="FFFF9966"/>
      </top>
      <bottom style="thick">
        <color rgb="FFFF9966"/>
      </bottom>
      <diagonal/>
    </border>
    <border>
      <left/>
      <right/>
      <top style="thick">
        <color rgb="FFFF9966"/>
      </top>
      <bottom style="thick">
        <color rgb="FFFF9966"/>
      </bottom>
      <diagonal/>
    </border>
    <border>
      <left/>
      <right style="thick">
        <color rgb="FFFF9966"/>
      </right>
      <top style="thick">
        <color rgb="FFFF9966"/>
      </top>
      <bottom style="thick">
        <color rgb="FFFF9966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1" fillId="1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8" borderId="0" xfId="0" applyFont="1" applyFill="1" applyAlignment="1">
      <alignment vertical="center"/>
    </xf>
    <xf numFmtId="0" fontId="2" fillId="9" borderId="0" xfId="0" applyFont="1" applyFill="1" applyAlignment="1">
      <alignment vertical="center"/>
    </xf>
    <xf numFmtId="0" fontId="2" fillId="10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2" fillId="12" borderId="0" xfId="0" applyFont="1" applyFill="1" applyAlignment="1">
      <alignment vertical="center"/>
    </xf>
    <xf numFmtId="0" fontId="2" fillId="11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</cellXfs>
  <cellStyles count="1">
    <cellStyle name="Standard" xfId="0" builtinId="0"/>
  </cellStyles>
  <dxfs count="6"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solid">
          <fgColor indexed="64"/>
          <bgColor rgb="FFC00000"/>
        </patternFill>
      </fill>
      <alignment horizontal="general" vertical="center" textRotation="0" wrapText="0" indent="0" justifyLastLine="0" shrinkToFit="0" readingOrder="0"/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9966"/>
      <color rgb="FF217EEF"/>
      <color rgb="FFCCECFF"/>
      <color rgb="FF9999FF"/>
      <color rgb="FFCCCCFF"/>
      <color rgb="FF99CCFF"/>
      <color rgb="FFFF7C80"/>
      <color rgb="FFFFFF99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2041D4-D7CE-4670-8705-1353E901E0A8}" name="Tabelle2" displayName="Tabelle2" ref="A1:B37" totalsRowShown="0" headerRowDxfId="4" dataDxfId="3" tableBorderDxfId="2">
  <autoFilter ref="A1:B37" xr:uid="{5D2041D4-D7CE-4670-8705-1353E901E0A8}"/>
  <sortState xmlns:xlrd2="http://schemas.microsoft.com/office/spreadsheetml/2017/richdata2" ref="A2:B37">
    <sortCondition ref="A1:A37"/>
  </sortState>
  <tableColumns count="2">
    <tableColumn id="1" xr3:uid="{3F258FEB-07A8-48CA-BAE4-DB8A846657F6}" name="Kunden" dataDxfId="1"/>
    <tableColumn id="5" xr3:uid="{869D4CF1-89B2-4314-8EE2-AB9BE6D5907F}" name="Bezug" dataDxfId="0">
      <calculatedColumnFormula>D5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62AFC-390E-47FA-8AD5-27FF20D6C239}">
  <dimension ref="B2:O35"/>
  <sheetViews>
    <sheetView topLeftCell="A7" workbookViewId="0">
      <selection activeCell="B36" sqref="B36"/>
    </sheetView>
  </sheetViews>
  <sheetFormatPr baseColWidth="10" defaultRowHeight="14.25" x14ac:dyDescent="0.2"/>
  <cols>
    <col min="1" max="1" width="11.42578125" style="1"/>
    <col min="2" max="2" width="16.7109375" style="1" customWidth="1"/>
    <col min="3" max="3" width="11.42578125" style="1"/>
    <col min="4" max="4" width="19.140625" style="1" customWidth="1"/>
    <col min="5" max="6" width="11.42578125" style="1"/>
    <col min="7" max="7" width="15.28515625" style="1" customWidth="1"/>
    <col min="8" max="16384" width="11.42578125" style="1"/>
  </cols>
  <sheetData>
    <row r="2" spans="2:15" ht="15" thickBot="1" x14ac:dyDescent="0.25"/>
    <row r="3" spans="2:15" ht="15.75" thickTop="1" thickBot="1" x14ac:dyDescent="0.25">
      <c r="B3" s="25" t="str">
        <f>Kunden!D5</f>
        <v>Fertigung</v>
      </c>
      <c r="C3" s="26"/>
      <c r="D3" s="26"/>
      <c r="E3" s="27"/>
      <c r="G3" s="25" t="str">
        <f>Kunden!D7</f>
        <v>Robotik</v>
      </c>
      <c r="H3" s="26"/>
      <c r="I3" s="26"/>
      <c r="J3" s="27"/>
      <c r="L3" s="25" t="str">
        <f>Kunden!D9</f>
        <v>Sonstige</v>
      </c>
      <c r="M3" s="26"/>
      <c r="N3" s="26"/>
      <c r="O3" s="27"/>
    </row>
    <row r="4" spans="2:15" ht="15" thickTop="1" x14ac:dyDescent="0.2">
      <c r="B4" s="20"/>
      <c r="E4" s="21"/>
      <c r="G4" s="20"/>
      <c r="J4" s="21"/>
      <c r="L4" s="20"/>
      <c r="O4" s="21"/>
    </row>
    <row r="5" spans="2:15" x14ac:dyDescent="0.2">
      <c r="B5" s="20" t="s">
        <v>11</v>
      </c>
      <c r="D5" s="1" t="s">
        <v>16</v>
      </c>
      <c r="E5" s="21"/>
      <c r="G5" s="20" t="s">
        <v>11</v>
      </c>
      <c r="I5" s="1" t="s">
        <v>16</v>
      </c>
      <c r="J5" s="21"/>
      <c r="L5" s="20" t="s">
        <v>11</v>
      </c>
      <c r="N5" s="1" t="s">
        <v>16</v>
      </c>
      <c r="O5" s="21"/>
    </row>
    <row r="6" spans="2:15" x14ac:dyDescent="0.2">
      <c r="B6" s="20"/>
      <c r="E6" s="21"/>
      <c r="G6" s="20"/>
      <c r="J6" s="21"/>
      <c r="L6" s="20"/>
      <c r="O6" s="21"/>
    </row>
    <row r="7" spans="2:15" x14ac:dyDescent="0.2">
      <c r="B7" s="20"/>
      <c r="E7" s="21"/>
      <c r="G7" s="20"/>
      <c r="J7" s="21"/>
      <c r="L7" s="20"/>
      <c r="O7" s="21"/>
    </row>
    <row r="8" spans="2:15" x14ac:dyDescent="0.2">
      <c r="B8" s="20"/>
      <c r="E8" s="21"/>
      <c r="G8" s="20"/>
      <c r="J8" s="21"/>
      <c r="L8" s="20"/>
      <c r="O8" s="21"/>
    </row>
    <row r="9" spans="2:15" x14ac:dyDescent="0.2">
      <c r="B9" s="20"/>
      <c r="E9" s="21"/>
      <c r="G9" s="20"/>
      <c r="J9" s="21"/>
      <c r="L9" s="20"/>
      <c r="O9" s="21"/>
    </row>
    <row r="10" spans="2:15" x14ac:dyDescent="0.2">
      <c r="B10" s="20"/>
      <c r="E10" s="21"/>
      <c r="G10" s="20"/>
      <c r="J10" s="21"/>
      <c r="L10" s="20"/>
      <c r="O10" s="21"/>
    </row>
    <row r="11" spans="2:15" x14ac:dyDescent="0.2">
      <c r="B11" s="20"/>
      <c r="E11" s="21"/>
      <c r="G11" s="20"/>
      <c r="J11" s="21"/>
      <c r="L11" s="20"/>
      <c r="O11" s="21"/>
    </row>
    <row r="12" spans="2:15" x14ac:dyDescent="0.2">
      <c r="B12" s="20"/>
      <c r="E12" s="21"/>
      <c r="G12" s="20"/>
      <c r="J12" s="21"/>
      <c r="L12" s="20"/>
      <c r="O12" s="21"/>
    </row>
    <row r="13" spans="2:15" x14ac:dyDescent="0.2">
      <c r="B13" s="20"/>
      <c r="E13" s="21"/>
      <c r="G13" s="20"/>
      <c r="J13" s="21"/>
      <c r="L13" s="20"/>
      <c r="O13" s="21"/>
    </row>
    <row r="14" spans="2:15" x14ac:dyDescent="0.2">
      <c r="B14" s="20"/>
      <c r="E14" s="21"/>
      <c r="G14" s="20"/>
      <c r="J14" s="21"/>
      <c r="L14" s="20"/>
      <c r="O14" s="21"/>
    </row>
    <row r="15" spans="2:15" ht="15" thickBot="1" x14ac:dyDescent="0.25">
      <c r="B15" s="22"/>
      <c r="C15" s="23"/>
      <c r="D15" s="23"/>
      <c r="E15" s="24"/>
      <c r="G15" s="22"/>
      <c r="H15" s="23"/>
      <c r="I15" s="23"/>
      <c r="J15" s="24"/>
      <c r="L15" s="22"/>
      <c r="M15" s="23"/>
      <c r="N15" s="23"/>
      <c r="O15" s="24"/>
    </row>
    <row r="16" spans="2:15" ht="15" thickTop="1" x14ac:dyDescent="0.2"/>
    <row r="18" spans="2:15" ht="15" thickBot="1" x14ac:dyDescent="0.25"/>
    <row r="19" spans="2:15" ht="15.75" thickTop="1" thickBot="1" x14ac:dyDescent="0.25">
      <c r="B19" s="25" t="str">
        <f>Kunden!D6</f>
        <v>ERP</v>
      </c>
      <c r="C19" s="26"/>
      <c r="D19" s="26"/>
      <c r="E19" s="27"/>
      <c r="G19" s="25" t="str">
        <f>Kunden!D8</f>
        <v>IT</v>
      </c>
      <c r="H19" s="26"/>
      <c r="I19" s="26"/>
      <c r="J19" s="27"/>
      <c r="L19" s="25" t="str">
        <f>Kunden!D10</f>
        <v>CAD/PLM</v>
      </c>
      <c r="M19" s="26"/>
      <c r="N19" s="26"/>
      <c r="O19" s="27"/>
    </row>
    <row r="20" spans="2:15" ht="15" thickTop="1" x14ac:dyDescent="0.2">
      <c r="B20" s="20"/>
      <c r="E20" s="21"/>
      <c r="G20" s="20"/>
      <c r="J20" s="21"/>
      <c r="L20" s="20"/>
      <c r="O20" s="21"/>
    </row>
    <row r="21" spans="2:15" x14ac:dyDescent="0.2">
      <c r="B21" s="20" t="s">
        <v>11</v>
      </c>
      <c r="D21" s="1" t="s">
        <v>16</v>
      </c>
      <c r="E21" s="21"/>
      <c r="G21" s="20" t="s">
        <v>11</v>
      </c>
      <c r="I21" s="1" t="s">
        <v>16</v>
      </c>
      <c r="J21" s="21"/>
      <c r="L21" s="20" t="s">
        <v>11</v>
      </c>
      <c r="N21" s="1" t="s">
        <v>16</v>
      </c>
      <c r="O21" s="21"/>
    </row>
    <row r="22" spans="2:15" x14ac:dyDescent="0.2">
      <c r="B22" s="20"/>
      <c r="E22" s="21"/>
      <c r="G22" s="20"/>
      <c r="J22" s="21"/>
      <c r="L22" s="20"/>
      <c r="O22" s="21"/>
    </row>
    <row r="23" spans="2:15" x14ac:dyDescent="0.2">
      <c r="B23" s="20"/>
      <c r="E23" s="21"/>
      <c r="G23" s="20"/>
      <c r="J23" s="21"/>
      <c r="L23" s="20"/>
      <c r="O23" s="21"/>
    </row>
    <row r="24" spans="2:15" x14ac:dyDescent="0.2">
      <c r="B24" s="20"/>
      <c r="E24" s="21"/>
      <c r="G24" s="20"/>
      <c r="J24" s="21"/>
      <c r="L24" s="20"/>
      <c r="O24" s="21"/>
    </row>
    <row r="25" spans="2:15" x14ac:dyDescent="0.2">
      <c r="B25" s="20"/>
      <c r="E25" s="21"/>
      <c r="G25" s="20"/>
      <c r="J25" s="21"/>
      <c r="L25" s="20"/>
      <c r="O25" s="21"/>
    </row>
    <row r="26" spans="2:15" x14ac:dyDescent="0.2">
      <c r="B26" s="20"/>
      <c r="E26" s="21"/>
      <c r="G26" s="20"/>
      <c r="J26" s="21"/>
      <c r="L26" s="20"/>
      <c r="O26" s="21"/>
    </row>
    <row r="27" spans="2:15" x14ac:dyDescent="0.2">
      <c r="B27" s="20"/>
      <c r="E27" s="21"/>
      <c r="G27" s="20"/>
      <c r="J27" s="21"/>
      <c r="L27" s="20"/>
      <c r="O27" s="21"/>
    </row>
    <row r="28" spans="2:15" x14ac:dyDescent="0.2">
      <c r="B28" s="20"/>
      <c r="E28" s="21"/>
      <c r="G28" s="20"/>
      <c r="J28" s="21"/>
      <c r="L28" s="20"/>
      <c r="O28" s="21"/>
    </row>
    <row r="29" spans="2:15" x14ac:dyDescent="0.2">
      <c r="B29" s="20"/>
      <c r="E29" s="21"/>
      <c r="G29" s="20"/>
      <c r="J29" s="21"/>
      <c r="L29" s="20"/>
      <c r="O29" s="21"/>
    </row>
    <row r="30" spans="2:15" x14ac:dyDescent="0.2">
      <c r="B30" s="20"/>
      <c r="E30" s="21"/>
      <c r="G30" s="20"/>
      <c r="J30" s="21"/>
      <c r="L30" s="20"/>
      <c r="O30" s="21"/>
    </row>
    <row r="31" spans="2:15" ht="15" thickBot="1" x14ac:dyDescent="0.25">
      <c r="B31" s="22"/>
      <c r="C31" s="23"/>
      <c r="D31" s="23"/>
      <c r="E31" s="24"/>
      <c r="G31" s="22"/>
      <c r="H31" s="23"/>
      <c r="I31" s="23"/>
      <c r="J31" s="24"/>
      <c r="L31" s="22"/>
      <c r="M31" s="23"/>
      <c r="N31" s="23"/>
      <c r="O31" s="24"/>
    </row>
    <row r="32" spans="2:15" ht="15" thickTop="1" x14ac:dyDescent="0.2"/>
    <row r="35" spans="2:2" x14ac:dyDescent="0.2">
      <c r="B35" s="1" t="s">
        <v>27</v>
      </c>
    </row>
  </sheetData>
  <mergeCells count="6">
    <mergeCell ref="G3:J3"/>
    <mergeCell ref="G19:J19"/>
    <mergeCell ref="L3:O3"/>
    <mergeCell ref="L19:O19"/>
    <mergeCell ref="B3:E3"/>
    <mergeCell ref="B19:E19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9A3B-4E93-4DC5-AA16-7072165C08FA}">
  <dimension ref="A1:E37"/>
  <sheetViews>
    <sheetView tabSelected="1" zoomScale="85" zoomScaleNormal="85" workbookViewId="0">
      <selection activeCell="C27" sqref="C27"/>
    </sheetView>
  </sheetViews>
  <sheetFormatPr baseColWidth="10" defaultColWidth="48.140625" defaultRowHeight="18" customHeight="1" x14ac:dyDescent="0.25"/>
  <cols>
    <col min="1" max="3" width="48.140625" style="4"/>
    <col min="4" max="4" width="20.85546875" style="4" customWidth="1"/>
    <col min="5" max="5" width="24.140625" style="4" customWidth="1"/>
    <col min="6" max="6" width="27.140625" style="4" customWidth="1"/>
    <col min="7" max="8" width="18.42578125" style="4" customWidth="1"/>
    <col min="9" max="16384" width="48.140625" style="4"/>
  </cols>
  <sheetData>
    <row r="1" spans="1:5" ht="18" customHeight="1" x14ac:dyDescent="0.25">
      <c r="A1" s="2" t="s">
        <v>11</v>
      </c>
      <c r="B1" s="2" t="s">
        <v>15</v>
      </c>
      <c r="C1" s="3"/>
    </row>
    <row r="2" spans="1:5" ht="18" customHeight="1" x14ac:dyDescent="0.25">
      <c r="A2" s="5" t="s">
        <v>17</v>
      </c>
      <c r="B2" s="6" t="str">
        <f>D5</f>
        <v>Fertigung</v>
      </c>
    </row>
    <row r="3" spans="1:5" ht="18" customHeight="1" x14ac:dyDescent="0.25">
      <c r="A3" s="5" t="s">
        <v>18</v>
      </c>
      <c r="B3" s="6" t="str">
        <f>D6</f>
        <v>ERP</v>
      </c>
    </row>
    <row r="4" spans="1:5" ht="18" customHeight="1" x14ac:dyDescent="0.25">
      <c r="A4" s="5" t="s">
        <v>19</v>
      </c>
      <c r="B4" s="6" t="str">
        <f>D7</f>
        <v>Robotik</v>
      </c>
      <c r="D4" s="4" t="s">
        <v>13</v>
      </c>
      <c r="E4" s="4" t="s">
        <v>14</v>
      </c>
    </row>
    <row r="5" spans="1:5" ht="18" customHeight="1" x14ac:dyDescent="0.25">
      <c r="A5" s="5" t="s">
        <v>20</v>
      </c>
      <c r="B5" s="6" t="str">
        <f>D7</f>
        <v>Robotik</v>
      </c>
      <c r="D5" s="7" t="s">
        <v>0</v>
      </c>
      <c r="E5" s="7">
        <f>COUNTIFS(B:B,"Fertigung")</f>
        <v>1</v>
      </c>
    </row>
    <row r="6" spans="1:5" ht="18" customHeight="1" x14ac:dyDescent="0.25">
      <c r="A6" s="5" t="s">
        <v>21</v>
      </c>
      <c r="B6" s="6" t="str">
        <f>D7</f>
        <v>Robotik</v>
      </c>
      <c r="D6" s="8" t="s">
        <v>3</v>
      </c>
      <c r="E6" s="8">
        <f>COUNTIFS(B:B,"ERP")</f>
        <v>1</v>
      </c>
    </row>
    <row r="7" spans="1:5" ht="18" customHeight="1" x14ac:dyDescent="0.25">
      <c r="A7" s="5" t="s">
        <v>22</v>
      </c>
      <c r="B7" s="6" t="str">
        <f>D7</f>
        <v>Robotik</v>
      </c>
      <c r="D7" s="9" t="s">
        <v>1</v>
      </c>
      <c r="E7" s="9">
        <f>COUNTIFS(B:B,"Robotik")</f>
        <v>5</v>
      </c>
    </row>
    <row r="8" spans="1:5" ht="18" customHeight="1" x14ac:dyDescent="0.25">
      <c r="A8" s="5" t="s">
        <v>23</v>
      </c>
      <c r="B8" s="6" t="str">
        <f>D7</f>
        <v>Robotik</v>
      </c>
      <c r="D8" s="10" t="s">
        <v>2</v>
      </c>
      <c r="E8" s="10">
        <f>COUNTIFS(B:B,"IT")</f>
        <v>1</v>
      </c>
    </row>
    <row r="9" spans="1:5" ht="18" customHeight="1" x14ac:dyDescent="0.25">
      <c r="A9" s="5" t="s">
        <v>24</v>
      </c>
      <c r="B9" s="6" t="str">
        <f>D8</f>
        <v>IT</v>
      </c>
      <c r="D9" s="11" t="s">
        <v>4</v>
      </c>
      <c r="E9" s="11">
        <f>COUNTIFS(B:B,"Sonstige")</f>
        <v>1</v>
      </c>
    </row>
    <row r="10" spans="1:5" ht="18" customHeight="1" x14ac:dyDescent="0.25">
      <c r="A10" s="5" t="s">
        <v>25</v>
      </c>
      <c r="B10" s="6" t="str">
        <f>D15</f>
        <v>Sicherheit</v>
      </c>
      <c r="D10" s="12" t="s">
        <v>5</v>
      </c>
      <c r="E10" s="12">
        <f>COUNTIFS(B:B,"CAD/PLM")</f>
        <v>0</v>
      </c>
    </row>
    <row r="11" spans="1:5" ht="18" customHeight="1" x14ac:dyDescent="0.25">
      <c r="A11" s="5" t="s">
        <v>26</v>
      </c>
      <c r="B11" s="6" t="str">
        <f>D9</f>
        <v>Sonstige</v>
      </c>
      <c r="D11" s="13" t="s">
        <v>6</v>
      </c>
      <c r="E11" s="13">
        <f>COUNTIFS(B:B,"PLM")</f>
        <v>0</v>
      </c>
    </row>
    <row r="12" spans="1:5" ht="18" customHeight="1" x14ac:dyDescent="0.25">
      <c r="A12" s="5"/>
      <c r="B12" s="6"/>
      <c r="D12" s="14" t="s">
        <v>7</v>
      </c>
      <c r="E12" s="14">
        <f>COUNTIFS(B:B,"Teile")</f>
        <v>0</v>
      </c>
    </row>
    <row r="13" spans="1:5" ht="18" customHeight="1" x14ac:dyDescent="0.25">
      <c r="A13" s="5"/>
      <c r="B13" s="6"/>
      <c r="D13" s="15" t="s">
        <v>8</v>
      </c>
      <c r="E13" s="15">
        <f>COUNTIFS(B:B,"CAD")</f>
        <v>0</v>
      </c>
    </row>
    <row r="14" spans="1:5" ht="18" customHeight="1" x14ac:dyDescent="0.25">
      <c r="A14" s="5"/>
      <c r="B14" s="6"/>
      <c r="D14" s="16" t="s">
        <v>9</v>
      </c>
      <c r="E14" s="16">
        <f>COUNTIFS(B:B,"Marketing")</f>
        <v>0</v>
      </c>
    </row>
    <row r="15" spans="1:5" ht="18" customHeight="1" x14ac:dyDescent="0.25">
      <c r="A15" s="5"/>
      <c r="B15" s="6"/>
      <c r="D15" s="17" t="s">
        <v>12</v>
      </c>
      <c r="E15" s="17">
        <f>COUNTIFS(B:B,"Sicherheit")</f>
        <v>1</v>
      </c>
    </row>
    <row r="16" spans="1:5" ht="18" customHeight="1" x14ac:dyDescent="0.25">
      <c r="A16" s="5"/>
      <c r="B16" s="6"/>
    </row>
    <row r="17" spans="1:5" ht="18" customHeight="1" x14ac:dyDescent="0.25">
      <c r="A17" s="5"/>
      <c r="B17" s="6"/>
      <c r="D17" s="4" t="s">
        <v>10</v>
      </c>
      <c r="E17" s="4">
        <f>SUM(E5:E16)</f>
        <v>10</v>
      </c>
    </row>
    <row r="18" spans="1:5" ht="18" customHeight="1" x14ac:dyDescent="0.25">
      <c r="A18" s="5"/>
      <c r="B18" s="6"/>
    </row>
    <row r="19" spans="1:5" ht="18" customHeight="1" x14ac:dyDescent="0.25">
      <c r="A19" s="5"/>
      <c r="B19" s="6"/>
    </row>
    <row r="20" spans="1:5" ht="18" customHeight="1" x14ac:dyDescent="0.25">
      <c r="A20" s="5"/>
      <c r="B20" s="6"/>
    </row>
    <row r="21" spans="1:5" ht="18" customHeight="1" x14ac:dyDescent="0.25">
      <c r="A21" s="5"/>
      <c r="B21" s="6"/>
    </row>
    <row r="22" spans="1:5" ht="18" customHeight="1" x14ac:dyDescent="0.25">
      <c r="A22" s="5"/>
      <c r="B22" s="6"/>
    </row>
    <row r="23" spans="1:5" ht="18" customHeight="1" x14ac:dyDescent="0.25">
      <c r="A23" s="5"/>
      <c r="B23" s="6"/>
    </row>
    <row r="24" spans="1:5" ht="18" customHeight="1" x14ac:dyDescent="0.25">
      <c r="A24" s="5"/>
      <c r="B24" s="6"/>
    </row>
    <row r="25" spans="1:5" ht="18" customHeight="1" x14ac:dyDescent="0.25">
      <c r="A25" s="5"/>
      <c r="B25" s="6"/>
    </row>
    <row r="26" spans="1:5" ht="18" customHeight="1" x14ac:dyDescent="0.25">
      <c r="A26" s="5"/>
      <c r="B26" s="6"/>
    </row>
    <row r="27" spans="1:5" ht="18" customHeight="1" x14ac:dyDescent="0.25">
      <c r="A27" s="5"/>
      <c r="B27" s="6"/>
    </row>
    <row r="28" spans="1:5" ht="18" customHeight="1" x14ac:dyDescent="0.25">
      <c r="A28" s="5"/>
      <c r="B28" s="6"/>
    </row>
    <row r="29" spans="1:5" ht="18" customHeight="1" x14ac:dyDescent="0.25">
      <c r="A29" s="5"/>
      <c r="B29" s="6"/>
    </row>
    <row r="30" spans="1:5" ht="18" customHeight="1" x14ac:dyDescent="0.25">
      <c r="A30" s="5"/>
      <c r="B30" s="6"/>
    </row>
    <row r="31" spans="1:5" ht="18" customHeight="1" x14ac:dyDescent="0.25">
      <c r="A31" s="5"/>
      <c r="B31" s="6"/>
    </row>
    <row r="32" spans="1:5" ht="18" customHeight="1" x14ac:dyDescent="0.25">
      <c r="A32" s="5"/>
      <c r="B32" s="6"/>
    </row>
    <row r="33" spans="1:2" ht="18" customHeight="1" x14ac:dyDescent="0.25">
      <c r="A33" s="5"/>
      <c r="B33" s="6"/>
    </row>
    <row r="34" spans="1:2" ht="18" customHeight="1" x14ac:dyDescent="0.25">
      <c r="A34" s="5"/>
      <c r="B34" s="6"/>
    </row>
    <row r="35" spans="1:2" ht="18" customHeight="1" x14ac:dyDescent="0.25">
      <c r="A35" s="5"/>
      <c r="B35" s="6"/>
    </row>
    <row r="36" spans="1:2" ht="18" customHeight="1" x14ac:dyDescent="0.25">
      <c r="A36" s="5"/>
      <c r="B36" s="6"/>
    </row>
    <row r="37" spans="1:2" ht="18" customHeight="1" x14ac:dyDescent="0.25">
      <c r="A37" s="18"/>
      <c r="B37" s="19"/>
    </row>
  </sheetData>
  <conditionalFormatting sqref="B1:B1048576">
    <cfRule type="containsText" dxfId="5" priority="1" operator="containsText" text="&quot;Fertigung&quot;">
      <formula>NOT(ISERROR(SEARCH("""Fertigung""",B1)))</formula>
    </cfRule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{C5A28C1D-A359-40A4-B083-D89718C560D0}</x14:id>
        </ext>
      </extLst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5A28C1D-A359-40A4-B083-D89718C560D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B1:B1048576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Übersicht</vt:lpstr>
      <vt:lpstr>Kunden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Loeffler</dc:creator>
  <cp:lastModifiedBy>Paul Loeffler</cp:lastModifiedBy>
  <dcterms:created xsi:type="dcterms:W3CDTF">2022-08-25T12:35:42Z</dcterms:created>
  <dcterms:modified xsi:type="dcterms:W3CDTF">2022-08-26T13:38:41Z</dcterms:modified>
</cp:coreProperties>
</file>