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01EF77B1-2C58-4DAC-8C38-6B3CE49BE947}" xr6:coauthVersionLast="45" xr6:coauthVersionMax="45" xr10:uidLastSave="{00000000-0000-0000-0000-000000000000}"/>
  <bookViews>
    <workbookView xWindow="-120" yWindow="-120" windowWidth="57840" windowHeight="32190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Q44" i="1" l="1"/>
  <c r="AQ46" i="1"/>
  <c r="AM44" i="1"/>
  <c r="AN44" i="1"/>
  <c r="AO44" i="1"/>
  <c r="AP44" i="1"/>
  <c r="AM46" i="1"/>
  <c r="AN46" i="1"/>
  <c r="AO46" i="1"/>
  <c r="AP46" i="1"/>
  <c r="AH44" i="1"/>
  <c r="AI44" i="1"/>
  <c r="AJ44" i="1"/>
  <c r="AK44" i="1"/>
  <c r="AL44" i="1"/>
  <c r="AH46" i="1"/>
  <c r="AH2" i="1" s="1"/>
  <c r="AI3" i="1" s="1"/>
  <c r="AI46" i="1"/>
  <c r="AI2" i="1" s="1"/>
  <c r="AJ46" i="1"/>
  <c r="AJ2" i="1" s="1"/>
  <c r="AK46" i="1"/>
  <c r="AK2" i="1" s="1"/>
  <c r="AL46" i="1"/>
  <c r="AL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  <c r="F46" i="1"/>
  <c r="G46" i="1"/>
  <c r="G2" i="1" s="1"/>
  <c r="H46" i="1"/>
  <c r="H2" i="1" s="1"/>
  <c r="I46" i="1"/>
  <c r="I2" i="1" s="1"/>
  <c r="J46" i="1"/>
  <c r="J2" i="1" s="1"/>
  <c r="K46" i="1"/>
  <c r="K2" i="1" s="1"/>
  <c r="L46" i="1"/>
  <c r="M46" i="1"/>
  <c r="M2" i="1" s="1"/>
  <c r="N46" i="1"/>
  <c r="N2" i="1" s="1"/>
  <c r="O46" i="1"/>
  <c r="O2" i="1" s="1"/>
  <c r="P46" i="1"/>
  <c r="P2" i="1" s="1"/>
  <c r="Q46" i="1"/>
  <c r="Q2" i="1" s="1"/>
  <c r="R46" i="1"/>
  <c r="R2" i="1" s="1"/>
  <c r="S46" i="1"/>
  <c r="S2" i="1" s="1"/>
  <c r="T46" i="1"/>
  <c r="U46" i="1"/>
  <c r="U2" i="1" s="1"/>
  <c r="V46" i="1"/>
  <c r="V2" i="1" s="1"/>
  <c r="W46" i="1"/>
  <c r="W2" i="1" s="1"/>
  <c r="X46" i="1"/>
  <c r="X2" i="1" s="1"/>
  <c r="Y46" i="1"/>
  <c r="Y2" i="1" s="1"/>
  <c r="Z46" i="1"/>
  <c r="Z2" i="1" s="1"/>
  <c r="AA46" i="1"/>
  <c r="AA2" i="1" s="1"/>
  <c r="AB46" i="1"/>
  <c r="AC46" i="1"/>
  <c r="AC2" i="1" s="1"/>
  <c r="AD46" i="1"/>
  <c r="AD2" i="1" s="1"/>
  <c r="AE46" i="1"/>
  <c r="AE2" i="1" s="1"/>
  <c r="AF46" i="1"/>
  <c r="AF2" i="1" s="1"/>
  <c r="AG46" i="1"/>
  <c r="AG2" i="1" s="1"/>
  <c r="E46" i="1"/>
  <c r="D45" i="1"/>
  <c r="B37" i="1"/>
  <c r="B38" i="1"/>
  <c r="B39" i="1"/>
  <c r="B40" i="1"/>
  <c r="B41" i="1"/>
  <c r="B31" i="1"/>
  <c r="B32" i="1"/>
  <c r="B33" i="1"/>
  <c r="B34" i="1"/>
  <c r="B35" i="1"/>
  <c r="B36" i="1"/>
  <c r="AC44" i="1"/>
  <c r="AD44" i="1"/>
  <c r="AE44" i="1"/>
  <c r="AF44" i="1"/>
  <c r="AG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  <c r="B3" i="1"/>
  <c r="Q3" i="1" l="1"/>
  <c r="R4" i="1" s="1"/>
  <c r="S5" i="1" s="1"/>
  <c r="T6" i="1" s="1"/>
  <c r="U7" i="1" s="1"/>
  <c r="V8" i="1" s="1"/>
  <c r="W9" i="1" s="1"/>
  <c r="X10" i="1" s="1"/>
  <c r="Y11" i="1" s="1"/>
  <c r="Z12" i="1" s="1"/>
  <c r="AA13" i="1" s="1"/>
  <c r="AB14" i="1" s="1"/>
  <c r="AC15" i="1" s="1"/>
  <c r="AD16" i="1" s="1"/>
  <c r="AE17" i="1" s="1"/>
  <c r="AF18" i="1" s="1"/>
  <c r="AG19" i="1" s="1"/>
  <c r="AH20" i="1" s="1"/>
  <c r="AI21" i="1" s="1"/>
  <c r="AJ22" i="1" s="1"/>
  <c r="AK23" i="1" s="1"/>
  <c r="AL24" i="1" s="1"/>
  <c r="Y3" i="1"/>
  <c r="I3" i="1"/>
  <c r="J4" i="1" s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W17" i="1" s="1"/>
  <c r="X18" i="1" s="1"/>
  <c r="Y19" i="1" s="1"/>
  <c r="Z20" i="1" s="1"/>
  <c r="AA21" i="1" s="1"/>
  <c r="AB22" i="1" s="1"/>
  <c r="AC23" i="1" s="1"/>
  <c r="AD24" i="1" s="1"/>
  <c r="AE25" i="1" s="1"/>
  <c r="AF26" i="1" s="1"/>
  <c r="AG27" i="1" s="1"/>
  <c r="AH28" i="1" s="1"/>
  <c r="AI29" i="1" s="1"/>
  <c r="AJ30" i="1" s="1"/>
  <c r="X3" i="1"/>
  <c r="Y4" i="1" s="1"/>
  <c r="W3" i="1"/>
  <c r="X4" i="1" s="1"/>
  <c r="Y5" i="1" s="1"/>
  <c r="Z6" i="1" s="1"/>
  <c r="AA7" i="1" s="1"/>
  <c r="AB8" i="1" s="1"/>
  <c r="AC9" i="1" s="1"/>
  <c r="AD10" i="1" s="1"/>
  <c r="AE11" i="1" s="1"/>
  <c r="AF12" i="1" s="1"/>
  <c r="AG13" i="1" s="1"/>
  <c r="AH14" i="1" s="1"/>
  <c r="AI15" i="1" s="1"/>
  <c r="AJ16" i="1" s="1"/>
  <c r="AK17" i="1" s="1"/>
  <c r="AL18" i="1" s="1"/>
  <c r="O3" i="1"/>
  <c r="P4" i="1" s="1"/>
  <c r="Q5" i="1" s="1"/>
  <c r="R6" i="1" s="1"/>
  <c r="S7" i="1" s="1"/>
  <c r="T8" i="1" s="1"/>
  <c r="U9" i="1" s="1"/>
  <c r="V10" i="1" s="1"/>
  <c r="W11" i="1" s="1"/>
  <c r="X12" i="1" s="1"/>
  <c r="Y13" i="1" s="1"/>
  <c r="Z14" i="1" s="1"/>
  <c r="AA15" i="1" s="1"/>
  <c r="AB16" i="1" s="1"/>
  <c r="AC17" i="1" s="1"/>
  <c r="AD18" i="1" s="1"/>
  <c r="AE19" i="1" s="1"/>
  <c r="AF20" i="1" s="1"/>
  <c r="AG21" i="1" s="1"/>
  <c r="AH22" i="1" s="1"/>
  <c r="AI23" i="1" s="1"/>
  <c r="AJ24" i="1" s="1"/>
  <c r="AK25" i="1" s="1"/>
  <c r="AL26" i="1" s="1"/>
  <c r="V3" i="1"/>
  <c r="W4" i="1" s="1"/>
  <c r="X5" i="1" s="1"/>
  <c r="Y6" i="1" s="1"/>
  <c r="Z7" i="1" s="1"/>
  <c r="AA8" i="1" s="1"/>
  <c r="AB9" i="1" s="1"/>
  <c r="AC10" i="1" s="1"/>
  <c r="AD11" i="1" s="1"/>
  <c r="AE12" i="1" s="1"/>
  <c r="AF13" i="1" s="1"/>
  <c r="AG14" i="1" s="1"/>
  <c r="AH15" i="1" s="1"/>
  <c r="AI16" i="1" s="1"/>
  <c r="AJ17" i="1" s="1"/>
  <c r="AK18" i="1" s="1"/>
  <c r="AL19" i="1" s="1"/>
  <c r="N3" i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AC18" i="1" s="1"/>
  <c r="AD19" i="1" s="1"/>
  <c r="AE20" i="1" s="1"/>
  <c r="AF21" i="1" s="1"/>
  <c r="AG22" i="1" s="1"/>
  <c r="AH23" i="1" s="1"/>
  <c r="AI24" i="1" s="1"/>
  <c r="AJ25" i="1" s="1"/>
  <c r="AK26" i="1" s="1"/>
  <c r="AL27" i="1" s="1"/>
  <c r="AE3" i="1"/>
  <c r="AF4" i="1" s="1"/>
  <c r="AG5" i="1" s="1"/>
  <c r="AH6" i="1" s="1"/>
  <c r="AI7" i="1" s="1"/>
  <c r="AJ8" i="1" s="1"/>
  <c r="AK9" i="1" s="1"/>
  <c r="AL10" i="1" s="1"/>
  <c r="T3" i="1"/>
  <c r="U4" i="1" s="1"/>
  <c r="V5" i="1" s="1"/>
  <c r="W6" i="1" s="1"/>
  <c r="X7" i="1" s="1"/>
  <c r="Y8" i="1" s="1"/>
  <c r="Z9" i="1" s="1"/>
  <c r="AA10" i="1" s="1"/>
  <c r="AB11" i="1" s="1"/>
  <c r="AC12" i="1" s="1"/>
  <c r="AD13" i="1" s="1"/>
  <c r="AE14" i="1" s="1"/>
  <c r="AF15" i="1" s="1"/>
  <c r="AG16" i="1" s="1"/>
  <c r="AH17" i="1" s="1"/>
  <c r="AI18" i="1" s="1"/>
  <c r="AJ19" i="1" s="1"/>
  <c r="AK20" i="1" s="1"/>
  <c r="AL21" i="1" s="1"/>
  <c r="L3" i="1"/>
  <c r="M4" i="1" s="1"/>
  <c r="N5" i="1" s="1"/>
  <c r="O6" i="1" s="1"/>
  <c r="P7" i="1" s="1"/>
  <c r="Q8" i="1" s="1"/>
  <c r="R9" i="1" s="1"/>
  <c r="S10" i="1" s="1"/>
  <c r="T11" i="1" s="1"/>
  <c r="U12" i="1" s="1"/>
  <c r="V13" i="1" s="1"/>
  <c r="W14" i="1" s="1"/>
  <c r="X15" i="1" s="1"/>
  <c r="Y16" i="1" s="1"/>
  <c r="Z17" i="1" s="1"/>
  <c r="AA18" i="1" s="1"/>
  <c r="AB19" i="1" s="1"/>
  <c r="AC20" i="1" s="1"/>
  <c r="AD21" i="1" s="1"/>
  <c r="AE22" i="1" s="1"/>
  <c r="AF23" i="1" s="1"/>
  <c r="AG24" i="1" s="1"/>
  <c r="AH25" i="1" s="1"/>
  <c r="AI26" i="1" s="1"/>
  <c r="AJ27" i="1" s="1"/>
  <c r="AK28" i="1" s="1"/>
  <c r="AL29" i="1" s="1"/>
  <c r="AL3" i="1"/>
  <c r="S3" i="1"/>
  <c r="T4" i="1" s="1"/>
  <c r="U5" i="1" s="1"/>
  <c r="V6" i="1" s="1"/>
  <c r="W7" i="1" s="1"/>
  <c r="X8" i="1" s="1"/>
  <c r="Y9" i="1" s="1"/>
  <c r="Z10" i="1" s="1"/>
  <c r="AA11" i="1" s="1"/>
  <c r="AB12" i="1" s="1"/>
  <c r="AC13" i="1" s="1"/>
  <c r="AD14" i="1" s="1"/>
  <c r="AE15" i="1" s="1"/>
  <c r="AF16" i="1" s="1"/>
  <c r="AG17" i="1" s="1"/>
  <c r="AH18" i="1" s="1"/>
  <c r="AI19" i="1" s="1"/>
  <c r="AJ20" i="1" s="1"/>
  <c r="AK21" i="1" s="1"/>
  <c r="AL22" i="1" s="1"/>
  <c r="K3" i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AC21" i="1" s="1"/>
  <c r="AD22" i="1" s="1"/>
  <c r="AE23" i="1" s="1"/>
  <c r="AF24" i="1" s="1"/>
  <c r="AG25" i="1" s="1"/>
  <c r="AH26" i="1" s="1"/>
  <c r="AI27" i="1" s="1"/>
  <c r="AJ28" i="1" s="1"/>
  <c r="AK29" i="1" s="1"/>
  <c r="AL30" i="1" s="1"/>
  <c r="AK3" i="1"/>
  <c r="AL4" i="1" s="1"/>
  <c r="AH3" i="1"/>
  <c r="AI4" i="1" s="1"/>
  <c r="AJ5" i="1" s="1"/>
  <c r="AK6" i="1" s="1"/>
  <c r="AL7" i="1" s="1"/>
  <c r="R3" i="1"/>
  <c r="S4" i="1" s="1"/>
  <c r="T5" i="1" s="1"/>
  <c r="U6" i="1" s="1"/>
  <c r="V7" i="1" s="1"/>
  <c r="W8" i="1" s="1"/>
  <c r="X9" i="1" s="1"/>
  <c r="Y10" i="1" s="1"/>
  <c r="Z11" i="1" s="1"/>
  <c r="AA12" i="1" s="1"/>
  <c r="AB13" i="1" s="1"/>
  <c r="AC14" i="1" s="1"/>
  <c r="AD15" i="1" s="1"/>
  <c r="AE16" i="1" s="1"/>
  <c r="AF17" i="1" s="1"/>
  <c r="AG18" i="1" s="1"/>
  <c r="AH19" i="1" s="1"/>
  <c r="AI20" i="1" s="1"/>
  <c r="AJ21" i="1" s="1"/>
  <c r="AK22" i="1" s="1"/>
  <c r="AL23" i="1" s="1"/>
  <c r="AJ3" i="1"/>
  <c r="AK4" i="1" s="1"/>
  <c r="AL5" i="1" s="1"/>
  <c r="AF3" i="1"/>
  <c r="AG4" i="1" s="1"/>
  <c r="AH5" i="1" s="1"/>
  <c r="AI6" i="1" s="1"/>
  <c r="AJ7" i="1" s="1"/>
  <c r="AK8" i="1" s="1"/>
  <c r="AL9" i="1" s="1"/>
  <c r="AG3" i="1"/>
  <c r="AH4" i="1" s="1"/>
  <c r="AI5" i="1" s="1"/>
  <c r="AJ6" i="1" s="1"/>
  <c r="AK7" i="1" s="1"/>
  <c r="AL8" i="1" s="1"/>
  <c r="P3" i="1"/>
  <c r="Q4" i="1" s="1"/>
  <c r="AD3" i="1"/>
  <c r="AE4" i="1" s="1"/>
  <c r="AF5" i="1" s="1"/>
  <c r="AG6" i="1" s="1"/>
  <c r="AH7" i="1" s="1"/>
  <c r="AI8" i="1" s="1"/>
  <c r="AJ9" i="1" s="1"/>
  <c r="AK10" i="1" s="1"/>
  <c r="AL11" i="1" s="1"/>
  <c r="AJ4" i="1"/>
  <c r="AK5" i="1" s="1"/>
  <c r="AL6" i="1" s="1"/>
  <c r="AA3" i="1"/>
  <c r="AB4" i="1" s="1"/>
  <c r="AC5" i="1" s="1"/>
  <c r="AD6" i="1" s="1"/>
  <c r="AE7" i="1" s="1"/>
  <c r="AF8" i="1" s="1"/>
  <c r="AG9" i="1" s="1"/>
  <c r="AH10" i="1" s="1"/>
  <c r="AI11" i="1" s="1"/>
  <c r="AJ12" i="1" s="1"/>
  <c r="AK13" i="1" s="1"/>
  <c r="AL14" i="1" s="1"/>
  <c r="E31" i="1"/>
  <c r="E23" i="1"/>
  <c r="E15" i="1"/>
  <c r="E7" i="1"/>
  <c r="E30" i="1"/>
  <c r="E22" i="1"/>
  <c r="E14" i="1"/>
  <c r="E6" i="1"/>
  <c r="E35" i="1"/>
  <c r="E38" i="1"/>
  <c r="E20" i="1"/>
  <c r="E4" i="1"/>
  <c r="E39" i="1"/>
  <c r="E28" i="1"/>
  <c r="E12" i="1"/>
  <c r="E5" i="1"/>
  <c r="E26" i="1"/>
  <c r="E10" i="1"/>
  <c r="E41" i="1"/>
  <c r="E40" i="1"/>
  <c r="E37" i="1"/>
  <c r="E29" i="1"/>
  <c r="E21" i="1"/>
  <c r="E13" i="1"/>
  <c r="E19" i="1"/>
  <c r="E11" i="1"/>
  <c r="E27" i="1"/>
  <c r="E3" i="1"/>
  <c r="E34" i="1"/>
  <c r="E18" i="1"/>
  <c r="E33" i="1"/>
  <c r="E25" i="1"/>
  <c r="E17" i="1"/>
  <c r="E9" i="1"/>
  <c r="E36" i="1"/>
  <c r="E32" i="1"/>
  <c r="E24" i="1"/>
  <c r="E16" i="1"/>
  <c r="E8" i="1"/>
  <c r="T2" i="1"/>
  <c r="U3" i="1" s="1"/>
  <c r="V4" i="1" s="1"/>
  <c r="W5" i="1" s="1"/>
  <c r="X6" i="1" s="1"/>
  <c r="Y7" i="1" s="1"/>
  <c r="Z8" i="1" s="1"/>
  <c r="AA9" i="1" s="1"/>
  <c r="AB10" i="1" s="1"/>
  <c r="AC11" i="1" s="1"/>
  <c r="AD12" i="1" s="1"/>
  <c r="AE13" i="1" s="1"/>
  <c r="AF14" i="1" s="1"/>
  <c r="AG15" i="1" s="1"/>
  <c r="AH16" i="1" s="1"/>
  <c r="AI17" i="1" s="1"/>
  <c r="AJ18" i="1" s="1"/>
  <c r="AK19" i="1" s="1"/>
  <c r="AL20" i="1" s="1"/>
  <c r="J3" i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AC22" i="1" s="1"/>
  <c r="AD23" i="1" s="1"/>
  <c r="AE24" i="1" s="1"/>
  <c r="AF25" i="1" s="1"/>
  <c r="AG26" i="1" s="1"/>
  <c r="AH27" i="1" s="1"/>
  <c r="AI28" i="1" s="1"/>
  <c r="AJ29" i="1" s="1"/>
  <c r="AK30" i="1" s="1"/>
  <c r="AB3" i="1"/>
  <c r="AC4" i="1" s="1"/>
  <c r="AD5" i="1" s="1"/>
  <c r="AE6" i="1" s="1"/>
  <c r="AF7" i="1" s="1"/>
  <c r="AG8" i="1" s="1"/>
  <c r="AH9" i="1" s="1"/>
  <c r="AI10" i="1" s="1"/>
  <c r="AJ11" i="1" s="1"/>
  <c r="AK12" i="1" s="1"/>
  <c r="AL13" i="1" s="1"/>
  <c r="Z3" i="1"/>
  <c r="AA4" i="1" s="1"/>
  <c r="AB5" i="1" s="1"/>
  <c r="AC6" i="1" s="1"/>
  <c r="AD7" i="1" s="1"/>
  <c r="AE8" i="1" s="1"/>
  <c r="AF9" i="1" s="1"/>
  <c r="AG10" i="1" s="1"/>
  <c r="AH11" i="1" s="1"/>
  <c r="AI12" i="1" s="1"/>
  <c r="AJ13" i="1" s="1"/>
  <c r="AK14" i="1" s="1"/>
  <c r="AL15" i="1" s="1"/>
  <c r="R5" i="1"/>
  <c r="S6" i="1" s="1"/>
  <c r="T7" i="1" s="1"/>
  <c r="U8" i="1" s="1"/>
  <c r="V9" i="1" s="1"/>
  <c r="W10" i="1" s="1"/>
  <c r="X11" i="1" s="1"/>
  <c r="Y12" i="1" s="1"/>
  <c r="Z13" i="1" s="1"/>
  <c r="AA14" i="1" s="1"/>
  <c r="AB15" i="1" s="1"/>
  <c r="AC16" i="1" s="1"/>
  <c r="AD17" i="1" s="1"/>
  <c r="AE18" i="1" s="1"/>
  <c r="AF19" i="1" s="1"/>
  <c r="AG20" i="1" s="1"/>
  <c r="AH21" i="1" s="1"/>
  <c r="AI22" i="1" s="1"/>
  <c r="AJ23" i="1" s="1"/>
  <c r="AK24" i="1" s="1"/>
  <c r="AL25" i="1" s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AC19" i="1" s="1"/>
  <c r="AD20" i="1" s="1"/>
  <c r="AE21" i="1" s="1"/>
  <c r="AF22" i="1" s="1"/>
  <c r="AG23" i="1" s="1"/>
  <c r="AH24" i="1" s="1"/>
  <c r="AI25" i="1" s="1"/>
  <c r="AJ26" i="1" s="1"/>
  <c r="AK27" i="1" s="1"/>
  <c r="AL28" i="1" s="1"/>
  <c r="Z4" i="1"/>
  <c r="AA5" i="1" s="1"/>
  <c r="AB6" i="1" s="1"/>
  <c r="AC7" i="1" s="1"/>
  <c r="AD8" i="1" s="1"/>
  <c r="AE9" i="1" s="1"/>
  <c r="AF10" i="1" s="1"/>
  <c r="AG11" i="1" s="1"/>
  <c r="AH12" i="1" s="1"/>
  <c r="AI13" i="1" s="1"/>
  <c r="AJ14" i="1" s="1"/>
  <c r="AK15" i="1" s="1"/>
  <c r="AL16" i="1" s="1"/>
  <c r="Z5" i="1"/>
  <c r="AA6" i="1" s="1"/>
  <c r="AB7" i="1" s="1"/>
  <c r="AC8" i="1" s="1"/>
  <c r="AD9" i="1" s="1"/>
  <c r="AE10" i="1" s="1"/>
  <c r="AF11" i="1" s="1"/>
  <c r="AG12" i="1" s="1"/>
  <c r="AH13" i="1" s="1"/>
  <c r="AI14" i="1" s="1"/>
  <c r="AJ15" i="1" s="1"/>
  <c r="AK16" i="1" s="1"/>
  <c r="AL17" i="1" s="1"/>
  <c r="AB2" i="1"/>
  <c r="AC3" i="1" s="1"/>
  <c r="AD4" i="1" s="1"/>
  <c r="AE5" i="1" s="1"/>
  <c r="AF6" i="1" s="1"/>
  <c r="AG7" i="1" s="1"/>
  <c r="AH8" i="1" s="1"/>
  <c r="AI9" i="1" s="1"/>
  <c r="AJ10" i="1" s="1"/>
  <c r="AK11" i="1" s="1"/>
  <c r="AL12" i="1" s="1"/>
  <c r="H3" i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W18" i="1" s="1"/>
  <c r="X19" i="1" s="1"/>
  <c r="Y20" i="1" s="1"/>
  <c r="Z21" i="1" s="1"/>
  <c r="AA22" i="1" s="1"/>
  <c r="AB23" i="1" s="1"/>
  <c r="AC24" i="1" s="1"/>
  <c r="AD25" i="1" s="1"/>
  <c r="AE26" i="1" s="1"/>
  <c r="AF27" i="1" s="1"/>
  <c r="AG28" i="1" s="1"/>
  <c r="AH29" i="1" s="1"/>
  <c r="AI30" i="1" s="1"/>
  <c r="G3" i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AC25" i="1" s="1"/>
  <c r="AD26" i="1" s="1"/>
  <c r="AE27" i="1" s="1"/>
  <c r="AF28" i="1" s="1"/>
  <c r="AG29" i="1" s="1"/>
  <c r="AH30" i="1" s="1"/>
  <c r="G4" i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AC26" i="1" s="1"/>
  <c r="AD27" i="1" s="1"/>
  <c r="AE28" i="1" s="1"/>
  <c r="AF29" i="1" s="1"/>
  <c r="AG30" i="1" s="1"/>
  <c r="E45" i="1"/>
  <c r="F38" i="1" s="1"/>
  <c r="A2" i="1" l="1"/>
  <c r="F7" i="1"/>
  <c r="F45" i="1"/>
  <c r="F25" i="1"/>
  <c r="F37" i="1"/>
  <c r="F36" i="1"/>
  <c r="F33" i="1"/>
  <c r="F27" i="1"/>
  <c r="F34" i="1"/>
  <c r="F26" i="1"/>
  <c r="F32" i="1"/>
  <c r="F11" i="1"/>
  <c r="F23" i="1"/>
  <c r="F16" i="1"/>
  <c r="F6" i="1"/>
  <c r="F35" i="1"/>
  <c r="F39" i="1"/>
  <c r="F12" i="1"/>
  <c r="F28" i="1"/>
  <c r="F40" i="1"/>
  <c r="F20" i="1"/>
  <c r="F10" i="1"/>
  <c r="F5" i="1"/>
  <c r="F15" i="1"/>
  <c r="F31" i="1"/>
  <c r="F24" i="1"/>
  <c r="F13" i="1"/>
  <c r="F19" i="1"/>
  <c r="F18" i="1"/>
  <c r="F9" i="1"/>
  <c r="F22" i="1"/>
  <c r="F14" i="1"/>
  <c r="F21" i="1"/>
  <c r="F29" i="1"/>
  <c r="F17" i="1"/>
  <c r="F4" i="1"/>
  <c r="F41" i="1"/>
  <c r="F30" i="1"/>
  <c r="F8" i="1"/>
  <c r="G45" i="1" l="1"/>
  <c r="G33" i="1"/>
  <c r="G31" i="1"/>
  <c r="G15" i="1"/>
  <c r="G17" i="1"/>
  <c r="G27" i="1"/>
  <c r="G19" i="1"/>
  <c r="G26" i="1"/>
  <c r="G24" i="1"/>
  <c r="G40" i="1"/>
  <c r="G10" i="1"/>
  <c r="G9" i="1"/>
  <c r="G34" i="1"/>
  <c r="G23" i="1"/>
  <c r="G25" i="1"/>
  <c r="G36" i="1"/>
  <c r="G5" i="1"/>
  <c r="G37" i="1"/>
  <c r="G35" i="1"/>
  <c r="G21" i="1"/>
  <c r="G11" i="1"/>
  <c r="G41" i="1"/>
  <c r="G20" i="1"/>
  <c r="G30" i="1"/>
  <c r="G18" i="1"/>
  <c r="G39" i="1"/>
  <c r="G22" i="1"/>
  <c r="G7" i="1"/>
  <c r="G16" i="1"/>
  <c r="G28" i="1"/>
  <c r="G14" i="1"/>
  <c r="G38" i="1"/>
  <c r="G6" i="1"/>
  <c r="G29" i="1"/>
  <c r="G32" i="1"/>
  <c r="G8" i="1"/>
  <c r="G12" i="1"/>
  <c r="G13" i="1"/>
  <c r="A3" i="1"/>
  <c r="A4" i="1"/>
  <c r="A5" i="1"/>
  <c r="H45" i="1" l="1"/>
  <c r="H6" i="1"/>
  <c r="A6" i="1" s="1"/>
  <c r="H36" i="1"/>
  <c r="H38" i="1"/>
  <c r="H28" i="1"/>
  <c r="H16" i="1"/>
  <c r="H12" i="1"/>
  <c r="H22" i="1"/>
  <c r="H33" i="1"/>
  <c r="H13" i="1"/>
  <c r="H24" i="1"/>
  <c r="H19" i="1"/>
  <c r="H29" i="1"/>
  <c r="H30" i="1"/>
  <c r="H10" i="1"/>
  <c r="H14" i="1"/>
  <c r="H32" i="1"/>
  <c r="H23" i="1"/>
  <c r="H11" i="1"/>
  <c r="H39" i="1"/>
  <c r="H20" i="1"/>
  <c r="H8" i="1"/>
  <c r="H40" i="1"/>
  <c r="H25" i="1"/>
  <c r="H37" i="1"/>
  <c r="H18" i="1"/>
  <c r="H35" i="1"/>
  <c r="H7" i="1"/>
  <c r="H9" i="1"/>
  <c r="H21" i="1"/>
  <c r="H26" i="1"/>
  <c r="H17" i="1"/>
  <c r="H27" i="1"/>
  <c r="H41" i="1"/>
  <c r="H31" i="1"/>
  <c r="H15" i="1"/>
  <c r="H34" i="1"/>
  <c r="I45" i="1" l="1"/>
  <c r="I34" i="1"/>
  <c r="I13" i="1"/>
  <c r="I22" i="1"/>
  <c r="I9" i="1"/>
  <c r="I31" i="1"/>
  <c r="I24" i="1"/>
  <c r="I26" i="1"/>
  <c r="I29" i="1"/>
  <c r="I15" i="1"/>
  <c r="I28" i="1"/>
  <c r="I14" i="1"/>
  <c r="I27" i="1"/>
  <c r="I33" i="1"/>
  <c r="I21" i="1"/>
  <c r="I8" i="1"/>
  <c r="I11" i="1"/>
  <c r="I38" i="1"/>
  <c r="I39" i="1"/>
  <c r="I37" i="1"/>
  <c r="I35" i="1"/>
  <c r="I12" i="1"/>
  <c r="I30" i="1"/>
  <c r="I18" i="1"/>
  <c r="I36" i="1"/>
  <c r="I23" i="1"/>
  <c r="I25" i="1"/>
  <c r="I20" i="1"/>
  <c r="I41" i="1"/>
  <c r="I7" i="1"/>
  <c r="A7" i="1" s="1"/>
  <c r="I10" i="1"/>
  <c r="I32" i="1"/>
  <c r="I19" i="1"/>
  <c r="I17" i="1"/>
  <c r="I16" i="1"/>
  <c r="I40" i="1"/>
  <c r="J45" i="1" l="1"/>
  <c r="J13" i="1"/>
  <c r="J24" i="1"/>
  <c r="J20" i="1"/>
  <c r="J26" i="1"/>
  <c r="J10" i="1"/>
  <c r="J31" i="1"/>
  <c r="J23" i="1"/>
  <c r="J16" i="1"/>
  <c r="J15" i="1"/>
  <c r="J21" i="1"/>
  <c r="J9" i="1"/>
  <c r="J19" i="1"/>
  <c r="J11" i="1"/>
  <c r="J39" i="1"/>
  <c r="J40" i="1"/>
  <c r="J38" i="1"/>
  <c r="J25" i="1"/>
  <c r="J17" i="1"/>
  <c r="J29" i="1"/>
  <c r="J22" i="1"/>
  <c r="J36" i="1"/>
  <c r="J27" i="1"/>
  <c r="J30" i="1"/>
  <c r="J32" i="1"/>
  <c r="J41" i="1"/>
  <c r="J35" i="1"/>
  <c r="J34" i="1"/>
  <c r="J18" i="1"/>
  <c r="J28" i="1"/>
  <c r="J12" i="1"/>
  <c r="J33" i="1"/>
  <c r="J14" i="1"/>
  <c r="J8" i="1"/>
  <c r="A8" i="1" s="1"/>
  <c r="J37" i="1"/>
  <c r="K45" i="1" l="1"/>
  <c r="K39" i="1"/>
  <c r="K19" i="1"/>
  <c r="K23" i="1"/>
  <c r="K40" i="1"/>
  <c r="K41" i="1"/>
  <c r="K34" i="1"/>
  <c r="K37" i="1"/>
  <c r="K15" i="1"/>
  <c r="K13" i="1"/>
  <c r="K28" i="1"/>
  <c r="K9" i="1"/>
  <c r="A9" i="1" s="1"/>
  <c r="K30" i="1"/>
  <c r="K33" i="1"/>
  <c r="K14" i="1"/>
  <c r="K36" i="1"/>
  <c r="K31" i="1"/>
  <c r="K21" i="1"/>
  <c r="K11" i="1"/>
  <c r="K29" i="1"/>
  <c r="K25" i="1"/>
  <c r="K17" i="1"/>
  <c r="K16" i="1"/>
  <c r="K35" i="1"/>
  <c r="K26" i="1"/>
  <c r="K27" i="1"/>
  <c r="K18" i="1"/>
  <c r="K32" i="1"/>
  <c r="K10" i="1"/>
  <c r="K12" i="1"/>
  <c r="K38" i="1"/>
  <c r="K22" i="1"/>
  <c r="K20" i="1"/>
  <c r="K24" i="1"/>
  <c r="L45" i="1" l="1"/>
  <c r="L16" i="1"/>
  <c r="L41" i="1"/>
  <c r="L35" i="1"/>
  <c r="L38" i="1"/>
  <c r="L14" i="1"/>
  <c r="L29" i="1"/>
  <c r="L10" i="1"/>
  <c r="A10" i="1" s="1"/>
  <c r="L31" i="1"/>
  <c r="L34" i="1"/>
  <c r="L15" i="1"/>
  <c r="L37" i="1"/>
  <c r="L24" i="1"/>
  <c r="L12" i="1"/>
  <c r="L22" i="1"/>
  <c r="L40" i="1"/>
  <c r="L26" i="1"/>
  <c r="L18" i="1"/>
  <c r="L17" i="1"/>
  <c r="L32" i="1"/>
  <c r="L36" i="1"/>
  <c r="L11" i="1"/>
  <c r="L25" i="1"/>
  <c r="L21" i="1"/>
  <c r="L13" i="1"/>
  <c r="L28" i="1"/>
  <c r="L19" i="1"/>
  <c r="L33" i="1"/>
  <c r="L39" i="1"/>
  <c r="L30" i="1"/>
  <c r="L23" i="1"/>
  <c r="L27" i="1"/>
  <c r="L20" i="1"/>
  <c r="M45" i="1" l="1"/>
  <c r="M40" i="1"/>
  <c r="M26" i="1"/>
  <c r="M19" i="1"/>
  <c r="M18" i="1"/>
  <c r="M20" i="1"/>
  <c r="M12" i="1"/>
  <c r="M22" i="1"/>
  <c r="M14" i="1"/>
  <c r="M41" i="1"/>
  <c r="M28" i="1"/>
  <c r="M36" i="1"/>
  <c r="M24" i="1"/>
  <c r="M25" i="1"/>
  <c r="M39" i="1"/>
  <c r="M30" i="1"/>
  <c r="M16" i="1"/>
  <c r="M33" i="1"/>
  <c r="M35" i="1"/>
  <c r="M38" i="1"/>
  <c r="M15" i="1"/>
  <c r="M11" i="1"/>
  <c r="A11" i="1" s="1"/>
  <c r="M31" i="1"/>
  <c r="M29" i="1"/>
  <c r="M17" i="1"/>
  <c r="M34" i="1"/>
  <c r="M32" i="1"/>
  <c r="M13" i="1"/>
  <c r="M37" i="1"/>
  <c r="M23" i="1"/>
  <c r="M27" i="1"/>
  <c r="M21" i="1"/>
  <c r="N45" i="1" l="1"/>
  <c r="N15" i="1"/>
  <c r="N36" i="1"/>
  <c r="N29" i="1"/>
  <c r="N34" i="1"/>
  <c r="N20" i="1"/>
  <c r="N33" i="1"/>
  <c r="N19" i="1"/>
  <c r="N32" i="1"/>
  <c r="N38" i="1"/>
  <c r="N26" i="1"/>
  <c r="N13" i="1"/>
  <c r="N16" i="1"/>
  <c r="N25" i="1"/>
  <c r="N21" i="1"/>
  <c r="N40" i="1"/>
  <c r="N17" i="1"/>
  <c r="N39" i="1"/>
  <c r="N24" i="1"/>
  <c r="N30" i="1"/>
  <c r="N31" i="1"/>
  <c r="N28" i="1"/>
  <c r="N27" i="1"/>
  <c r="N14" i="1"/>
  <c r="N37" i="1"/>
  <c r="N35" i="1"/>
  <c r="N23" i="1"/>
  <c r="N22" i="1"/>
  <c r="N18" i="1"/>
  <c r="N12" i="1"/>
  <c r="A12" i="1" s="1"/>
  <c r="N41" i="1"/>
  <c r="O45" i="1" l="1"/>
  <c r="O27" i="1"/>
  <c r="O40" i="1"/>
  <c r="O20" i="1"/>
  <c r="O31" i="1"/>
  <c r="O26" i="1"/>
  <c r="O36" i="1"/>
  <c r="O17" i="1"/>
  <c r="O39" i="1"/>
  <c r="O30" i="1"/>
  <c r="O13" i="1"/>
  <c r="O18" i="1"/>
  <c r="O15" i="1"/>
  <c r="O37" i="1"/>
  <c r="O32" i="1"/>
  <c r="O25" i="1"/>
  <c r="O14" i="1"/>
  <c r="O29" i="1"/>
  <c r="O28" i="1"/>
  <c r="O16" i="1"/>
  <c r="O38" i="1"/>
  <c r="O22" i="1"/>
  <c r="O23" i="1"/>
  <c r="O33" i="1"/>
  <c r="O24" i="1"/>
  <c r="O19" i="1"/>
  <c r="O34" i="1"/>
  <c r="O35" i="1"/>
  <c r="O21" i="1"/>
  <c r="O41" i="1"/>
  <c r="A13" i="1"/>
  <c r="P45" i="1" l="1"/>
  <c r="P34" i="1"/>
  <c r="P19" i="1"/>
  <c r="P40" i="1"/>
  <c r="P24" i="1"/>
  <c r="P14" i="1"/>
  <c r="A14" i="1" s="1"/>
  <c r="P37" i="1"/>
  <c r="P30" i="1"/>
  <c r="P20" i="1"/>
  <c r="P32" i="1"/>
  <c r="P29" i="1"/>
  <c r="P16" i="1"/>
  <c r="P22" i="1"/>
  <c r="P21" i="1"/>
  <c r="P31" i="1"/>
  <c r="P39" i="1"/>
  <c r="P25" i="1"/>
  <c r="P33" i="1"/>
  <c r="P18" i="1"/>
  <c r="P28" i="1"/>
  <c r="P35" i="1"/>
  <c r="P36" i="1"/>
  <c r="P15" i="1"/>
  <c r="P38" i="1"/>
  <c r="P41" i="1"/>
  <c r="P17" i="1"/>
  <c r="P27" i="1"/>
  <c r="P26" i="1"/>
  <c r="P23" i="1"/>
  <c r="Q45" i="1" l="1"/>
  <c r="Q38" i="1"/>
  <c r="Q23" i="1"/>
  <c r="Q39" i="1"/>
  <c r="Q31" i="1"/>
  <c r="Q21" i="1"/>
  <c r="Q16" i="1"/>
  <c r="Q36" i="1"/>
  <c r="Q26" i="1"/>
  <c r="Q18" i="1"/>
  <c r="Q35" i="1"/>
  <c r="Q24" i="1"/>
  <c r="Q29" i="1"/>
  <c r="Q33" i="1"/>
  <c r="Q30" i="1"/>
  <c r="Q19" i="1"/>
  <c r="Q15" i="1"/>
  <c r="A15" i="1" s="1"/>
  <c r="Q25" i="1"/>
  <c r="Q41" i="1"/>
  <c r="Q27" i="1"/>
  <c r="Q28" i="1"/>
  <c r="Q22" i="1"/>
  <c r="Q20" i="1"/>
  <c r="Q32" i="1"/>
  <c r="Q17" i="1"/>
  <c r="Q40" i="1"/>
  <c r="Q34" i="1"/>
  <c r="Q37" i="1"/>
  <c r="R45" i="1" l="1"/>
  <c r="R21" i="1"/>
  <c r="R18" i="1"/>
  <c r="R28" i="1"/>
  <c r="R32" i="1"/>
  <c r="R35" i="1"/>
  <c r="R19" i="1"/>
  <c r="R16" i="1"/>
  <c r="A16" i="1" s="1"/>
  <c r="R22" i="1"/>
  <c r="R31" i="1"/>
  <c r="R40" i="1"/>
  <c r="R27" i="1"/>
  <c r="R33" i="1"/>
  <c r="R26" i="1"/>
  <c r="R41" i="1"/>
  <c r="R38" i="1"/>
  <c r="R24" i="1"/>
  <c r="R37" i="1"/>
  <c r="R23" i="1"/>
  <c r="R36" i="1"/>
  <c r="R30" i="1"/>
  <c r="R17" i="1"/>
  <c r="R25" i="1"/>
  <c r="R39" i="1"/>
  <c r="R29" i="1"/>
  <c r="R20" i="1"/>
  <c r="R34" i="1"/>
  <c r="S45" i="1" l="1"/>
  <c r="S27" i="1"/>
  <c r="S19" i="1"/>
  <c r="S33" i="1"/>
  <c r="S36" i="1"/>
  <c r="S20" i="1"/>
  <c r="S17" i="1"/>
  <c r="A17" i="1" s="1"/>
  <c r="S23" i="1"/>
  <c r="S32" i="1"/>
  <c r="S28" i="1"/>
  <c r="S41" i="1"/>
  <c r="S34" i="1"/>
  <c r="S39" i="1"/>
  <c r="S25" i="1"/>
  <c r="S38" i="1"/>
  <c r="S24" i="1"/>
  <c r="S31" i="1"/>
  <c r="S18" i="1"/>
  <c r="S21" i="1"/>
  <c r="S30" i="1"/>
  <c r="S22" i="1"/>
  <c r="S29" i="1"/>
  <c r="S37" i="1"/>
  <c r="S26" i="1"/>
  <c r="S35" i="1"/>
  <c r="S40" i="1"/>
  <c r="T45" i="1" l="1"/>
  <c r="T41" i="1"/>
  <c r="T18" i="1"/>
  <c r="A18" i="1" s="1"/>
  <c r="T34" i="1"/>
  <c r="T24" i="1"/>
  <c r="T30" i="1"/>
  <c r="T36" i="1"/>
  <c r="T33" i="1"/>
  <c r="T20" i="1"/>
  <c r="T26" i="1"/>
  <c r="T25" i="1"/>
  <c r="T19" i="1"/>
  <c r="T22" i="1"/>
  <c r="T29" i="1"/>
  <c r="T21" i="1"/>
  <c r="T31" i="1"/>
  <c r="T27" i="1"/>
  <c r="T37" i="1"/>
  <c r="T35" i="1"/>
  <c r="T32" i="1"/>
  <c r="T39" i="1"/>
  <c r="T40" i="1"/>
  <c r="T28" i="1"/>
  <c r="T23" i="1"/>
  <c r="T38" i="1"/>
  <c r="U45" i="1" l="1"/>
  <c r="U31" i="1"/>
  <c r="U28" i="1"/>
  <c r="U35" i="1"/>
  <c r="U38" i="1"/>
  <c r="U22" i="1"/>
  <c r="U19" i="1"/>
  <c r="A19" i="1" s="1"/>
  <c r="U25" i="1"/>
  <c r="U34" i="1"/>
  <c r="U30" i="1"/>
  <c r="U36" i="1"/>
  <c r="U41" i="1"/>
  <c r="U27" i="1"/>
  <c r="U40" i="1"/>
  <c r="U26" i="1"/>
  <c r="U39" i="1"/>
  <c r="U33" i="1"/>
  <c r="U23" i="1"/>
  <c r="U37" i="1"/>
  <c r="U32" i="1"/>
  <c r="U24" i="1"/>
  <c r="U29" i="1"/>
  <c r="U21" i="1"/>
  <c r="U20" i="1"/>
  <c r="V45" i="1" l="1"/>
  <c r="V36" i="1"/>
  <c r="V26" i="1"/>
  <c r="V21" i="1"/>
  <c r="V41" i="1"/>
  <c r="V31" i="1"/>
  <c r="V23" i="1"/>
  <c r="V40" i="1"/>
  <c r="V29" i="1"/>
  <c r="V34" i="1"/>
  <c r="V35" i="1"/>
  <c r="V27" i="1"/>
  <c r="V38" i="1"/>
  <c r="V33" i="1"/>
  <c r="V30" i="1"/>
  <c r="V24" i="1"/>
  <c r="V20" i="1"/>
  <c r="A20" i="1" s="1"/>
  <c r="V32" i="1"/>
  <c r="V25" i="1"/>
  <c r="V22" i="1"/>
  <c r="V37" i="1"/>
  <c r="V39" i="1"/>
  <c r="V28" i="1"/>
  <c r="W45" i="1" l="1"/>
  <c r="W41" i="1"/>
  <c r="W21" i="1"/>
  <c r="A21" i="1" s="1"/>
  <c r="W37" i="1"/>
  <c r="W27" i="1"/>
  <c r="W39" i="1"/>
  <c r="W36" i="1"/>
  <c r="W23" i="1"/>
  <c r="W33" i="1"/>
  <c r="W29" i="1"/>
  <c r="W28" i="1"/>
  <c r="W22" i="1"/>
  <c r="W32" i="1"/>
  <c r="W24" i="1"/>
  <c r="W34" i="1"/>
  <c r="W25" i="1"/>
  <c r="W35" i="1"/>
  <c r="W40" i="1"/>
  <c r="W30" i="1"/>
  <c r="W38" i="1"/>
  <c r="W31" i="1"/>
  <c r="W26" i="1"/>
  <c r="X45" i="1" l="1"/>
  <c r="X26" i="1"/>
  <c r="X30" i="1"/>
  <c r="X39" i="1"/>
  <c r="X27" i="1"/>
  <c r="X24" i="1"/>
  <c r="X41" i="1"/>
  <c r="X34" i="1"/>
  <c r="X23" i="1"/>
  <c r="X37" i="1"/>
  <c r="X25" i="1"/>
  <c r="X28" i="1"/>
  <c r="X33" i="1"/>
  <c r="X29" i="1"/>
  <c r="X36" i="1"/>
  <c r="X38" i="1"/>
  <c r="X32" i="1"/>
  <c r="X31" i="1"/>
  <c r="X22" i="1"/>
  <c r="X35" i="1"/>
  <c r="X40" i="1"/>
  <c r="A22" i="1"/>
  <c r="Y45" i="1" l="1"/>
  <c r="Y34" i="1"/>
  <c r="Y26" i="1"/>
  <c r="Y31" i="1"/>
  <c r="Y30" i="1"/>
  <c r="Y37" i="1"/>
  <c r="Y24" i="1"/>
  <c r="Y27" i="1"/>
  <c r="Y36" i="1"/>
  <c r="Y32" i="1"/>
  <c r="Y33" i="1"/>
  <c r="Y28" i="1"/>
  <c r="Y35" i="1"/>
  <c r="Y41" i="1"/>
  <c r="Y39" i="1"/>
  <c r="Y23" i="1"/>
  <c r="A23" i="1" s="1"/>
  <c r="Y25" i="1"/>
  <c r="Y40" i="1"/>
  <c r="Y38" i="1"/>
  <c r="Y29" i="1"/>
  <c r="Z45" i="1" l="1"/>
  <c r="Z25" i="1"/>
  <c r="Z35" i="1"/>
  <c r="Z27" i="1"/>
  <c r="Z41" i="1"/>
  <c r="Z33" i="1"/>
  <c r="Z37" i="1"/>
  <c r="Z38" i="1"/>
  <c r="Z34" i="1"/>
  <c r="Z29" i="1"/>
  <c r="Z28" i="1"/>
  <c r="Z24" i="1"/>
  <c r="A24" i="1" s="1"/>
  <c r="Z30" i="1"/>
  <c r="Z36" i="1"/>
  <c r="Z40" i="1"/>
  <c r="Z31" i="1"/>
  <c r="Z32" i="1"/>
  <c r="Z26" i="1"/>
  <c r="Z39" i="1"/>
  <c r="AA45" i="1" l="1"/>
  <c r="AA29" i="1"/>
  <c r="AA31" i="1"/>
  <c r="AA25" i="1"/>
  <c r="A25" i="1" s="1"/>
  <c r="AA30" i="1"/>
  <c r="AA37" i="1"/>
  <c r="AA27" i="1"/>
  <c r="AA41" i="1"/>
  <c r="AA33" i="1"/>
  <c r="AA32" i="1"/>
  <c r="AA26" i="1"/>
  <c r="AA40" i="1"/>
  <c r="AA36" i="1"/>
  <c r="AA28" i="1"/>
  <c r="AA38" i="1"/>
  <c r="AA34" i="1"/>
  <c r="AA39" i="1"/>
  <c r="AA35" i="1"/>
  <c r="AB45" i="1" l="1"/>
  <c r="AB31" i="1"/>
  <c r="AB32" i="1"/>
  <c r="AB38" i="1"/>
  <c r="AB28" i="1"/>
  <c r="AB40" i="1"/>
  <c r="AB34" i="1"/>
  <c r="AB33" i="1"/>
  <c r="AB27" i="1"/>
  <c r="AB41" i="1"/>
  <c r="AB37" i="1"/>
  <c r="AB29" i="1"/>
  <c r="AB39" i="1"/>
  <c r="AB36" i="1"/>
  <c r="AB30" i="1"/>
  <c r="AB35" i="1"/>
  <c r="AB26" i="1"/>
  <c r="A26" i="1" s="1"/>
  <c r="AC45" i="1" l="1"/>
  <c r="AC40" i="1"/>
  <c r="AC41" i="1"/>
  <c r="AC37" i="1"/>
  <c r="AC32" i="1"/>
  <c r="AC31" i="1"/>
  <c r="AC27" i="1"/>
  <c r="A27" i="1" s="1"/>
  <c r="AC33" i="1"/>
  <c r="AC39" i="1"/>
  <c r="AC29" i="1"/>
  <c r="AC36" i="1"/>
  <c r="AC28" i="1"/>
  <c r="AC30" i="1"/>
  <c r="AC34" i="1"/>
  <c r="AC35" i="1"/>
  <c r="AC38" i="1"/>
  <c r="AD45" i="1" l="1"/>
  <c r="AD29" i="1"/>
  <c r="AD32" i="1"/>
  <c r="AD41" i="1"/>
  <c r="AD37" i="1"/>
  <c r="AD38" i="1"/>
  <c r="AD39" i="1"/>
  <c r="AD33" i="1"/>
  <c r="AD40" i="1"/>
  <c r="AD28" i="1"/>
  <c r="A28" i="1" s="1"/>
  <c r="AD34" i="1"/>
  <c r="AD31" i="1"/>
  <c r="AD30" i="1"/>
  <c r="AD36" i="1"/>
  <c r="AD35" i="1"/>
  <c r="AE45" i="1" l="1"/>
  <c r="AE34" i="1"/>
  <c r="AE31" i="1"/>
  <c r="AE29" i="1"/>
  <c r="A29" i="1" s="1"/>
  <c r="AE41" i="1"/>
  <c r="AE30" i="1"/>
  <c r="AE32" i="1"/>
  <c r="AE35" i="1"/>
  <c r="AE40" i="1"/>
  <c r="AE39" i="1"/>
  <c r="AE33" i="1"/>
  <c r="AE38" i="1"/>
  <c r="AE37" i="1"/>
  <c r="AE36" i="1"/>
  <c r="AF45" i="1" l="1"/>
  <c r="AF36" i="1"/>
  <c r="AF32" i="1"/>
  <c r="AF38" i="1"/>
  <c r="AF37" i="1"/>
  <c r="AF34" i="1"/>
  <c r="AF31" i="1"/>
  <c r="AF41" i="1"/>
  <c r="AF33" i="1"/>
  <c r="AF35" i="1"/>
  <c r="AF40" i="1"/>
  <c r="AF39" i="1"/>
  <c r="AF30" i="1"/>
  <c r="A30" i="1" s="1"/>
  <c r="AG45" i="1" l="1"/>
  <c r="AG38" i="1"/>
  <c r="AG41" i="1"/>
  <c r="AG35" i="1"/>
  <c r="AG31" i="1"/>
  <c r="A31" i="1" s="1"/>
  <c r="AG36" i="1"/>
  <c r="AG33" i="1"/>
  <c r="AG37" i="1"/>
  <c r="AG32" i="1"/>
  <c r="AG34" i="1"/>
  <c r="AG40" i="1"/>
  <c r="AG39" i="1"/>
  <c r="AH40" i="1" l="1"/>
  <c r="AH32" i="1"/>
  <c r="A32" i="1" s="1"/>
  <c r="AH35" i="1"/>
  <c r="AH38" i="1"/>
  <c r="AH45" i="1"/>
  <c r="AH39" i="1"/>
  <c r="AH37" i="1"/>
  <c r="AH36" i="1"/>
  <c r="AH34" i="1"/>
  <c r="AH33" i="1"/>
  <c r="AH41" i="1"/>
  <c r="AI37" i="1" l="1"/>
  <c r="AI40" i="1"/>
  <c r="AI41" i="1"/>
  <c r="AI35" i="1"/>
  <c r="AI39" i="1"/>
  <c r="AI34" i="1"/>
  <c r="AI33" i="1"/>
  <c r="A33" i="1" s="1"/>
  <c r="AI38" i="1"/>
  <c r="AI45" i="1"/>
  <c r="AI36" i="1"/>
  <c r="AJ36" i="1" l="1"/>
  <c r="AJ45" i="1"/>
  <c r="AJ37" i="1"/>
  <c r="AJ39" i="1"/>
  <c r="AJ41" i="1"/>
  <c r="AJ40" i="1"/>
  <c r="AJ35" i="1"/>
  <c r="AJ34" i="1"/>
  <c r="A34" i="1" s="1"/>
  <c r="AJ38" i="1"/>
  <c r="AK45" i="1" l="1"/>
  <c r="AK37" i="1"/>
  <c r="AK40" i="1"/>
  <c r="AK39" i="1"/>
  <c r="AK35" i="1"/>
  <c r="A35" i="1" s="1"/>
  <c r="AK38" i="1"/>
  <c r="AK41" i="1"/>
  <c r="AK36" i="1"/>
  <c r="AL39" i="1" l="1"/>
  <c r="AL45" i="1"/>
  <c r="AL37" i="1"/>
  <c r="AL40" i="1"/>
  <c r="AL38" i="1"/>
  <c r="AL41" i="1"/>
  <c r="AL36" i="1"/>
  <c r="A36" i="1" s="1"/>
  <c r="AM37" i="1" l="1"/>
  <c r="A37" i="1" s="1"/>
  <c r="AM40" i="1"/>
  <c r="AM39" i="1"/>
  <c r="AM45" i="1"/>
  <c r="AM41" i="1"/>
  <c r="AM38" i="1"/>
  <c r="AN45" i="1" l="1"/>
  <c r="AN41" i="1"/>
  <c r="AN40" i="1"/>
  <c r="AN39" i="1"/>
  <c r="AN38" i="1"/>
  <c r="A38" i="1" s="1"/>
  <c r="AO45" i="1" l="1"/>
  <c r="AO41" i="1"/>
  <c r="AO39" i="1"/>
  <c r="A39" i="1" s="1"/>
  <c r="AO40" i="1"/>
  <c r="AP40" i="1" l="1"/>
  <c r="A40" i="1" s="1"/>
  <c r="AP45" i="1"/>
  <c r="AP41" i="1"/>
  <c r="AQ45" i="1" l="1"/>
  <c r="AQ41" i="1"/>
  <c r="A41" i="1" s="1"/>
</calcChain>
</file>

<file path=xl/sharedStrings.xml><?xml version="1.0" encoding="utf-8"?>
<sst xmlns="http://schemas.openxmlformats.org/spreadsheetml/2006/main" count="18" uniqueCount="18">
  <si>
    <t>Wachstum</t>
  </si>
  <si>
    <t>Amortisierung</t>
  </si>
  <si>
    <t>Jahr</t>
  </si>
  <si>
    <t>Bilanz nach Jahr</t>
  </si>
  <si>
    <t>Produktionsdauer</t>
  </si>
  <si>
    <t>Eintellungen:</t>
  </si>
  <si>
    <t>Produktionsjahre:</t>
  </si>
  <si>
    <t>Benutzungsdauer in Jahren</t>
  </si>
  <si>
    <t>Autos pro Fahrer</t>
  </si>
  <si>
    <t>Initiale Automenge</t>
  </si>
  <si>
    <t>existierende Autos</t>
  </si>
  <si>
    <t>aktives Wachstum:</t>
  </si>
  <si>
    <t>Sigmoid</t>
  </si>
  <si>
    <t>offset</t>
  </si>
  <si>
    <t>stretch</t>
  </si>
  <si>
    <t>scale</t>
  </si>
  <si>
    <t>Bilanzen der Autos gekauft in dem jeweiligen Wachstumsjahr</t>
  </si>
  <si>
    <t>Bilanz pro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</si>
</sst>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Autobestand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Sheet1!$D$45:$AQ$45</c:f>
              <c:numCache>
                <c:formatCode>General</c:formatCode>
                <c:ptCount val="40"/>
                <c:pt idx="0">
                  <c:v>140000</c:v>
                </c:pt>
                <c:pt idx="1">
                  <c:v>945000</c:v>
                </c:pt>
                <c:pt idx="2">
                  <c:v>5218360.3690036079</c:v>
                </c:pt>
                <c:pt idx="3">
                  <c:v>17819930.765596464</c:v>
                </c:pt>
                <c:pt idx="4">
                  <c:v>36335964.583988979</c:v>
                </c:pt>
                <c:pt idx="5">
                  <c:v>51097168.33473058</c:v>
                </c:pt>
                <c:pt idx="6">
                  <c:v>58910196.363272876</c:v>
                </c:pt>
                <c:pt idx="7">
                  <c:v>62252154.937047437</c:v>
                </c:pt>
                <c:pt idx="8">
                  <c:v>63555409.225481674</c:v>
                </c:pt>
                <c:pt idx="9">
                  <c:v>64045451.074594192</c:v>
                </c:pt>
                <c:pt idx="10">
                  <c:v>64227194.455100849</c:v>
                </c:pt>
                <c:pt idx="11">
                  <c:v>64294254.298631564</c:v>
                </c:pt>
                <c:pt idx="12">
                  <c:v>64318951.411806911</c:v>
                </c:pt>
                <c:pt idx="13">
                  <c:v>64328040.653917894</c:v>
                </c:pt>
                <c:pt idx="14">
                  <c:v>64331384.897725388</c:v>
                </c:pt>
                <c:pt idx="15">
                  <c:v>64332615.243743293</c:v>
                </c:pt>
                <c:pt idx="16">
                  <c:v>64333067.871881075</c:v>
                </c:pt>
                <c:pt idx="17">
                  <c:v>64333234.385703392</c:v>
                </c:pt>
                <c:pt idx="18">
                  <c:v>64333295.642882727</c:v>
                </c:pt>
                <c:pt idx="19">
                  <c:v>64333318.17816218</c:v>
                </c:pt>
                <c:pt idx="20">
                  <c:v>64333326.468431324</c:v>
                </c:pt>
                <c:pt idx="21">
                  <c:v>64333329.518251404</c:v>
                </c:pt>
                <c:pt idx="22">
                  <c:v>64333330.640217647</c:v>
                </c:pt>
                <c:pt idx="23">
                  <c:v>64333331.052966006</c:v>
                </c:pt>
                <c:pt idx="24">
                  <c:v>64333331.204807624</c:v>
                </c:pt>
                <c:pt idx="25">
                  <c:v>64333331.260667048</c:v>
                </c:pt>
                <c:pt idx="26">
                  <c:v>64333331.281216659</c:v>
                </c:pt>
                <c:pt idx="27">
                  <c:v>64333331.288776308</c:v>
                </c:pt>
                <c:pt idx="28">
                  <c:v>64333331.291557498</c:v>
                </c:pt>
                <c:pt idx="29">
                  <c:v>64333331.292580612</c:v>
                </c:pt>
                <c:pt idx="30">
                  <c:v>64333331.292957135</c:v>
                </c:pt>
                <c:pt idx="31">
                  <c:v>64333331.293095455</c:v>
                </c:pt>
                <c:pt idx="32">
                  <c:v>64333331.293146379</c:v>
                </c:pt>
                <c:pt idx="33">
                  <c:v>64333331.29316511</c:v>
                </c:pt>
                <c:pt idx="34">
                  <c:v>64333331.293172009</c:v>
                </c:pt>
                <c:pt idx="35">
                  <c:v>64333331.293174639</c:v>
                </c:pt>
                <c:pt idx="36">
                  <c:v>64333331.293175623</c:v>
                </c:pt>
                <c:pt idx="37">
                  <c:v>64333331.293175951</c:v>
                </c:pt>
                <c:pt idx="38">
                  <c:v>64333331.293175951</c:v>
                </c:pt>
                <c:pt idx="39">
                  <c:v>64333331.293175951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B-44FC-A24F-8B4FF0373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7676752"/>
        <c:axId val="1882672864"/>
      </c:lineChart>
      <c:catAx>
        <c:axId val="1877676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672864"/>
        <c:crosses val="autoZero"/>
        <c:auto val="1"/>
        <c:lblAlgn val="ctr"/>
        <c:lblOffset val="100"/>
        <c:noMultiLvlLbl val="0"/>
      </c:catAx>
      <c:valAx>
        <c:axId val="18826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Autos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67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Wachstum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Sheet1!$E$46:$AQ$46</c:f>
              <c:numCache>
                <c:formatCode>General</c:formatCode>
                <c:ptCount val="39"/>
                <c:pt idx="0">
                  <c:v>5.75</c:v>
                </c:pt>
                <c:pt idx="1">
                  <c:v>4.5220744645540822</c:v>
                </c:pt>
                <c:pt idx="2">
                  <c:v>2.4148524642806524</c:v>
                </c:pt>
                <c:pt idx="3">
                  <c:v>1.0390631738109759</c:v>
                </c:pt>
                <c:pt idx="4">
                  <c:v>0.40624224290569544</c:v>
                </c:pt>
                <c:pt idx="5">
                  <c:v>0.15290530342817077</c:v>
                </c:pt>
                <c:pt idx="6">
                  <c:v>5.6729713701278411E-2</c:v>
                </c:pt>
                <c:pt idx="7">
                  <c:v>2.0935087142801033E-2</c:v>
                </c:pt>
                <c:pt idx="8">
                  <c:v>7.7104664273964672E-3</c:v>
                </c:pt>
                <c:pt idx="9">
                  <c:v>2.8377250445933955E-3</c:v>
                </c:pt>
                <c:pt idx="10">
                  <c:v>1.044103577925876E-3</c:v>
                </c:pt>
                <c:pt idx="11">
                  <c:v>3.8412628694061611E-4</c:v>
                </c:pt>
                <c:pt idx="12">
                  <c:v>1.4131514758049211E-4</c:v>
                </c:pt>
                <c:pt idx="13">
                  <c:v>5.1987341344414779E-5</c:v>
                </c:pt>
                <c:pt idx="14">
                  <c:v>1.9125128735549318E-5</c:v>
                </c:pt>
                <c:pt idx="15">
                  <c:v>7.0357490685999042E-6</c:v>
                </c:pt>
                <c:pt idx="16">
                  <c:v>2.5883084365154021E-6</c:v>
                </c:pt>
                <c:pt idx="17">
                  <c:v>9.5218559924972069E-7</c:v>
                </c:pt>
                <c:pt idx="18">
                  <c:v>3.5028952315968272E-7</c:v>
                </c:pt>
                <c:pt idx="19">
                  <c:v>1.2886431760525922E-7</c:v>
                </c:pt>
                <c:pt idx="20">
                  <c:v>4.7406534822146093E-8</c:v>
                </c:pt>
                <c:pt idx="21">
                  <c:v>1.7439890851554913E-8</c:v>
                </c:pt>
                <c:pt idx="22">
                  <c:v>6.4157779071516618E-9</c:v>
                </c:pt>
                <c:pt idx="23">
                  <c:v>2.3602324536818229E-9</c:v>
                </c:pt>
                <c:pt idx="24">
                  <c:v>8.6828122466461921E-10</c:v>
                </c:pt>
                <c:pt idx="25">
                  <c:v>3.1942404276730702E-10</c:v>
                </c:pt>
                <c:pt idx="26">
                  <c:v>1.1750755923796069E-10</c:v>
                </c:pt>
                <c:pt idx="27">
                  <c:v>4.3230974355797713E-11</c:v>
                </c:pt>
                <c:pt idx="28">
                  <c:v>1.5903278693929597E-11</c:v>
                </c:pt>
                <c:pt idx="29">
                  <c:v>5.8526516966124856E-12</c:v>
                </c:pt>
                <c:pt idx="30">
                  <c:v>2.1500579094888774E-12</c:v>
                </c:pt>
                <c:pt idx="31">
                  <c:v>7.9158901655770935E-13</c:v>
                </c:pt>
                <c:pt idx="32">
                  <c:v>2.9110047705671236E-13</c:v>
                </c:pt>
                <c:pt idx="33">
                  <c:v>1.0724754417878962E-13</c:v>
                </c:pt>
                <c:pt idx="34">
                  <c:v>4.0856207306205685E-14</c:v>
                </c:pt>
                <c:pt idx="35">
                  <c:v>1.5321077739827151E-14</c:v>
                </c:pt>
                <c:pt idx="36">
                  <c:v>5.1070259132757193E-15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CC-499B-9092-F3D2CC5591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9601216"/>
        <c:axId val="1610073040"/>
      </c:lineChart>
      <c:catAx>
        <c:axId val="1609601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73040"/>
        <c:crosses val="autoZero"/>
        <c:auto val="1"/>
        <c:lblAlgn val="ctr"/>
        <c:lblOffset val="100"/>
        <c:noMultiLvlLbl val="0"/>
      </c:catAx>
      <c:valAx>
        <c:axId val="161007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Neue Autos pro 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601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CO2 Bilanz - E-Autos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Sheet1!$A$3:$A$41</c:f>
              <c:numCache>
                <c:formatCode>General</c:formatCode>
                <c:ptCount val="39"/>
                <c:pt idx="0">
                  <c:v>2415000</c:v>
                </c:pt>
                <c:pt idx="1">
                  <c:v>15235081.107010823</c:v>
                </c:pt>
                <c:pt idx="2">
                  <c:v>52234792.296789393</c:v>
                </c:pt>
                <c:pt idx="3">
                  <c:v>102704533.38296333</c:v>
                </c:pt>
                <c:pt idx="4">
                  <c:v>129308213.86959165</c:v>
                </c:pt>
                <c:pt idx="5">
                  <c:v>116551333.37122959</c:v>
                </c:pt>
                <c:pt idx="6">
                  <c:v>75620040.757822677</c:v>
                </c:pt>
                <c:pt idx="7">
                  <c:v>20759607.259852529</c:v>
                </c:pt>
                <c:pt idx="8">
                  <c:v>-39882422.129857354</c:v>
                </c:pt>
                <c:pt idx="9">
                  <c:v>-102752601.21381907</c:v>
                </c:pt>
                <c:pt idx="10">
                  <c:v>-166456872.75782111</c:v>
                </c:pt>
                <c:pt idx="11">
                  <c:v>-230469975.87339595</c:v>
                </c:pt>
                <c:pt idx="12">
                  <c:v>-292181962.44569457</c:v>
                </c:pt>
                <c:pt idx="13">
                  <c:v>-343530800.01906806</c:v>
                </c:pt>
                <c:pt idx="14">
                  <c:v>-369910438.44515377</c:v>
                </c:pt>
                <c:pt idx="15">
                  <c:v>-378552364.00328827</c:v>
                </c:pt>
                <c:pt idx="16">
                  <c:v>-398460868.45333987</c:v>
                </c:pt>
                <c:pt idx="17">
                  <c:v>-439214668.46805596</c:v>
                </c:pt>
                <c:pt idx="18">
                  <c:v>-493381959.52659738</c:v>
                </c:pt>
                <c:pt idx="19">
                  <c:v>-553665467.43336999</c:v>
                </c:pt>
                <c:pt idx="20">
                  <c:v>-616388650.91473413</c:v>
                </c:pt>
                <c:pt idx="21">
                  <c:v>-680036743.87574685</c:v>
                </c:pt>
                <c:pt idx="22">
                  <c:v>-744028892.62516093</c:v>
                </c:pt>
                <c:pt idx="23">
                  <c:v>-808148131.47032809</c:v>
                </c:pt>
                <c:pt idx="24">
                  <c:v>-869899194.62938285</c:v>
                </c:pt>
                <c:pt idx="25">
                  <c:v>-921262411.93410838</c:v>
                </c:pt>
                <c:pt idx="26">
                  <c:v>-947647340.94426382</c:v>
                </c:pt>
                <c:pt idx="27">
                  <c:v>-956291212.87754607</c:v>
                </c:pt>
                <c:pt idx="28">
                  <c:v>-976200433.36956143</c:v>
                </c:pt>
                <c:pt idx="29">
                  <c:v>-1016954496.8028246</c:v>
                </c:pt>
                <c:pt idx="30">
                  <c:v>-1071121884.7678283</c:v>
                </c:pt>
                <c:pt idx="31">
                  <c:v>-1131405428.3245227</c:v>
                </c:pt>
                <c:pt idx="32">
                  <c:v>-1194128624.9207637</c:v>
                </c:pt>
                <c:pt idx="33">
                  <c:v>-1257776722.7064703</c:v>
                </c:pt>
                <c:pt idx="34">
                  <c:v>-1321768873.2307909</c:v>
                </c:pt>
                <c:pt idx="35">
                  <c:v>-1385888112.728909</c:v>
                </c:pt>
                <c:pt idx="36">
                  <c:v>-1447639176.1281714</c:v>
                </c:pt>
                <c:pt idx="37">
                  <c:v>-1499002393.521265</c:v>
                </c:pt>
                <c:pt idx="38">
                  <c:v>-1525387322.5639296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43-48A5-9E38-E5380FB8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6830560"/>
        <c:axId val="1882955520"/>
      </c:lineChart>
      <c:catAx>
        <c:axId val="1996830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955520"/>
        <c:crosses val="autoZero"/>
        <c:auto val="1"/>
        <c:lblAlgn val="ctr"/>
        <c:lblOffset val="100"/>
        <c:noMultiLvlLbl val="0"/>
      </c:catAx>
      <c:valAx>
        <c:axId val="188295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Relative Blianz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83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228600</xdr:colOff>
      <xdr:row>57</xdr:row>
      <xdr:rowOff>119062</xdr:rowOff>
    </xdr:from>
    <xdr:to>
      <xdr:col>23</xdr:col>
      <xdr:colOff>561975</xdr:colOff>
      <xdr:row>72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0579EB-C527-4210-BD6A-78B6BB065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33337</xdr:colOff>
      <xdr:row>57</xdr:row>
      <xdr:rowOff>119062</xdr:rowOff>
    </xdr:from>
    <xdr:to>
      <xdr:col>29</xdr:col>
      <xdr:colOff>366712</xdr:colOff>
      <xdr:row>72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4C7A6A-2A0A-4CE9-8DBE-06A848DCD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709612</xdr:colOff>
      <xdr:row>58</xdr:row>
      <xdr:rowOff>23812</xdr:rowOff>
    </xdr:from>
    <xdr:to>
      <xdr:col>18</xdr:col>
      <xdr:colOff>195262</xdr:colOff>
      <xdr:row>72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E3E9274-C3F0-46D6-9F82-627B4F8FBF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Q52"/>
  <sheetViews>
    <sheetView tabSelected="1" zoomScaleNormal="100" workbookViewId="0">
      <selection activeCell="I53" sqref="I53"/>
    </sheetView>
  </sheetViews>
  <sheetFormatPr defaultRowHeight="15" x14ac:dyDescent="0.25"/>
  <cols>
    <col min="1" max="1" width="15.7109375" customWidth="1"/>
    <col min="2" max="2" width="16" customWidth="1"/>
    <col min="3" max="3" width="7.140625" customWidth="1"/>
    <col min="4" max="4" width="13.85546875" customWidth="1"/>
    <col min="5" max="36" width="12.7109375" bestFit="1" customWidth="1"/>
    <col min="37" max="43" width="12" bestFit="1" customWidth="1"/>
  </cols>
  <sheetData>
    <row r="1" spans="1:43" x14ac:dyDescent="0.25">
      <c r="A1" t="s">
        <v>3</v>
      </c>
      <c r="B1" t="s">
        <v>8</v>
      </c>
      <c r="C1" t="s">
        <v>2</v>
      </c>
      <c r="D1" t="s">
        <v>17</v>
      </c>
      <c r="E1" s="1" t="s">
        <v>16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M1">
        <v>0</v>
      </c>
      <c r="AN1">
        <v>0</v>
      </c>
      <c r="AO1">
        <v>0</v>
      </c>
      <c r="AP1">
        <v>0</v>
      </c>
      <c r="AQ1">
        <v>0</v>
      </c>
    </row>
    <row r="2" spans="1:43" x14ac:dyDescent="0.25">
      <c r="A2">
        <f t="shared" ref="A2:A30" si="0">SUM(E2:XX2)</f>
        <v>0</v>
      </c>
      <c r="B2">
        <f t="shared" ref="B2:B36" si="1">QUOTIENT(C2+1,C$51)+1</f>
        <v>1</v>
      </c>
      <c r="C2">
        <v>0</v>
      </c>
      <c r="D2">
        <f>(C$49*B2-C2)</f>
        <v>3</v>
      </c>
      <c r="E2">
        <v>0</v>
      </c>
      <c r="F2">
        <v>0</v>
      </c>
      <c r="G2">
        <f t="shared" ref="G2:AG11" si="2">(F1*(1+G$46))*G$44</f>
        <v>0</v>
      </c>
      <c r="H2">
        <f t="shared" si="2"/>
        <v>0</v>
      </c>
      <c r="I2">
        <f t="shared" si="2"/>
        <v>0</v>
      </c>
      <c r="J2">
        <f t="shared" si="2"/>
        <v>0</v>
      </c>
      <c r="K2">
        <f t="shared" si="2"/>
        <v>0</v>
      </c>
      <c r="L2">
        <f t="shared" si="2"/>
        <v>0</v>
      </c>
      <c r="M2">
        <f t="shared" si="2"/>
        <v>0</v>
      </c>
      <c r="N2">
        <f t="shared" si="2"/>
        <v>0</v>
      </c>
      <c r="O2">
        <f t="shared" si="2"/>
        <v>0</v>
      </c>
      <c r="P2">
        <f t="shared" si="2"/>
        <v>0</v>
      </c>
      <c r="Q2">
        <f t="shared" si="2"/>
        <v>0</v>
      </c>
      <c r="R2">
        <f t="shared" si="2"/>
        <v>0</v>
      </c>
      <c r="S2">
        <f t="shared" si="2"/>
        <v>0</v>
      </c>
      <c r="T2">
        <f t="shared" si="2"/>
        <v>0</v>
      </c>
      <c r="U2">
        <f t="shared" si="2"/>
        <v>0</v>
      </c>
      <c r="V2">
        <f t="shared" si="2"/>
        <v>0</v>
      </c>
      <c r="W2">
        <f t="shared" si="2"/>
        <v>0</v>
      </c>
      <c r="X2">
        <f t="shared" si="2"/>
        <v>0</v>
      </c>
      <c r="Y2">
        <f t="shared" si="2"/>
        <v>0</v>
      </c>
      <c r="Z2">
        <f t="shared" si="2"/>
        <v>0</v>
      </c>
      <c r="AA2">
        <f t="shared" si="2"/>
        <v>0</v>
      </c>
      <c r="AB2">
        <f t="shared" si="2"/>
        <v>0</v>
      </c>
      <c r="AC2">
        <f t="shared" si="2"/>
        <v>0</v>
      </c>
      <c r="AD2">
        <f t="shared" si="2"/>
        <v>0</v>
      </c>
      <c r="AE2">
        <f t="shared" si="2"/>
        <v>0</v>
      </c>
      <c r="AF2">
        <f t="shared" si="2"/>
        <v>0</v>
      </c>
      <c r="AG2">
        <f t="shared" si="2"/>
        <v>0</v>
      </c>
      <c r="AH2">
        <f t="shared" ref="AH2:AL17" si="3">(AG1*(1+AH$46))*AH$44</f>
        <v>0</v>
      </c>
      <c r="AI2">
        <f t="shared" si="3"/>
        <v>0</v>
      </c>
      <c r="AJ2">
        <f t="shared" si="3"/>
        <v>0</v>
      </c>
      <c r="AK2">
        <f t="shared" si="3"/>
        <v>0</v>
      </c>
      <c r="AL2">
        <f t="shared" si="3"/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25">
      <c r="A3">
        <f t="shared" ca="1" si="0"/>
        <v>2415000</v>
      </c>
      <c r="B3">
        <f t="shared" si="1"/>
        <v>1</v>
      </c>
      <c r="C3">
        <v>0</v>
      </c>
      <c r="D3">
        <f t="shared" ref="D3:D41" si="4">(C$49*B3-C3)</f>
        <v>3</v>
      </c>
      <c r="E3">
        <f ca="1">(OFFSET($D2,-E$43,0,1,1)*E$46*D$45)*E$44</f>
        <v>2415000</v>
      </c>
      <c r="F3">
        <v>0</v>
      </c>
      <c r="G3">
        <f t="shared" si="2"/>
        <v>0</v>
      </c>
      <c r="H3">
        <f t="shared" si="2"/>
        <v>0</v>
      </c>
      <c r="I3">
        <f t="shared" si="2"/>
        <v>0</v>
      </c>
      <c r="J3">
        <f t="shared" si="2"/>
        <v>0</v>
      </c>
      <c r="K3">
        <f t="shared" si="2"/>
        <v>0</v>
      </c>
      <c r="L3">
        <f t="shared" si="2"/>
        <v>0</v>
      </c>
      <c r="M3">
        <f t="shared" si="2"/>
        <v>0</v>
      </c>
      <c r="N3">
        <f t="shared" si="2"/>
        <v>0</v>
      </c>
      <c r="O3">
        <f t="shared" si="2"/>
        <v>0</v>
      </c>
      <c r="P3">
        <f t="shared" si="2"/>
        <v>0</v>
      </c>
      <c r="Q3">
        <f t="shared" si="2"/>
        <v>0</v>
      </c>
      <c r="R3">
        <f t="shared" si="2"/>
        <v>0</v>
      </c>
      <c r="S3">
        <f t="shared" si="2"/>
        <v>0</v>
      </c>
      <c r="T3">
        <f t="shared" si="2"/>
        <v>0</v>
      </c>
      <c r="U3">
        <f t="shared" si="2"/>
        <v>0</v>
      </c>
      <c r="V3">
        <f t="shared" si="2"/>
        <v>0</v>
      </c>
      <c r="W3">
        <f t="shared" si="2"/>
        <v>0</v>
      </c>
      <c r="X3">
        <f t="shared" si="2"/>
        <v>0</v>
      </c>
      <c r="Y3">
        <f t="shared" si="2"/>
        <v>0</v>
      </c>
      <c r="Z3">
        <f t="shared" si="2"/>
        <v>0</v>
      </c>
      <c r="AA3">
        <f t="shared" si="2"/>
        <v>0</v>
      </c>
      <c r="AB3">
        <f t="shared" si="2"/>
        <v>0</v>
      </c>
      <c r="AC3">
        <f t="shared" si="2"/>
        <v>0</v>
      </c>
      <c r="AD3">
        <f t="shared" si="2"/>
        <v>0</v>
      </c>
      <c r="AE3">
        <f t="shared" si="2"/>
        <v>0</v>
      </c>
      <c r="AF3">
        <f t="shared" si="2"/>
        <v>0</v>
      </c>
      <c r="AG3">
        <f t="shared" si="2"/>
        <v>0</v>
      </c>
      <c r="AH3">
        <f t="shared" si="3"/>
        <v>0</v>
      </c>
      <c r="AI3">
        <f t="shared" si="3"/>
        <v>0</v>
      </c>
      <c r="AJ3">
        <f t="shared" si="3"/>
        <v>0</v>
      </c>
      <c r="AK3">
        <f t="shared" si="3"/>
        <v>0</v>
      </c>
      <c r="AL3">
        <f t="shared" si="3"/>
        <v>0</v>
      </c>
      <c r="AM3">
        <v>0</v>
      </c>
      <c r="AN3">
        <v>0</v>
      </c>
      <c r="AO3">
        <v>0</v>
      </c>
      <c r="AP3">
        <v>0</v>
      </c>
      <c r="AQ3">
        <v>0</v>
      </c>
    </row>
    <row r="4" spans="1:43" x14ac:dyDescent="0.25">
      <c r="A4">
        <f t="shared" ca="1" si="0"/>
        <v>15235081.107010823</v>
      </c>
      <c r="B4">
        <f t="shared" si="1"/>
        <v>1</v>
      </c>
      <c r="C4">
        <v>1</v>
      </c>
      <c r="D4">
        <f t="shared" si="4"/>
        <v>2</v>
      </c>
      <c r="E4">
        <f t="shared" ref="E4:L41" ca="1" si="5">(OFFSET($D3,-E$43,0,1,1)*E$46*D$45)*E$44</f>
        <v>2415000</v>
      </c>
      <c r="F4">
        <f t="shared" ca="1" si="5"/>
        <v>12820081.107010823</v>
      </c>
      <c r="G4">
        <f t="shared" ref="G4:T4" si="6">(F3*(1+G$46))*G$44</f>
        <v>0</v>
      </c>
      <c r="H4">
        <f t="shared" si="6"/>
        <v>0</v>
      </c>
      <c r="I4">
        <f t="shared" si="6"/>
        <v>0</v>
      </c>
      <c r="J4">
        <f t="shared" si="6"/>
        <v>0</v>
      </c>
      <c r="K4">
        <f t="shared" si="6"/>
        <v>0</v>
      </c>
      <c r="L4">
        <f t="shared" si="6"/>
        <v>0</v>
      </c>
      <c r="M4">
        <f t="shared" si="6"/>
        <v>0</v>
      </c>
      <c r="N4">
        <f t="shared" si="6"/>
        <v>0</v>
      </c>
      <c r="O4">
        <f t="shared" si="6"/>
        <v>0</v>
      </c>
      <c r="P4">
        <f t="shared" si="6"/>
        <v>0</v>
      </c>
      <c r="Q4">
        <f t="shared" si="6"/>
        <v>0</v>
      </c>
      <c r="R4">
        <f t="shared" si="6"/>
        <v>0</v>
      </c>
      <c r="S4">
        <f t="shared" si="6"/>
        <v>0</v>
      </c>
      <c r="T4">
        <f t="shared" si="6"/>
        <v>0</v>
      </c>
      <c r="U4">
        <f t="shared" si="2"/>
        <v>0</v>
      </c>
      <c r="V4">
        <f t="shared" si="2"/>
        <v>0</v>
      </c>
      <c r="W4">
        <f t="shared" si="2"/>
        <v>0</v>
      </c>
      <c r="X4">
        <f t="shared" si="2"/>
        <v>0</v>
      </c>
      <c r="Y4">
        <f t="shared" si="2"/>
        <v>0</v>
      </c>
      <c r="Z4">
        <f t="shared" si="2"/>
        <v>0</v>
      </c>
      <c r="AA4">
        <f t="shared" si="2"/>
        <v>0</v>
      </c>
      <c r="AB4">
        <f t="shared" si="2"/>
        <v>0</v>
      </c>
      <c r="AC4">
        <f t="shared" si="2"/>
        <v>0</v>
      </c>
      <c r="AD4">
        <f t="shared" si="2"/>
        <v>0</v>
      </c>
      <c r="AE4">
        <f t="shared" si="2"/>
        <v>0</v>
      </c>
      <c r="AF4">
        <f t="shared" si="2"/>
        <v>0</v>
      </c>
      <c r="AG4">
        <f t="shared" si="2"/>
        <v>0</v>
      </c>
      <c r="AH4">
        <f t="shared" si="3"/>
        <v>0</v>
      </c>
      <c r="AI4">
        <f t="shared" si="3"/>
        <v>0</v>
      </c>
      <c r="AJ4">
        <f t="shared" si="3"/>
        <v>0</v>
      </c>
      <c r="AK4">
        <f t="shared" si="3"/>
        <v>0</v>
      </c>
      <c r="AL4">
        <f t="shared" si="3"/>
        <v>0</v>
      </c>
      <c r="AM4">
        <v>0</v>
      </c>
      <c r="AN4">
        <v>0</v>
      </c>
      <c r="AO4">
        <v>0</v>
      </c>
      <c r="AP4">
        <v>0</v>
      </c>
      <c r="AQ4">
        <v>0</v>
      </c>
    </row>
    <row r="5" spans="1:43" x14ac:dyDescent="0.25">
      <c r="A5">
        <f t="shared" ca="1" si="0"/>
        <v>52234792.296789393</v>
      </c>
      <c r="B5">
        <f t="shared" si="1"/>
        <v>1</v>
      </c>
      <c r="C5">
        <v>2</v>
      </c>
      <c r="D5">
        <f t="shared" si="4"/>
        <v>1</v>
      </c>
      <c r="E5">
        <f t="shared" ca="1" si="5"/>
        <v>1610000</v>
      </c>
      <c r="F5">
        <f t="shared" ca="1" si="5"/>
        <v>12820081.107010823</v>
      </c>
      <c r="G5">
        <f t="shared" ca="1" si="5"/>
        <v>37804711.189778566</v>
      </c>
      <c r="H5">
        <f t="shared" si="2"/>
        <v>0</v>
      </c>
      <c r="I5">
        <f t="shared" si="2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  <c r="Y5">
        <f t="shared" si="2"/>
        <v>0</v>
      </c>
      <c r="Z5">
        <f t="shared" si="2"/>
        <v>0</v>
      </c>
      <c r="AA5">
        <f t="shared" si="2"/>
        <v>0</v>
      </c>
      <c r="AB5">
        <f t="shared" si="2"/>
        <v>0</v>
      </c>
      <c r="AC5">
        <f t="shared" si="2"/>
        <v>0</v>
      </c>
      <c r="AD5">
        <f t="shared" si="2"/>
        <v>0</v>
      </c>
      <c r="AE5">
        <f t="shared" si="2"/>
        <v>0</v>
      </c>
      <c r="AF5">
        <f t="shared" si="2"/>
        <v>0</v>
      </c>
      <c r="AG5">
        <f t="shared" si="2"/>
        <v>0</v>
      </c>
      <c r="AH5">
        <f t="shared" si="3"/>
        <v>0</v>
      </c>
      <c r="AI5">
        <f t="shared" si="3"/>
        <v>0</v>
      </c>
      <c r="AJ5">
        <f t="shared" si="3"/>
        <v>0</v>
      </c>
      <c r="AK5">
        <f t="shared" si="3"/>
        <v>0</v>
      </c>
      <c r="AL5">
        <f t="shared" si="3"/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25">
      <c r="A6">
        <f t="shared" ca="1" si="0"/>
        <v>102704533.38296333</v>
      </c>
      <c r="B6">
        <f t="shared" si="1"/>
        <v>1</v>
      </c>
      <c r="C6">
        <v>3</v>
      </c>
      <c r="D6">
        <f t="shared" si="4"/>
        <v>0</v>
      </c>
      <c r="E6">
        <f t="shared" ca="1" si="5"/>
        <v>805000</v>
      </c>
      <c r="F6">
        <f t="shared" ca="1" si="5"/>
        <v>8546720.7380072158</v>
      </c>
      <c r="G6">
        <f t="shared" ca="1" si="5"/>
        <v>37804711.189778566</v>
      </c>
      <c r="H6">
        <f t="shared" ca="1" si="5"/>
        <v>55548101.455177546</v>
      </c>
      <c r="I6">
        <f t="shared" si="2"/>
        <v>0</v>
      </c>
      <c r="J6">
        <f t="shared" si="2"/>
        <v>0</v>
      </c>
      <c r="K6">
        <f t="shared" si="2"/>
        <v>0</v>
      </c>
      <c r="L6">
        <f t="shared" si="2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0</v>
      </c>
      <c r="U6">
        <f t="shared" si="2"/>
        <v>0</v>
      </c>
      <c r="V6">
        <f t="shared" si="2"/>
        <v>0</v>
      </c>
      <c r="W6">
        <f t="shared" si="2"/>
        <v>0</v>
      </c>
      <c r="X6">
        <f t="shared" si="2"/>
        <v>0</v>
      </c>
      <c r="Y6">
        <f t="shared" si="2"/>
        <v>0</v>
      </c>
      <c r="Z6">
        <f t="shared" si="2"/>
        <v>0</v>
      </c>
      <c r="AA6">
        <f t="shared" si="2"/>
        <v>0</v>
      </c>
      <c r="AB6">
        <f t="shared" si="2"/>
        <v>0</v>
      </c>
      <c r="AC6">
        <f t="shared" si="2"/>
        <v>0</v>
      </c>
      <c r="AD6">
        <f t="shared" si="2"/>
        <v>0</v>
      </c>
      <c r="AE6">
        <f t="shared" si="2"/>
        <v>0</v>
      </c>
      <c r="AF6">
        <f t="shared" si="2"/>
        <v>0</v>
      </c>
      <c r="AG6">
        <f t="shared" si="2"/>
        <v>0</v>
      </c>
      <c r="AH6">
        <f t="shared" si="3"/>
        <v>0</v>
      </c>
      <c r="AI6">
        <f t="shared" si="3"/>
        <v>0</v>
      </c>
      <c r="AJ6">
        <f t="shared" si="3"/>
        <v>0</v>
      </c>
      <c r="AK6">
        <f t="shared" si="3"/>
        <v>0</v>
      </c>
      <c r="AL6">
        <f t="shared" si="3"/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25">
      <c r="A7">
        <f t="shared" ca="1" si="0"/>
        <v>129308213.86959165</v>
      </c>
      <c r="B7">
        <f t="shared" si="1"/>
        <v>1</v>
      </c>
      <c r="C7">
        <v>4</v>
      </c>
      <c r="D7">
        <f t="shared" si="4"/>
        <v>-1</v>
      </c>
      <c r="E7">
        <f t="shared" ca="1" si="5"/>
        <v>0</v>
      </c>
      <c r="F7">
        <f ca="1">(OFFSET($D6,-F$43,0,1,1)*F$46*E$45)*F$44</f>
        <v>4273360.3690036079</v>
      </c>
      <c r="G7">
        <f t="shared" ca="1" si="5"/>
        <v>25203140.793185715</v>
      </c>
      <c r="H7">
        <f t="shared" ca="1" si="5"/>
        <v>55548101.455177546</v>
      </c>
      <c r="I7">
        <f t="shared" ca="1" si="5"/>
        <v>44283611.252224796</v>
      </c>
      <c r="J7">
        <f t="shared" si="2"/>
        <v>0</v>
      </c>
      <c r="K7">
        <f t="shared" si="2"/>
        <v>0</v>
      </c>
      <c r="L7">
        <f t="shared" si="2"/>
        <v>0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  <c r="Y7">
        <f t="shared" si="2"/>
        <v>0</v>
      </c>
      <c r="Z7">
        <f t="shared" si="2"/>
        <v>0</v>
      </c>
      <c r="AA7">
        <f t="shared" si="2"/>
        <v>0</v>
      </c>
      <c r="AB7">
        <f t="shared" si="2"/>
        <v>0</v>
      </c>
      <c r="AC7">
        <f t="shared" si="2"/>
        <v>0</v>
      </c>
      <c r="AD7">
        <f t="shared" si="2"/>
        <v>0</v>
      </c>
      <c r="AE7">
        <f t="shared" si="2"/>
        <v>0</v>
      </c>
      <c r="AF7">
        <f t="shared" si="2"/>
        <v>0</v>
      </c>
      <c r="AG7">
        <f t="shared" si="2"/>
        <v>0</v>
      </c>
      <c r="AH7">
        <f t="shared" si="3"/>
        <v>0</v>
      </c>
      <c r="AI7">
        <f t="shared" si="3"/>
        <v>0</v>
      </c>
      <c r="AJ7">
        <f t="shared" si="3"/>
        <v>0</v>
      </c>
      <c r="AK7">
        <f t="shared" si="3"/>
        <v>0</v>
      </c>
      <c r="AL7">
        <f t="shared" si="3"/>
        <v>0</v>
      </c>
      <c r="AM7">
        <v>0</v>
      </c>
      <c r="AN7">
        <v>0</v>
      </c>
      <c r="AO7">
        <v>0</v>
      </c>
      <c r="AP7">
        <v>0</v>
      </c>
      <c r="AQ7">
        <v>0</v>
      </c>
    </row>
    <row r="8" spans="1:43" x14ac:dyDescent="0.25">
      <c r="A8">
        <f t="shared" ca="1" si="0"/>
        <v>116551333.37122959</v>
      </c>
      <c r="B8">
        <f t="shared" si="1"/>
        <v>1</v>
      </c>
      <c r="C8">
        <v>5</v>
      </c>
      <c r="D8">
        <f t="shared" si="4"/>
        <v>-2</v>
      </c>
      <c r="E8">
        <f t="shared" ca="1" si="5"/>
        <v>-805000</v>
      </c>
      <c r="F8">
        <f t="shared" ca="1" si="5"/>
        <v>0</v>
      </c>
      <c r="G8">
        <f t="shared" ca="1" si="5"/>
        <v>12601570.396592857</v>
      </c>
      <c r="H8">
        <f t="shared" ca="1" si="5"/>
        <v>37032067.63678503</v>
      </c>
      <c r="I8">
        <f t="shared" ca="1" si="5"/>
        <v>44283611.252224796</v>
      </c>
      <c r="J8">
        <f t="shared" ca="1" si="5"/>
        <v>23439084.085626896</v>
      </c>
      <c r="K8">
        <f t="shared" si="2"/>
        <v>0</v>
      </c>
      <c r="L8">
        <f t="shared" si="2"/>
        <v>0</v>
      </c>
      <c r="M8">
        <f t="shared" si="2"/>
        <v>0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0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3"/>
        <v>0</v>
      </c>
      <c r="AI8">
        <f t="shared" si="3"/>
        <v>0</v>
      </c>
      <c r="AJ8">
        <f t="shared" si="3"/>
        <v>0</v>
      </c>
      <c r="AK8">
        <f t="shared" si="3"/>
        <v>0</v>
      </c>
      <c r="AL8">
        <f t="shared" si="3"/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25">
      <c r="A9">
        <f t="shared" ca="1" si="0"/>
        <v>75620040.757822677</v>
      </c>
      <c r="B9">
        <f t="shared" si="1"/>
        <v>1</v>
      </c>
      <c r="C9">
        <v>6</v>
      </c>
      <c r="D9">
        <f t="shared" si="4"/>
        <v>-3</v>
      </c>
      <c r="E9">
        <f t="shared" ca="1" si="5"/>
        <v>-1610000</v>
      </c>
      <c r="F9">
        <f t="shared" ca="1" si="5"/>
        <v>-4273360.3690036079</v>
      </c>
      <c r="G9">
        <f t="shared" ca="1" si="5"/>
        <v>0</v>
      </c>
      <c r="H9">
        <f t="shared" ca="1" si="5"/>
        <v>18516033.818392515</v>
      </c>
      <c r="I9">
        <f t="shared" ca="1" si="5"/>
        <v>29522407.501483195</v>
      </c>
      <c r="J9">
        <f t="shared" ca="1" si="5"/>
        <v>23439084.085626896</v>
      </c>
      <c r="K9">
        <f t="shared" ca="1" si="5"/>
        <v>10025875.721323689</v>
      </c>
      <c r="L9">
        <f t="shared" si="2"/>
        <v>0</v>
      </c>
      <c r="M9">
        <f t="shared" si="2"/>
        <v>0</v>
      </c>
      <c r="N9">
        <f t="shared" si="2"/>
        <v>0</v>
      </c>
      <c r="O9">
        <f t="shared" si="2"/>
        <v>0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  <c r="X9">
        <f t="shared" si="2"/>
        <v>0</v>
      </c>
      <c r="Y9">
        <f t="shared" si="2"/>
        <v>0</v>
      </c>
      <c r="Z9">
        <f t="shared" si="2"/>
        <v>0</v>
      </c>
      <c r="AA9">
        <f t="shared" si="2"/>
        <v>0</v>
      </c>
      <c r="AB9">
        <f t="shared" si="2"/>
        <v>0</v>
      </c>
      <c r="AC9">
        <f t="shared" si="2"/>
        <v>0</v>
      </c>
      <c r="AD9">
        <f t="shared" si="2"/>
        <v>0</v>
      </c>
      <c r="AE9">
        <f t="shared" si="2"/>
        <v>0</v>
      </c>
      <c r="AF9">
        <f t="shared" si="2"/>
        <v>0</v>
      </c>
      <c r="AG9">
        <f t="shared" si="2"/>
        <v>0</v>
      </c>
      <c r="AH9">
        <f t="shared" si="3"/>
        <v>0</v>
      </c>
      <c r="AI9">
        <f t="shared" si="3"/>
        <v>0</v>
      </c>
      <c r="AJ9">
        <f t="shared" si="3"/>
        <v>0</v>
      </c>
      <c r="AK9">
        <f t="shared" si="3"/>
        <v>0</v>
      </c>
      <c r="AL9">
        <f t="shared" si="3"/>
        <v>0</v>
      </c>
      <c r="AM9">
        <v>0</v>
      </c>
      <c r="AN9">
        <v>0</v>
      </c>
      <c r="AO9">
        <v>0</v>
      </c>
      <c r="AP9">
        <v>0</v>
      </c>
      <c r="AQ9">
        <v>0</v>
      </c>
    </row>
    <row r="10" spans="1:43" x14ac:dyDescent="0.25">
      <c r="A10">
        <f t="shared" ca="1" si="0"/>
        <v>20759607.259852529</v>
      </c>
      <c r="B10">
        <f t="shared" si="1"/>
        <v>1</v>
      </c>
      <c r="C10">
        <v>7</v>
      </c>
      <c r="D10">
        <f t="shared" si="4"/>
        <v>-4</v>
      </c>
      <c r="E10">
        <f t="shared" ca="1" si="5"/>
        <v>-2415000</v>
      </c>
      <c r="F10">
        <f t="shared" ca="1" si="5"/>
        <v>-8546720.7380072158</v>
      </c>
      <c r="G10">
        <f t="shared" ca="1" si="5"/>
        <v>-12601570.396592857</v>
      </c>
      <c r="H10">
        <f t="shared" ca="1" si="5"/>
        <v>0</v>
      </c>
      <c r="I10">
        <f t="shared" ca="1" si="5"/>
        <v>14761203.750741597</v>
      </c>
      <c r="J10">
        <f t="shared" ca="1" si="5"/>
        <v>15626056.057084598</v>
      </c>
      <c r="K10">
        <f t="shared" ca="1" si="5"/>
        <v>10025875.721323689</v>
      </c>
      <c r="L10">
        <f t="shared" ca="1" si="5"/>
        <v>3909762.8653027187</v>
      </c>
      <c r="M10">
        <f t="shared" si="2"/>
        <v>0</v>
      </c>
      <c r="N10">
        <f t="shared" si="2"/>
        <v>0</v>
      </c>
      <c r="O10">
        <f t="shared" si="2"/>
        <v>0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  <c r="X10">
        <f t="shared" si="2"/>
        <v>0</v>
      </c>
      <c r="Y10">
        <f t="shared" si="2"/>
        <v>0</v>
      </c>
      <c r="Z10">
        <f t="shared" si="2"/>
        <v>0</v>
      </c>
      <c r="AA10">
        <f t="shared" si="2"/>
        <v>0</v>
      </c>
      <c r="AB10">
        <f t="shared" si="2"/>
        <v>0</v>
      </c>
      <c r="AC10">
        <f t="shared" si="2"/>
        <v>0</v>
      </c>
      <c r="AD10">
        <f t="shared" si="2"/>
        <v>0</v>
      </c>
      <c r="AE10">
        <f t="shared" si="2"/>
        <v>0</v>
      </c>
      <c r="AF10">
        <f t="shared" si="2"/>
        <v>0</v>
      </c>
      <c r="AG10">
        <f t="shared" si="2"/>
        <v>0</v>
      </c>
      <c r="AH10">
        <f t="shared" si="3"/>
        <v>0</v>
      </c>
      <c r="AI10">
        <f t="shared" si="3"/>
        <v>0</v>
      </c>
      <c r="AJ10">
        <f t="shared" si="3"/>
        <v>0</v>
      </c>
      <c r="AK10">
        <f t="shared" si="3"/>
        <v>0</v>
      </c>
      <c r="AL10">
        <f t="shared" si="3"/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 x14ac:dyDescent="0.25">
      <c r="A11">
        <f t="shared" ca="1" si="0"/>
        <v>-39882422.129857354</v>
      </c>
      <c r="B11">
        <f t="shared" si="1"/>
        <v>1</v>
      </c>
      <c r="C11">
        <v>8</v>
      </c>
      <c r="D11">
        <f t="shared" si="4"/>
        <v>-5</v>
      </c>
      <c r="E11">
        <f t="shared" ca="1" si="5"/>
        <v>-3220000</v>
      </c>
      <c r="F11">
        <f t="shared" ca="1" si="5"/>
        <v>-12820081.107010823</v>
      </c>
      <c r="G11">
        <f t="shared" ca="1" si="5"/>
        <v>-25203140.793185715</v>
      </c>
      <c r="H11">
        <f t="shared" ca="1" si="5"/>
        <v>-18516033.818392515</v>
      </c>
      <c r="I11">
        <f t="shared" ca="1" si="5"/>
        <v>0</v>
      </c>
      <c r="J11">
        <f t="shared" ca="1" si="5"/>
        <v>7813028.0285422988</v>
      </c>
      <c r="K11">
        <f t="shared" ca="1" si="5"/>
        <v>6683917.1475491254</v>
      </c>
      <c r="L11">
        <f t="shared" ca="1" si="5"/>
        <v>3909762.8653027187</v>
      </c>
      <c r="M11">
        <f t="shared" ref="M11:O13" ca="1" si="7">(OFFSET($D10,-M$43,0,1,1)*M$46*L$45)*M$44</f>
        <v>1470125.5473375604</v>
      </c>
      <c r="N11">
        <f t="shared" si="2"/>
        <v>0</v>
      </c>
      <c r="O11">
        <f t="shared" si="2"/>
        <v>0</v>
      </c>
      <c r="P11">
        <f t="shared" si="2"/>
        <v>0</v>
      </c>
      <c r="Q11">
        <f t="shared" si="2"/>
        <v>0</v>
      </c>
      <c r="R11">
        <f t="shared" si="2"/>
        <v>0</v>
      </c>
      <c r="S11">
        <f t="shared" si="2"/>
        <v>0</v>
      </c>
      <c r="T11">
        <f t="shared" si="2"/>
        <v>0</v>
      </c>
      <c r="U11">
        <f t="shared" si="2"/>
        <v>0</v>
      </c>
      <c r="V11">
        <f t="shared" si="2"/>
        <v>0</v>
      </c>
      <c r="W11">
        <f t="shared" si="2"/>
        <v>0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0</v>
      </c>
      <c r="AD11">
        <f t="shared" si="2"/>
        <v>0</v>
      </c>
      <c r="AE11">
        <f t="shared" si="2"/>
        <v>0</v>
      </c>
      <c r="AF11">
        <f t="shared" si="2"/>
        <v>0</v>
      </c>
      <c r="AG11">
        <f t="shared" ref="O11:AG20" si="8">(AF10*(1+AG$46))*AG$44</f>
        <v>0</v>
      </c>
      <c r="AH11">
        <f t="shared" si="3"/>
        <v>0</v>
      </c>
      <c r="AI11">
        <f t="shared" si="3"/>
        <v>0</v>
      </c>
      <c r="AJ11">
        <f t="shared" si="3"/>
        <v>0</v>
      </c>
      <c r="AK11">
        <f t="shared" si="3"/>
        <v>0</v>
      </c>
      <c r="AL11">
        <f t="shared" si="3"/>
        <v>0</v>
      </c>
      <c r="AM11">
        <v>0</v>
      </c>
      <c r="AN11">
        <v>0</v>
      </c>
      <c r="AO11">
        <v>0</v>
      </c>
      <c r="AP11">
        <v>0</v>
      </c>
      <c r="AQ11">
        <v>0</v>
      </c>
    </row>
    <row r="12" spans="1:43" x14ac:dyDescent="0.25">
      <c r="A12">
        <f t="shared" ca="1" si="0"/>
        <v>-102752601.21381907</v>
      </c>
      <c r="B12">
        <f t="shared" si="1"/>
        <v>1</v>
      </c>
      <c r="C12">
        <v>9</v>
      </c>
      <c r="D12">
        <f t="shared" si="4"/>
        <v>-6</v>
      </c>
      <c r="E12">
        <f t="shared" ca="1" si="5"/>
        <v>-4025000</v>
      </c>
      <c r="F12">
        <f t="shared" ca="1" si="5"/>
        <v>-17093441.476014432</v>
      </c>
      <c r="G12">
        <f t="shared" ca="1" si="5"/>
        <v>-37804711.189778566</v>
      </c>
      <c r="H12">
        <f t="shared" ca="1" si="5"/>
        <v>-37032067.63678503</v>
      </c>
      <c r="I12">
        <f t="shared" ca="1" si="5"/>
        <v>-14761203.750741597</v>
      </c>
      <c r="J12">
        <f t="shared" ca="1" si="5"/>
        <v>0</v>
      </c>
      <c r="K12">
        <f t="shared" ca="1" si="5"/>
        <v>3341958.5737745627</v>
      </c>
      <c r="L12">
        <f t="shared" ca="1" si="5"/>
        <v>2606508.5768684791</v>
      </c>
      <c r="M12">
        <f t="shared" ca="1" si="7"/>
        <v>1470125.5473375604</v>
      </c>
      <c r="N12">
        <f t="shared" ca="1" si="7"/>
        <v>545230.14151997073</v>
      </c>
      <c r="O12">
        <f t="shared" si="8"/>
        <v>0</v>
      </c>
      <c r="P12">
        <f t="shared" si="8"/>
        <v>0</v>
      </c>
      <c r="Q12">
        <f t="shared" si="8"/>
        <v>0</v>
      </c>
      <c r="R12">
        <f t="shared" si="8"/>
        <v>0</v>
      </c>
      <c r="S12">
        <f t="shared" si="8"/>
        <v>0</v>
      </c>
      <c r="T12">
        <f t="shared" si="8"/>
        <v>0</v>
      </c>
      <c r="U12">
        <f t="shared" si="8"/>
        <v>0</v>
      </c>
      <c r="V12">
        <f t="shared" si="8"/>
        <v>0</v>
      </c>
      <c r="W12">
        <f t="shared" si="8"/>
        <v>0</v>
      </c>
      <c r="X12">
        <f t="shared" si="8"/>
        <v>0</v>
      </c>
      <c r="Y12">
        <f t="shared" si="8"/>
        <v>0</v>
      </c>
      <c r="Z12">
        <f t="shared" si="8"/>
        <v>0</v>
      </c>
      <c r="AA12">
        <f t="shared" si="8"/>
        <v>0</v>
      </c>
      <c r="AB12">
        <f t="shared" si="8"/>
        <v>0</v>
      </c>
      <c r="AC12">
        <f t="shared" si="8"/>
        <v>0</v>
      </c>
      <c r="AD12">
        <f t="shared" si="8"/>
        <v>0</v>
      </c>
      <c r="AE12">
        <f t="shared" si="8"/>
        <v>0</v>
      </c>
      <c r="AF12">
        <f t="shared" si="8"/>
        <v>0</v>
      </c>
      <c r="AG12">
        <f t="shared" si="8"/>
        <v>0</v>
      </c>
      <c r="AH12">
        <f t="shared" si="3"/>
        <v>0</v>
      </c>
      <c r="AI12">
        <f t="shared" si="3"/>
        <v>0</v>
      </c>
      <c r="AJ12">
        <f t="shared" si="3"/>
        <v>0</v>
      </c>
      <c r="AK12">
        <f t="shared" si="3"/>
        <v>0</v>
      </c>
      <c r="AL12">
        <f t="shared" si="3"/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25">
      <c r="A13">
        <f t="shared" ca="1" si="0"/>
        <v>-166456872.75782111</v>
      </c>
      <c r="B13">
        <f t="shared" si="1"/>
        <v>1</v>
      </c>
      <c r="C13">
        <v>10</v>
      </c>
      <c r="D13">
        <f t="shared" si="4"/>
        <v>-7</v>
      </c>
      <c r="E13">
        <f t="shared" ca="1" si="5"/>
        <v>-4830000</v>
      </c>
      <c r="F13">
        <f t="shared" ca="1" si="5"/>
        <v>-21366801.845018037</v>
      </c>
      <c r="G13">
        <f t="shared" ca="1" si="5"/>
        <v>-50406281.586371429</v>
      </c>
      <c r="H13">
        <f t="shared" ca="1" si="5"/>
        <v>-55548101.455177546</v>
      </c>
      <c r="I13">
        <f t="shared" ca="1" si="5"/>
        <v>-29522407.501483195</v>
      </c>
      <c r="J13">
        <f t="shared" ca="1" si="5"/>
        <v>-7813028.0285422988</v>
      </c>
      <c r="K13">
        <f t="shared" ca="1" si="5"/>
        <v>0</v>
      </c>
      <c r="L13">
        <f t="shared" ca="1" si="5"/>
        <v>1303254.2884342396</v>
      </c>
      <c r="M13">
        <f t="shared" ca="1" si="7"/>
        <v>980083.69822504034</v>
      </c>
      <c r="N13">
        <f t="shared" ca="1" si="7"/>
        <v>545230.14151997073</v>
      </c>
      <c r="O13">
        <f t="shared" ca="1" si="7"/>
        <v>201179.53059213536</v>
      </c>
      <c r="P13">
        <f t="shared" si="8"/>
        <v>0</v>
      </c>
      <c r="Q13">
        <f t="shared" si="8"/>
        <v>0</v>
      </c>
      <c r="R13">
        <f t="shared" si="8"/>
        <v>0</v>
      </c>
      <c r="S13">
        <f t="shared" si="8"/>
        <v>0</v>
      </c>
      <c r="T13">
        <f t="shared" si="8"/>
        <v>0</v>
      </c>
      <c r="U13">
        <f t="shared" si="8"/>
        <v>0</v>
      </c>
      <c r="V13">
        <f t="shared" si="8"/>
        <v>0</v>
      </c>
      <c r="W13">
        <f t="shared" si="8"/>
        <v>0</v>
      </c>
      <c r="X13">
        <f t="shared" si="8"/>
        <v>0</v>
      </c>
      <c r="Y13">
        <f t="shared" si="8"/>
        <v>0</v>
      </c>
      <c r="Z13">
        <f t="shared" si="8"/>
        <v>0</v>
      </c>
      <c r="AA13">
        <f t="shared" si="8"/>
        <v>0</v>
      </c>
      <c r="AB13">
        <f t="shared" si="8"/>
        <v>0</v>
      </c>
      <c r="AC13">
        <f t="shared" si="8"/>
        <v>0</v>
      </c>
      <c r="AD13">
        <f t="shared" si="8"/>
        <v>0</v>
      </c>
      <c r="AE13">
        <f t="shared" si="8"/>
        <v>0</v>
      </c>
      <c r="AF13">
        <f t="shared" si="8"/>
        <v>0</v>
      </c>
      <c r="AG13">
        <f t="shared" si="8"/>
        <v>0</v>
      </c>
      <c r="AH13">
        <f t="shared" si="3"/>
        <v>0</v>
      </c>
      <c r="AI13">
        <f t="shared" si="3"/>
        <v>0</v>
      </c>
      <c r="AJ13">
        <f t="shared" si="3"/>
        <v>0</v>
      </c>
      <c r="AK13">
        <f t="shared" si="3"/>
        <v>0</v>
      </c>
      <c r="AL13">
        <f t="shared" si="3"/>
        <v>0</v>
      </c>
      <c r="AM13">
        <v>0</v>
      </c>
      <c r="AN13">
        <v>0</v>
      </c>
      <c r="AO13">
        <v>0</v>
      </c>
      <c r="AP13">
        <v>0</v>
      </c>
      <c r="AQ13">
        <v>0</v>
      </c>
    </row>
    <row r="14" spans="1:43" x14ac:dyDescent="0.25">
      <c r="A14">
        <f t="shared" ca="1" si="0"/>
        <v>-230469975.87339595</v>
      </c>
      <c r="B14">
        <f t="shared" si="1"/>
        <v>2</v>
      </c>
      <c r="C14">
        <v>11</v>
      </c>
      <c r="D14">
        <f t="shared" si="4"/>
        <v>-5</v>
      </c>
      <c r="E14">
        <f t="shared" ca="1" si="5"/>
        <v>-5635000</v>
      </c>
      <c r="F14">
        <f t="shared" ca="1" si="5"/>
        <v>-25640162.214021645</v>
      </c>
      <c r="G14">
        <f t="shared" ca="1" si="5"/>
        <v>-63007851.982964285</v>
      </c>
      <c r="H14">
        <f t="shared" ca="1" si="5"/>
        <v>-74064135.273570061</v>
      </c>
      <c r="I14">
        <f t="shared" ca="1" si="5"/>
        <v>-44283611.252224796</v>
      </c>
      <c r="J14">
        <f t="shared" ca="1" si="5"/>
        <v>-15626056.057084598</v>
      </c>
      <c r="K14">
        <f t="shared" ca="1" si="5"/>
        <v>-3341958.5737745627</v>
      </c>
      <c r="L14">
        <f t="shared" ref="L14:T41" ca="1" si="9">(OFFSET($D13,-L$43,0,1,1)*L$46*K$45)*L$44</f>
        <v>0</v>
      </c>
      <c r="M14">
        <f t="shared" ca="1" si="9"/>
        <v>490041.84911252017</v>
      </c>
      <c r="N14">
        <f t="shared" ca="1" si="9"/>
        <v>363486.7610133139</v>
      </c>
      <c r="O14">
        <f t="shared" ca="1" si="9"/>
        <v>201179.53059213536</v>
      </c>
      <c r="P14">
        <f t="shared" ca="1" si="9"/>
        <v>74091.339526047275</v>
      </c>
      <c r="Q14">
        <f t="shared" si="8"/>
        <v>0</v>
      </c>
      <c r="R14">
        <f t="shared" si="8"/>
        <v>0</v>
      </c>
      <c r="S14">
        <f t="shared" si="8"/>
        <v>0</v>
      </c>
      <c r="T14">
        <f t="shared" si="8"/>
        <v>0</v>
      </c>
      <c r="U14">
        <f t="shared" si="8"/>
        <v>0</v>
      </c>
      <c r="V14">
        <f t="shared" si="8"/>
        <v>0</v>
      </c>
      <c r="W14">
        <f t="shared" si="8"/>
        <v>0</v>
      </c>
      <c r="X14">
        <f t="shared" si="8"/>
        <v>0</v>
      </c>
      <c r="Y14">
        <f t="shared" si="8"/>
        <v>0</v>
      </c>
      <c r="Z14">
        <f t="shared" si="8"/>
        <v>0</v>
      </c>
      <c r="AA14">
        <f t="shared" si="8"/>
        <v>0</v>
      </c>
      <c r="AB14">
        <f t="shared" si="8"/>
        <v>0</v>
      </c>
      <c r="AC14">
        <f t="shared" si="8"/>
        <v>0</v>
      </c>
      <c r="AD14">
        <f t="shared" si="8"/>
        <v>0</v>
      </c>
      <c r="AE14">
        <f t="shared" si="8"/>
        <v>0</v>
      </c>
      <c r="AF14">
        <f t="shared" si="8"/>
        <v>0</v>
      </c>
      <c r="AG14">
        <f t="shared" si="8"/>
        <v>0</v>
      </c>
      <c r="AH14">
        <f t="shared" si="3"/>
        <v>0</v>
      </c>
      <c r="AI14">
        <f t="shared" si="3"/>
        <v>0</v>
      </c>
      <c r="AJ14">
        <f t="shared" si="3"/>
        <v>0</v>
      </c>
      <c r="AK14">
        <f t="shared" si="3"/>
        <v>0</v>
      </c>
      <c r="AL14">
        <f t="shared" si="3"/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25">
      <c r="A15">
        <f t="shared" ca="1" si="0"/>
        <v>-292181962.44569457</v>
      </c>
      <c r="B15">
        <f t="shared" si="1"/>
        <v>2</v>
      </c>
      <c r="C15">
        <v>12</v>
      </c>
      <c r="D15">
        <f t="shared" si="4"/>
        <v>-6</v>
      </c>
      <c r="E15">
        <f t="shared" ca="1" si="5"/>
        <v>-4025000</v>
      </c>
      <c r="F15">
        <f t="shared" ca="1" si="5"/>
        <v>-29913522.583025254</v>
      </c>
      <c r="G15">
        <f t="shared" ca="1" si="5"/>
        <v>-75609422.379557133</v>
      </c>
      <c r="H15">
        <f t="shared" ca="1" si="5"/>
        <v>-92580169.091962576</v>
      </c>
      <c r="I15">
        <f t="shared" ca="1" si="5"/>
        <v>-59044815.002966389</v>
      </c>
      <c r="J15">
        <f t="shared" ca="1" si="5"/>
        <v>-23439084.085626896</v>
      </c>
      <c r="K15">
        <f t="shared" ca="1" si="5"/>
        <v>-6683917.1475491254</v>
      </c>
      <c r="L15">
        <f t="shared" ca="1" si="9"/>
        <v>-1303254.2884342396</v>
      </c>
      <c r="M15">
        <f t="shared" ca="1" si="9"/>
        <v>0</v>
      </c>
      <c r="N15">
        <f t="shared" ca="1" si="9"/>
        <v>181743.38050665695</v>
      </c>
      <c r="O15">
        <f t="shared" ca="1" si="9"/>
        <v>134119.68706142355</v>
      </c>
      <c r="P15">
        <f t="shared" ca="1" si="9"/>
        <v>74091.339526047275</v>
      </c>
      <c r="Q15">
        <f t="shared" ca="1" si="9"/>
        <v>27267.726332945982</v>
      </c>
      <c r="R15">
        <f t="shared" si="8"/>
        <v>0</v>
      </c>
      <c r="S15">
        <f t="shared" si="8"/>
        <v>0</v>
      </c>
      <c r="T15">
        <f t="shared" si="8"/>
        <v>0</v>
      </c>
      <c r="U15">
        <f t="shared" si="8"/>
        <v>0</v>
      </c>
      <c r="V15">
        <f t="shared" si="8"/>
        <v>0</v>
      </c>
      <c r="W15">
        <f t="shared" si="8"/>
        <v>0</v>
      </c>
      <c r="X15">
        <f t="shared" si="8"/>
        <v>0</v>
      </c>
      <c r="Y15">
        <f t="shared" si="8"/>
        <v>0</v>
      </c>
      <c r="Z15">
        <f t="shared" si="8"/>
        <v>0</v>
      </c>
      <c r="AA15">
        <f t="shared" si="8"/>
        <v>0</v>
      </c>
      <c r="AB15">
        <f t="shared" si="8"/>
        <v>0</v>
      </c>
      <c r="AC15">
        <f t="shared" si="8"/>
        <v>0</v>
      </c>
      <c r="AD15">
        <f t="shared" si="8"/>
        <v>0</v>
      </c>
      <c r="AE15">
        <f t="shared" si="8"/>
        <v>0</v>
      </c>
      <c r="AF15">
        <f t="shared" si="8"/>
        <v>0</v>
      </c>
      <c r="AG15">
        <f t="shared" si="8"/>
        <v>0</v>
      </c>
      <c r="AH15">
        <f t="shared" si="3"/>
        <v>0</v>
      </c>
      <c r="AI15">
        <f t="shared" si="3"/>
        <v>0</v>
      </c>
      <c r="AJ15">
        <f t="shared" si="3"/>
        <v>0</v>
      </c>
      <c r="AK15">
        <f t="shared" si="3"/>
        <v>0</v>
      </c>
      <c r="AL15">
        <f t="shared" si="3"/>
        <v>0</v>
      </c>
      <c r="AM15">
        <v>0</v>
      </c>
      <c r="AN15">
        <v>0</v>
      </c>
      <c r="AO15">
        <v>0</v>
      </c>
      <c r="AP15">
        <v>0</v>
      </c>
      <c r="AQ15">
        <v>0</v>
      </c>
    </row>
    <row r="16" spans="1:43" x14ac:dyDescent="0.25">
      <c r="A16">
        <f t="shared" ca="1" si="0"/>
        <v>-343530800.01906806</v>
      </c>
      <c r="B16">
        <f t="shared" si="1"/>
        <v>2</v>
      </c>
      <c r="C16">
        <v>13</v>
      </c>
      <c r="D16">
        <f t="shared" si="4"/>
        <v>-7</v>
      </c>
      <c r="E16">
        <f t="shared" ca="1" si="5"/>
        <v>-4830000</v>
      </c>
      <c r="F16">
        <f t="shared" ca="1" si="5"/>
        <v>-21366801.845018037</v>
      </c>
      <c r="G16">
        <f t="shared" ca="1" si="5"/>
        <v>-88210992.776150003</v>
      </c>
      <c r="H16">
        <f t="shared" ca="1" si="5"/>
        <v>-111096202.91035509</v>
      </c>
      <c r="I16">
        <f t="shared" ca="1" si="5"/>
        <v>-73806018.75370799</v>
      </c>
      <c r="J16">
        <f t="shared" ca="1" si="5"/>
        <v>-31252112.114169195</v>
      </c>
      <c r="K16">
        <f t="shared" ca="1" si="5"/>
        <v>-10025875.721323689</v>
      </c>
      <c r="L16">
        <f t="shared" ca="1" si="9"/>
        <v>-2606508.5768684791</v>
      </c>
      <c r="M16">
        <f t="shared" ca="1" si="9"/>
        <v>-490041.84911252017</v>
      </c>
      <c r="N16">
        <f t="shared" ca="1" si="9"/>
        <v>0</v>
      </c>
      <c r="O16">
        <f t="shared" ca="1" si="9"/>
        <v>67059.843530711776</v>
      </c>
      <c r="P16">
        <f t="shared" ca="1" si="9"/>
        <v>49394.226350698176</v>
      </c>
      <c r="Q16">
        <f t="shared" ca="1" si="9"/>
        <v>27267.726332945982</v>
      </c>
      <c r="R16">
        <f t="shared" ca="1" si="9"/>
        <v>10032.73142247786</v>
      </c>
      <c r="S16">
        <f t="shared" si="8"/>
        <v>0</v>
      </c>
      <c r="T16">
        <f t="shared" si="8"/>
        <v>0</v>
      </c>
      <c r="U16">
        <f t="shared" si="8"/>
        <v>0</v>
      </c>
      <c r="V16">
        <f t="shared" si="8"/>
        <v>0</v>
      </c>
      <c r="W16">
        <f t="shared" si="8"/>
        <v>0</v>
      </c>
      <c r="X16">
        <f t="shared" si="8"/>
        <v>0</v>
      </c>
      <c r="Y16">
        <f t="shared" si="8"/>
        <v>0</v>
      </c>
      <c r="Z16">
        <f t="shared" si="8"/>
        <v>0</v>
      </c>
      <c r="AA16">
        <f t="shared" si="8"/>
        <v>0</v>
      </c>
      <c r="AB16">
        <f t="shared" si="8"/>
        <v>0</v>
      </c>
      <c r="AC16">
        <f t="shared" si="8"/>
        <v>0</v>
      </c>
      <c r="AD16">
        <f t="shared" si="8"/>
        <v>0</v>
      </c>
      <c r="AE16">
        <f t="shared" si="8"/>
        <v>0</v>
      </c>
      <c r="AF16">
        <f t="shared" si="8"/>
        <v>0</v>
      </c>
      <c r="AG16">
        <f t="shared" si="8"/>
        <v>0</v>
      </c>
      <c r="AH16">
        <f t="shared" si="3"/>
        <v>0</v>
      </c>
      <c r="AI16">
        <f t="shared" si="3"/>
        <v>0</v>
      </c>
      <c r="AJ16">
        <f t="shared" si="3"/>
        <v>0</v>
      </c>
      <c r="AK16">
        <f t="shared" si="3"/>
        <v>0</v>
      </c>
      <c r="AL16">
        <f t="shared" si="3"/>
        <v>0</v>
      </c>
      <c r="AM16">
        <v>0</v>
      </c>
      <c r="AN16">
        <v>0</v>
      </c>
      <c r="AO16">
        <v>0</v>
      </c>
      <c r="AP16">
        <v>0</v>
      </c>
      <c r="AQ16">
        <v>0</v>
      </c>
    </row>
    <row r="17" spans="1:43" x14ac:dyDescent="0.25">
      <c r="A17">
        <f t="shared" ca="1" si="0"/>
        <v>-369910438.44515377</v>
      </c>
      <c r="B17">
        <f t="shared" si="1"/>
        <v>2</v>
      </c>
      <c r="C17">
        <v>14</v>
      </c>
      <c r="D17">
        <f t="shared" si="4"/>
        <v>-8</v>
      </c>
      <c r="E17">
        <f t="shared" ca="1" si="5"/>
        <v>-5635000</v>
      </c>
      <c r="F17">
        <f t="shared" ca="1" si="5"/>
        <v>-25640162.214021645</v>
      </c>
      <c r="G17">
        <f t="shared" ca="1" si="5"/>
        <v>-63007851.982964285</v>
      </c>
      <c r="H17">
        <f t="shared" ca="1" si="5"/>
        <v>-129612236.72874761</v>
      </c>
      <c r="I17">
        <f t="shared" ca="1" si="5"/>
        <v>-88567222.504449591</v>
      </c>
      <c r="J17">
        <f t="shared" ca="1" si="5"/>
        <v>-39065140.14271149</v>
      </c>
      <c r="K17">
        <f t="shared" ca="1" si="5"/>
        <v>-13367834.295098251</v>
      </c>
      <c r="L17">
        <f t="shared" ca="1" si="9"/>
        <v>-3909762.8653027187</v>
      </c>
      <c r="M17">
        <f t="shared" ca="1" si="9"/>
        <v>-980083.69822504034</v>
      </c>
      <c r="N17">
        <f t="shared" ca="1" si="9"/>
        <v>-181743.38050665695</v>
      </c>
      <c r="O17">
        <f t="shared" ca="1" si="9"/>
        <v>0</v>
      </c>
      <c r="P17">
        <f t="shared" ca="1" si="9"/>
        <v>24697.113175349088</v>
      </c>
      <c r="Q17">
        <f t="shared" ca="1" si="9"/>
        <v>18178.48422196399</v>
      </c>
      <c r="R17">
        <f t="shared" ca="1" si="9"/>
        <v>10032.73142247786</v>
      </c>
      <c r="S17">
        <f t="shared" ca="1" si="9"/>
        <v>3691.0380537155138</v>
      </c>
      <c r="T17">
        <f t="shared" si="8"/>
        <v>0</v>
      </c>
      <c r="U17">
        <f t="shared" si="8"/>
        <v>0</v>
      </c>
      <c r="V17">
        <f t="shared" si="8"/>
        <v>0</v>
      </c>
      <c r="W17">
        <f t="shared" si="8"/>
        <v>0</v>
      </c>
      <c r="X17">
        <f t="shared" si="8"/>
        <v>0</v>
      </c>
      <c r="Y17">
        <f t="shared" si="8"/>
        <v>0</v>
      </c>
      <c r="Z17">
        <f t="shared" si="8"/>
        <v>0</v>
      </c>
      <c r="AA17">
        <f t="shared" si="8"/>
        <v>0</v>
      </c>
      <c r="AB17">
        <f t="shared" si="8"/>
        <v>0</v>
      </c>
      <c r="AC17">
        <f t="shared" si="8"/>
        <v>0</v>
      </c>
      <c r="AD17">
        <f t="shared" si="8"/>
        <v>0</v>
      </c>
      <c r="AE17">
        <f t="shared" si="8"/>
        <v>0</v>
      </c>
      <c r="AF17">
        <f t="shared" si="8"/>
        <v>0</v>
      </c>
      <c r="AG17">
        <f t="shared" si="8"/>
        <v>0</v>
      </c>
      <c r="AH17">
        <f t="shared" si="3"/>
        <v>0</v>
      </c>
      <c r="AI17">
        <f t="shared" si="3"/>
        <v>0</v>
      </c>
      <c r="AJ17">
        <f t="shared" si="3"/>
        <v>0</v>
      </c>
      <c r="AK17">
        <f t="shared" si="3"/>
        <v>0</v>
      </c>
      <c r="AL17">
        <f t="shared" si="3"/>
        <v>0</v>
      </c>
      <c r="AM17">
        <v>0</v>
      </c>
      <c r="AN17">
        <v>0</v>
      </c>
      <c r="AO17">
        <v>0</v>
      </c>
      <c r="AP17">
        <v>0</v>
      </c>
      <c r="AQ17">
        <v>0</v>
      </c>
    </row>
    <row r="18" spans="1:43" x14ac:dyDescent="0.25">
      <c r="A18">
        <f t="shared" ca="1" si="0"/>
        <v>-378552364.00328827</v>
      </c>
      <c r="B18">
        <f t="shared" si="1"/>
        <v>2</v>
      </c>
      <c r="C18">
        <v>15</v>
      </c>
      <c r="D18">
        <f t="shared" si="4"/>
        <v>-9</v>
      </c>
      <c r="E18">
        <f t="shared" ca="1" si="5"/>
        <v>-6440000</v>
      </c>
      <c r="F18">
        <f t="shared" ca="1" si="5"/>
        <v>-29913522.583025254</v>
      </c>
      <c r="G18">
        <f t="shared" ca="1" si="5"/>
        <v>-75609422.379557133</v>
      </c>
      <c r="H18">
        <f t="shared" ca="1" si="5"/>
        <v>-92580169.091962576</v>
      </c>
      <c r="I18">
        <f t="shared" ca="1" si="5"/>
        <v>-103328426.25519119</v>
      </c>
      <c r="J18">
        <f t="shared" ca="1" si="5"/>
        <v>-46878168.171253793</v>
      </c>
      <c r="K18">
        <f t="shared" ca="1" si="5"/>
        <v>-16709792.868872816</v>
      </c>
      <c r="L18">
        <f t="shared" ca="1" si="9"/>
        <v>-5213017.1537369583</v>
      </c>
      <c r="M18">
        <f t="shared" ca="1" si="9"/>
        <v>-1470125.5473375604</v>
      </c>
      <c r="N18">
        <f t="shared" ca="1" si="9"/>
        <v>-363486.7610133139</v>
      </c>
      <c r="O18">
        <f t="shared" ca="1" si="9"/>
        <v>-67059.843530711776</v>
      </c>
      <c r="P18">
        <f t="shared" ca="1" si="9"/>
        <v>0</v>
      </c>
      <c r="Q18">
        <f t="shared" ca="1" si="9"/>
        <v>9089.2421109819952</v>
      </c>
      <c r="R18">
        <f t="shared" ca="1" si="9"/>
        <v>6688.4876149852407</v>
      </c>
      <c r="S18">
        <f t="shared" ca="1" si="9"/>
        <v>3691.0380537155138</v>
      </c>
      <c r="T18">
        <f t="shared" ca="1" si="9"/>
        <v>1357.8844133452887</v>
      </c>
      <c r="U18">
        <f t="shared" si="8"/>
        <v>0</v>
      </c>
      <c r="V18">
        <f t="shared" si="8"/>
        <v>0</v>
      </c>
      <c r="W18">
        <f t="shared" si="8"/>
        <v>0</v>
      </c>
      <c r="X18">
        <f t="shared" si="8"/>
        <v>0</v>
      </c>
      <c r="Y18">
        <f t="shared" si="8"/>
        <v>0</v>
      </c>
      <c r="Z18">
        <f t="shared" si="8"/>
        <v>0</v>
      </c>
      <c r="AA18">
        <f t="shared" si="8"/>
        <v>0</v>
      </c>
      <c r="AB18">
        <f t="shared" si="8"/>
        <v>0</v>
      </c>
      <c r="AC18">
        <f t="shared" si="8"/>
        <v>0</v>
      </c>
      <c r="AD18">
        <f t="shared" si="8"/>
        <v>0</v>
      </c>
      <c r="AE18">
        <f t="shared" si="8"/>
        <v>0</v>
      </c>
      <c r="AF18">
        <f t="shared" si="8"/>
        <v>0</v>
      </c>
      <c r="AG18">
        <f t="shared" si="8"/>
        <v>0</v>
      </c>
      <c r="AH18">
        <f t="shared" ref="AH18:AL30" si="10">(AG17*(1+AH$46))*AH$44</f>
        <v>0</v>
      </c>
      <c r="AI18">
        <f t="shared" si="10"/>
        <v>0</v>
      </c>
      <c r="AJ18">
        <f t="shared" si="10"/>
        <v>0</v>
      </c>
      <c r="AK18">
        <f t="shared" si="10"/>
        <v>0</v>
      </c>
      <c r="AL18">
        <f t="shared" si="10"/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25">
      <c r="A19">
        <f t="shared" ca="1" si="0"/>
        <v>-398460868.45333987</v>
      </c>
      <c r="B19">
        <f t="shared" si="1"/>
        <v>2</v>
      </c>
      <c r="C19">
        <v>16</v>
      </c>
      <c r="D19">
        <f t="shared" si="4"/>
        <v>-10</v>
      </c>
      <c r="E19">
        <f t="shared" ca="1" si="5"/>
        <v>-7245000</v>
      </c>
      <c r="F19">
        <f t="shared" ca="1" si="5"/>
        <v>-34186882.952028863</v>
      </c>
      <c r="G19">
        <f t="shared" ca="1" si="5"/>
        <v>-88210992.776150003</v>
      </c>
      <c r="H19">
        <f t="shared" ca="1" si="5"/>
        <v>-111096202.91035509</v>
      </c>
      <c r="I19">
        <f t="shared" ca="1" si="5"/>
        <v>-73806018.75370799</v>
      </c>
      <c r="J19">
        <f t="shared" ca="1" si="5"/>
        <v>-54691196.199796095</v>
      </c>
      <c r="K19">
        <f t="shared" ca="1" si="5"/>
        <v>-20051751.442647379</v>
      </c>
      <c r="L19">
        <f t="shared" ca="1" si="9"/>
        <v>-6516271.4421711983</v>
      </c>
      <c r="M19">
        <f t="shared" ca="1" si="9"/>
        <v>-1960167.3964500807</v>
      </c>
      <c r="N19">
        <f t="shared" ca="1" si="9"/>
        <v>-545230.14151997073</v>
      </c>
      <c r="O19">
        <f t="shared" ca="1" si="9"/>
        <v>-134119.68706142355</v>
      </c>
      <c r="P19">
        <f t="shared" ca="1" si="9"/>
        <v>-24697.113175349088</v>
      </c>
      <c r="Q19">
        <f t="shared" ca="1" si="9"/>
        <v>0</v>
      </c>
      <c r="R19">
        <f t="shared" ca="1" si="9"/>
        <v>3344.2438074926204</v>
      </c>
      <c r="S19">
        <f t="shared" ca="1" si="9"/>
        <v>2460.6920358103425</v>
      </c>
      <c r="T19">
        <f t="shared" ca="1" si="9"/>
        <v>1357.8844133452887</v>
      </c>
      <c r="U19">
        <f t="shared" ref="U19:AG41" ca="1" si="11">(OFFSET($D18,-U$43,0,1,1)*U$46*T$45)*U$44</f>
        <v>499.54146695912323</v>
      </c>
      <c r="V19">
        <f t="shared" si="8"/>
        <v>0</v>
      </c>
      <c r="W19">
        <f t="shared" si="8"/>
        <v>0</v>
      </c>
      <c r="X19">
        <f t="shared" si="8"/>
        <v>0</v>
      </c>
      <c r="Y19">
        <f t="shared" si="8"/>
        <v>0</v>
      </c>
      <c r="Z19">
        <f t="shared" si="8"/>
        <v>0</v>
      </c>
      <c r="AA19">
        <f t="shared" si="8"/>
        <v>0</v>
      </c>
      <c r="AB19">
        <f t="shared" si="8"/>
        <v>0</v>
      </c>
      <c r="AC19">
        <f t="shared" si="8"/>
        <v>0</v>
      </c>
      <c r="AD19">
        <f t="shared" si="8"/>
        <v>0</v>
      </c>
      <c r="AE19">
        <f t="shared" si="8"/>
        <v>0</v>
      </c>
      <c r="AF19">
        <f t="shared" si="8"/>
        <v>0</v>
      </c>
      <c r="AG19">
        <f t="shared" si="8"/>
        <v>0</v>
      </c>
      <c r="AH19">
        <f t="shared" si="10"/>
        <v>0</v>
      </c>
      <c r="AI19">
        <f t="shared" si="10"/>
        <v>0</v>
      </c>
      <c r="AJ19">
        <f t="shared" si="10"/>
        <v>0</v>
      </c>
      <c r="AK19">
        <f t="shared" si="10"/>
        <v>0</v>
      </c>
      <c r="AL19">
        <f t="shared" si="10"/>
        <v>0</v>
      </c>
      <c r="AM19">
        <v>0</v>
      </c>
      <c r="AN19">
        <v>0</v>
      </c>
      <c r="AO19">
        <v>0</v>
      </c>
      <c r="AP19">
        <v>0</v>
      </c>
      <c r="AQ19">
        <v>0</v>
      </c>
    </row>
    <row r="20" spans="1:43" x14ac:dyDescent="0.25">
      <c r="A20">
        <f t="shared" ca="1" si="0"/>
        <v>-439214668.46805596</v>
      </c>
      <c r="B20">
        <f t="shared" si="1"/>
        <v>2</v>
      </c>
      <c r="C20">
        <v>17</v>
      </c>
      <c r="D20">
        <f t="shared" si="4"/>
        <v>-11</v>
      </c>
      <c r="E20">
        <f t="shared" ca="1" si="5"/>
        <v>-8050000</v>
      </c>
      <c r="F20">
        <f t="shared" ca="1" si="5"/>
        <v>-38460243.321032465</v>
      </c>
      <c r="G20">
        <f t="shared" ca="1" si="5"/>
        <v>-100812563.17274286</v>
      </c>
      <c r="H20">
        <f t="shared" ca="1" si="5"/>
        <v>-129612236.72874761</v>
      </c>
      <c r="I20">
        <f t="shared" ca="1" si="5"/>
        <v>-88567222.504449591</v>
      </c>
      <c r="J20">
        <f t="shared" ca="1" si="5"/>
        <v>-39065140.14271149</v>
      </c>
      <c r="K20">
        <f t="shared" ca="1" si="5"/>
        <v>-23393710.01642194</v>
      </c>
      <c r="L20">
        <f t="shared" ca="1" si="9"/>
        <v>-7819525.7306054374</v>
      </c>
      <c r="M20">
        <f t="shared" ca="1" si="9"/>
        <v>-2450209.2455626009</v>
      </c>
      <c r="N20">
        <f t="shared" ca="1" si="9"/>
        <v>-726973.52202662779</v>
      </c>
      <c r="O20">
        <f t="shared" ca="1" si="9"/>
        <v>-201179.53059213536</v>
      </c>
      <c r="P20">
        <f t="shared" ca="1" si="9"/>
        <v>-49394.226350698176</v>
      </c>
      <c r="Q20">
        <f t="shared" ca="1" si="9"/>
        <v>-9089.2421109819952</v>
      </c>
      <c r="R20">
        <f t="shared" ca="1" si="9"/>
        <v>0</v>
      </c>
      <c r="S20">
        <f t="shared" ca="1" si="9"/>
        <v>1230.3460179051713</v>
      </c>
      <c r="T20">
        <f t="shared" ca="1" si="9"/>
        <v>905.25627556352572</v>
      </c>
      <c r="U20">
        <f t="shared" ca="1" si="11"/>
        <v>499.54146695912323</v>
      </c>
      <c r="V20">
        <f t="shared" ca="1" si="11"/>
        <v>183.77153800567118</v>
      </c>
      <c r="W20">
        <f t="shared" si="8"/>
        <v>0</v>
      </c>
      <c r="X20">
        <f t="shared" si="8"/>
        <v>0</v>
      </c>
      <c r="Y20">
        <f t="shared" si="8"/>
        <v>0</v>
      </c>
      <c r="Z20">
        <f t="shared" si="8"/>
        <v>0</v>
      </c>
      <c r="AA20">
        <f t="shared" si="8"/>
        <v>0</v>
      </c>
      <c r="AB20">
        <f t="shared" si="8"/>
        <v>0</v>
      </c>
      <c r="AC20">
        <f t="shared" si="8"/>
        <v>0</v>
      </c>
      <c r="AD20">
        <f t="shared" si="8"/>
        <v>0</v>
      </c>
      <c r="AE20">
        <f t="shared" si="8"/>
        <v>0</v>
      </c>
      <c r="AF20">
        <f t="shared" si="8"/>
        <v>0</v>
      </c>
      <c r="AG20">
        <f t="shared" si="8"/>
        <v>0</v>
      </c>
      <c r="AH20">
        <f t="shared" si="10"/>
        <v>0</v>
      </c>
      <c r="AI20">
        <f t="shared" si="10"/>
        <v>0</v>
      </c>
      <c r="AJ20">
        <f t="shared" si="10"/>
        <v>0</v>
      </c>
      <c r="AK20">
        <f t="shared" si="10"/>
        <v>0</v>
      </c>
      <c r="AL20">
        <f t="shared" si="10"/>
        <v>0</v>
      </c>
      <c r="AM20">
        <v>0</v>
      </c>
      <c r="AN20">
        <v>0</v>
      </c>
      <c r="AO20">
        <v>0</v>
      </c>
      <c r="AP20">
        <v>0</v>
      </c>
      <c r="AQ20">
        <v>0</v>
      </c>
    </row>
    <row r="21" spans="1:43" x14ac:dyDescent="0.25">
      <c r="A21">
        <f t="shared" ca="1" si="0"/>
        <v>-493381959.52659738</v>
      </c>
      <c r="B21">
        <f t="shared" si="1"/>
        <v>2</v>
      </c>
      <c r="C21">
        <v>18</v>
      </c>
      <c r="D21">
        <f t="shared" si="4"/>
        <v>-12</v>
      </c>
      <c r="E21">
        <f t="shared" ca="1" si="5"/>
        <v>-8855000</v>
      </c>
      <c r="F21">
        <f t="shared" ca="1" si="5"/>
        <v>-42733603.690036073</v>
      </c>
      <c r="G21">
        <f t="shared" ca="1" si="5"/>
        <v>-113414133.56933571</v>
      </c>
      <c r="H21">
        <f t="shared" ca="1" si="5"/>
        <v>-148128270.54714012</v>
      </c>
      <c r="I21">
        <f t="shared" ca="1" si="5"/>
        <v>-103328426.25519119</v>
      </c>
      <c r="J21">
        <f t="shared" ca="1" si="5"/>
        <v>-46878168.171253793</v>
      </c>
      <c r="K21">
        <f t="shared" ca="1" si="5"/>
        <v>-16709792.868872816</v>
      </c>
      <c r="L21">
        <f t="shared" ca="1" si="9"/>
        <v>-9122780.0190396775</v>
      </c>
      <c r="M21">
        <f t="shared" ca="1" si="9"/>
        <v>-2940251.0946751209</v>
      </c>
      <c r="N21">
        <f t="shared" ca="1" si="9"/>
        <v>-908716.90253328474</v>
      </c>
      <c r="O21">
        <f t="shared" ca="1" si="9"/>
        <v>-268239.3741228471</v>
      </c>
      <c r="P21">
        <f t="shared" ca="1" si="9"/>
        <v>-74091.339526047275</v>
      </c>
      <c r="Q21">
        <f t="shared" ca="1" si="9"/>
        <v>-18178.48422196399</v>
      </c>
      <c r="R21">
        <f t="shared" ca="1" si="9"/>
        <v>-3344.2438074926204</v>
      </c>
      <c r="S21">
        <f t="shared" ca="1" si="9"/>
        <v>0</v>
      </c>
      <c r="T21">
        <f t="shared" ca="1" si="9"/>
        <v>452.62813778176286</v>
      </c>
      <c r="U21">
        <f t="shared" ca="1" si="11"/>
        <v>333.02764463941548</v>
      </c>
      <c r="V21">
        <f t="shared" ca="1" si="11"/>
        <v>183.77153800567118</v>
      </c>
      <c r="W21">
        <f t="shared" ca="1" si="11"/>
        <v>67.605838362108855</v>
      </c>
      <c r="X21">
        <f t="shared" ref="X21:AG29" si="12">(W20*(1+X$46))*X$44</f>
        <v>0</v>
      </c>
      <c r="Y21">
        <f t="shared" si="12"/>
        <v>0</v>
      </c>
      <c r="Z21">
        <f t="shared" si="12"/>
        <v>0</v>
      </c>
      <c r="AA21">
        <f t="shared" si="12"/>
        <v>0</v>
      </c>
      <c r="AB21">
        <f t="shared" si="12"/>
        <v>0</v>
      </c>
      <c r="AC21">
        <f t="shared" si="12"/>
        <v>0</v>
      </c>
      <c r="AD21">
        <f t="shared" si="12"/>
        <v>0</v>
      </c>
      <c r="AE21">
        <f t="shared" si="12"/>
        <v>0</v>
      </c>
      <c r="AF21">
        <f t="shared" si="12"/>
        <v>0</v>
      </c>
      <c r="AG21">
        <f t="shared" si="12"/>
        <v>0</v>
      </c>
      <c r="AH21">
        <f t="shared" si="10"/>
        <v>0</v>
      </c>
      <c r="AI21">
        <f t="shared" si="10"/>
        <v>0</v>
      </c>
      <c r="AJ21">
        <f t="shared" si="10"/>
        <v>0</v>
      </c>
      <c r="AK21">
        <f t="shared" si="10"/>
        <v>0</v>
      </c>
      <c r="AL21">
        <f t="shared" si="10"/>
        <v>0</v>
      </c>
      <c r="AM21">
        <v>0</v>
      </c>
      <c r="AN21">
        <v>0</v>
      </c>
      <c r="AO21">
        <v>0</v>
      </c>
      <c r="AP21">
        <v>0</v>
      </c>
      <c r="AQ21">
        <v>0</v>
      </c>
    </row>
    <row r="22" spans="1:43" x14ac:dyDescent="0.25">
      <c r="A22">
        <f t="shared" ca="1" si="0"/>
        <v>-553665467.43336999</v>
      </c>
      <c r="B22">
        <f t="shared" si="1"/>
        <v>2</v>
      </c>
      <c r="C22">
        <v>19</v>
      </c>
      <c r="D22">
        <f t="shared" si="4"/>
        <v>-13</v>
      </c>
      <c r="E22">
        <f t="shared" ca="1" si="5"/>
        <v>-9660000</v>
      </c>
      <c r="F22">
        <f t="shared" ca="1" si="5"/>
        <v>-47006964.05903969</v>
      </c>
      <c r="G22">
        <f t="shared" ca="1" si="5"/>
        <v>-126015703.96592857</v>
      </c>
      <c r="H22">
        <f t="shared" ca="1" si="5"/>
        <v>-166644304.36553267</v>
      </c>
      <c r="I22">
        <f t="shared" ca="1" si="5"/>
        <v>-118089630.00593278</v>
      </c>
      <c r="J22">
        <f t="shared" ca="1" si="5"/>
        <v>-54691196.199796095</v>
      </c>
      <c r="K22">
        <f t="shared" ca="1" si="5"/>
        <v>-20051751.442647379</v>
      </c>
      <c r="L22">
        <f t="shared" ca="1" si="9"/>
        <v>-6516271.4421711983</v>
      </c>
      <c r="M22">
        <f t="shared" ca="1" si="9"/>
        <v>-3430292.9437876414</v>
      </c>
      <c r="N22">
        <f t="shared" ca="1" si="9"/>
        <v>-1090460.2830399415</v>
      </c>
      <c r="O22">
        <f t="shared" ca="1" si="9"/>
        <v>-335299.21765355888</v>
      </c>
      <c r="P22">
        <f t="shared" ca="1" si="9"/>
        <v>-98788.452701396352</v>
      </c>
      <c r="Q22">
        <f t="shared" ca="1" si="9"/>
        <v>-27267.726332945982</v>
      </c>
      <c r="R22">
        <f t="shared" ca="1" si="9"/>
        <v>-6688.4876149852407</v>
      </c>
      <c r="S22">
        <f t="shared" ca="1" si="9"/>
        <v>-1230.3460179051713</v>
      </c>
      <c r="T22">
        <f t="shared" ca="1" si="9"/>
        <v>0</v>
      </c>
      <c r="U22">
        <f t="shared" ca="1" si="11"/>
        <v>166.51382231970774</v>
      </c>
      <c r="V22">
        <f t="shared" ca="1" si="11"/>
        <v>122.51435867044745</v>
      </c>
      <c r="W22">
        <f t="shared" ca="1" si="11"/>
        <v>67.605838362108855</v>
      </c>
      <c r="X22">
        <f t="shared" ca="1" si="11"/>
        <v>24.870807438932662</v>
      </c>
      <c r="Y22">
        <f t="shared" si="12"/>
        <v>0</v>
      </c>
      <c r="Z22">
        <f t="shared" si="12"/>
        <v>0</v>
      </c>
      <c r="AA22">
        <f t="shared" si="12"/>
        <v>0</v>
      </c>
      <c r="AB22">
        <f t="shared" si="12"/>
        <v>0</v>
      </c>
      <c r="AC22">
        <f t="shared" si="12"/>
        <v>0</v>
      </c>
      <c r="AD22">
        <f t="shared" si="12"/>
        <v>0</v>
      </c>
      <c r="AE22">
        <f t="shared" si="12"/>
        <v>0</v>
      </c>
      <c r="AF22">
        <f t="shared" si="12"/>
        <v>0</v>
      </c>
      <c r="AG22">
        <f t="shared" si="12"/>
        <v>0</v>
      </c>
      <c r="AH22">
        <f t="shared" si="10"/>
        <v>0</v>
      </c>
      <c r="AI22">
        <f t="shared" si="10"/>
        <v>0</v>
      </c>
      <c r="AJ22">
        <f t="shared" si="10"/>
        <v>0</v>
      </c>
      <c r="AK22">
        <f t="shared" si="10"/>
        <v>0</v>
      </c>
      <c r="AL22">
        <f t="shared" si="10"/>
        <v>0</v>
      </c>
      <c r="AM22">
        <v>0</v>
      </c>
      <c r="AN22">
        <v>0</v>
      </c>
      <c r="AO22">
        <v>0</v>
      </c>
      <c r="AP22">
        <v>0</v>
      </c>
      <c r="AQ22">
        <v>0</v>
      </c>
    </row>
    <row r="23" spans="1:43" x14ac:dyDescent="0.25">
      <c r="A23">
        <f t="shared" ca="1" si="0"/>
        <v>-616388650.91473413</v>
      </c>
      <c r="B23">
        <f t="shared" si="1"/>
        <v>2</v>
      </c>
      <c r="C23">
        <v>20</v>
      </c>
      <c r="D23">
        <f t="shared" si="4"/>
        <v>-14</v>
      </c>
      <c r="E23">
        <f t="shared" ca="1" si="5"/>
        <v>-10465000</v>
      </c>
      <c r="F23">
        <f t="shared" ca="1" si="5"/>
        <v>-51280324.428043291</v>
      </c>
      <c r="G23">
        <f t="shared" ca="1" si="5"/>
        <v>-138617274.36252144</v>
      </c>
      <c r="H23">
        <f t="shared" ca="1" si="5"/>
        <v>-185160338.18392515</v>
      </c>
      <c r="I23">
        <f t="shared" ca="1" si="5"/>
        <v>-132850833.75667438</v>
      </c>
      <c r="J23">
        <f t="shared" ca="1" si="5"/>
        <v>-62504224.228338391</v>
      </c>
      <c r="K23">
        <f t="shared" ca="1" si="5"/>
        <v>-23393710.01642194</v>
      </c>
      <c r="L23">
        <f t="shared" ca="1" si="9"/>
        <v>-7819525.7306054374</v>
      </c>
      <c r="M23">
        <f t="shared" ca="1" si="9"/>
        <v>-2450209.2455626009</v>
      </c>
      <c r="N23">
        <f t="shared" ca="1" si="9"/>
        <v>-1272203.6635465985</v>
      </c>
      <c r="O23">
        <f t="shared" ca="1" si="9"/>
        <v>-402359.06118427071</v>
      </c>
      <c r="P23">
        <f t="shared" ca="1" si="9"/>
        <v>-123485.56587674544</v>
      </c>
      <c r="Q23">
        <f t="shared" ca="1" si="9"/>
        <v>-36356.968443927981</v>
      </c>
      <c r="R23">
        <f t="shared" ca="1" si="9"/>
        <v>-10032.73142247786</v>
      </c>
      <c r="S23">
        <f t="shared" ca="1" si="9"/>
        <v>-2460.6920358103425</v>
      </c>
      <c r="T23">
        <f t="shared" ca="1" si="9"/>
        <v>-452.62813778176286</v>
      </c>
      <c r="U23">
        <f t="shared" ca="1" si="11"/>
        <v>0</v>
      </c>
      <c r="V23">
        <f t="shared" ca="1" si="11"/>
        <v>61.257179335223725</v>
      </c>
      <c r="W23">
        <f t="shared" ca="1" si="11"/>
        <v>45.07055890807257</v>
      </c>
      <c r="X23">
        <f t="shared" ca="1" si="11"/>
        <v>24.870807438932662</v>
      </c>
      <c r="Y23">
        <f t="shared" ca="1" si="11"/>
        <v>9.1494602443505482</v>
      </c>
      <c r="Z23">
        <f t="shared" si="12"/>
        <v>0</v>
      </c>
      <c r="AA23">
        <f t="shared" si="12"/>
        <v>0</v>
      </c>
      <c r="AB23">
        <f t="shared" si="12"/>
        <v>0</v>
      </c>
      <c r="AC23">
        <f t="shared" si="12"/>
        <v>0</v>
      </c>
      <c r="AD23">
        <f t="shared" si="12"/>
        <v>0</v>
      </c>
      <c r="AE23">
        <f t="shared" si="12"/>
        <v>0</v>
      </c>
      <c r="AF23">
        <f t="shared" si="12"/>
        <v>0</v>
      </c>
      <c r="AG23">
        <f t="shared" si="12"/>
        <v>0</v>
      </c>
      <c r="AH23">
        <f t="shared" si="10"/>
        <v>0</v>
      </c>
      <c r="AI23">
        <f t="shared" si="10"/>
        <v>0</v>
      </c>
      <c r="AJ23">
        <f t="shared" si="10"/>
        <v>0</v>
      </c>
      <c r="AK23">
        <f t="shared" si="10"/>
        <v>0</v>
      </c>
      <c r="AL23">
        <f t="shared" si="10"/>
        <v>0</v>
      </c>
      <c r="AM23">
        <v>0</v>
      </c>
      <c r="AN23">
        <v>0</v>
      </c>
      <c r="AO23">
        <v>0</v>
      </c>
      <c r="AP23">
        <v>0</v>
      </c>
      <c r="AQ23">
        <v>0</v>
      </c>
    </row>
    <row r="24" spans="1:43" x14ac:dyDescent="0.25">
      <c r="A24">
        <f t="shared" ca="1" si="0"/>
        <v>-680036743.87574685</v>
      </c>
      <c r="B24">
        <f t="shared" si="1"/>
        <v>2</v>
      </c>
      <c r="C24">
        <v>21</v>
      </c>
      <c r="D24">
        <f t="shared" si="4"/>
        <v>-15</v>
      </c>
      <c r="E24">
        <f t="shared" ca="1" si="5"/>
        <v>-11270000</v>
      </c>
      <c r="F24">
        <f t="shared" ca="1" si="5"/>
        <v>-55553684.7970469</v>
      </c>
      <c r="G24">
        <f t="shared" ca="1" si="5"/>
        <v>-151218844.75911427</v>
      </c>
      <c r="H24">
        <f t="shared" ca="1" si="5"/>
        <v>-203676372.00231767</v>
      </c>
      <c r="I24">
        <f t="shared" ca="1" si="5"/>
        <v>-147612037.50741598</v>
      </c>
      <c r="J24">
        <f t="shared" ca="1" si="5"/>
        <v>-70317252.256880686</v>
      </c>
      <c r="K24">
        <f t="shared" ca="1" si="5"/>
        <v>-26735668.590196501</v>
      </c>
      <c r="L24">
        <f t="shared" ca="1" si="9"/>
        <v>-9122780.0190396775</v>
      </c>
      <c r="M24">
        <f t="shared" ca="1" si="9"/>
        <v>-2940251.0946751209</v>
      </c>
      <c r="N24">
        <f t="shared" ca="1" si="9"/>
        <v>-908716.90253328474</v>
      </c>
      <c r="O24">
        <f t="shared" ca="1" si="9"/>
        <v>-469418.90471498249</v>
      </c>
      <c r="P24">
        <f t="shared" ca="1" si="9"/>
        <v>-148182.67905209455</v>
      </c>
      <c r="Q24">
        <f t="shared" ca="1" si="9"/>
        <v>-45446.21055490998</v>
      </c>
      <c r="R24">
        <f t="shared" ca="1" si="9"/>
        <v>-13376.975229970481</v>
      </c>
      <c r="S24">
        <f t="shared" ca="1" si="9"/>
        <v>-3691.0380537155138</v>
      </c>
      <c r="T24">
        <f t="shared" ca="1" si="9"/>
        <v>-905.25627556352572</v>
      </c>
      <c r="U24">
        <f t="shared" ca="1" si="11"/>
        <v>-166.51382231970774</v>
      </c>
      <c r="V24">
        <f t="shared" ca="1" si="11"/>
        <v>0</v>
      </c>
      <c r="W24">
        <f t="shared" ca="1" si="11"/>
        <v>22.535279454036285</v>
      </c>
      <c r="X24">
        <f t="shared" ca="1" si="11"/>
        <v>16.580538292621775</v>
      </c>
      <c r="Y24">
        <f t="shared" ca="1" si="11"/>
        <v>9.1494602443505482</v>
      </c>
      <c r="Z24">
        <f t="shared" ca="1" si="11"/>
        <v>3.3658987347462608</v>
      </c>
      <c r="AA24">
        <f t="shared" si="12"/>
        <v>0</v>
      </c>
      <c r="AB24">
        <f t="shared" si="12"/>
        <v>0</v>
      </c>
      <c r="AC24">
        <f t="shared" si="12"/>
        <v>0</v>
      </c>
      <c r="AD24">
        <f t="shared" si="12"/>
        <v>0</v>
      </c>
      <c r="AE24">
        <f t="shared" si="12"/>
        <v>0</v>
      </c>
      <c r="AF24">
        <f t="shared" si="12"/>
        <v>0</v>
      </c>
      <c r="AG24">
        <f t="shared" si="12"/>
        <v>0</v>
      </c>
      <c r="AH24">
        <f t="shared" si="10"/>
        <v>0</v>
      </c>
      <c r="AI24">
        <f t="shared" si="10"/>
        <v>0</v>
      </c>
      <c r="AJ24">
        <f t="shared" si="10"/>
        <v>0</v>
      </c>
      <c r="AK24">
        <f t="shared" si="10"/>
        <v>0</v>
      </c>
      <c r="AL24">
        <f t="shared" si="10"/>
        <v>0</v>
      </c>
      <c r="AM24">
        <v>0</v>
      </c>
      <c r="AN24">
        <v>0</v>
      </c>
      <c r="AO24">
        <v>0</v>
      </c>
      <c r="AP24">
        <v>0</v>
      </c>
      <c r="AQ24">
        <v>0</v>
      </c>
    </row>
    <row r="25" spans="1:43" x14ac:dyDescent="0.25">
      <c r="A25">
        <f t="shared" ca="1" si="0"/>
        <v>-744028892.62516093</v>
      </c>
      <c r="B25">
        <f t="shared" si="1"/>
        <v>2</v>
      </c>
      <c r="C25">
        <v>22</v>
      </c>
      <c r="D25">
        <f t="shared" si="4"/>
        <v>-16</v>
      </c>
      <c r="E25">
        <f t="shared" ca="1" si="5"/>
        <v>-12075000</v>
      </c>
      <c r="F25">
        <f t="shared" ca="1" si="5"/>
        <v>-59827045.166050509</v>
      </c>
      <c r="G25">
        <f t="shared" ca="1" si="5"/>
        <v>-163820415.15570712</v>
      </c>
      <c r="H25">
        <f t="shared" ca="1" si="5"/>
        <v>-222192405.82071018</v>
      </c>
      <c r="I25">
        <f t="shared" ca="1" si="5"/>
        <v>-162373241.25815755</v>
      </c>
      <c r="J25">
        <f t="shared" ca="1" si="5"/>
        <v>-78130280.285422981</v>
      </c>
      <c r="K25">
        <f t="shared" ca="1" si="5"/>
        <v>-30077627.163971066</v>
      </c>
      <c r="L25">
        <f t="shared" ca="1" si="9"/>
        <v>-10426034.307473917</v>
      </c>
      <c r="M25">
        <f t="shared" ca="1" si="9"/>
        <v>-3430292.9437876414</v>
      </c>
      <c r="N25">
        <f t="shared" ca="1" si="9"/>
        <v>-1090460.2830399415</v>
      </c>
      <c r="O25">
        <f t="shared" ca="1" si="9"/>
        <v>-335299.21765355888</v>
      </c>
      <c r="P25">
        <f t="shared" ca="1" si="9"/>
        <v>-172879.79222744363</v>
      </c>
      <c r="Q25">
        <f t="shared" ca="1" si="9"/>
        <v>-54535.452665891964</v>
      </c>
      <c r="R25">
        <f t="shared" ca="1" si="9"/>
        <v>-16721.219037463099</v>
      </c>
      <c r="S25">
        <f t="shared" ca="1" si="9"/>
        <v>-4921.3840716206851</v>
      </c>
      <c r="T25">
        <f t="shared" ca="1" si="9"/>
        <v>-1357.8844133452887</v>
      </c>
      <c r="U25">
        <f t="shared" ca="1" si="11"/>
        <v>-333.02764463941548</v>
      </c>
      <c r="V25">
        <f t="shared" ca="1" si="11"/>
        <v>-61.257179335223725</v>
      </c>
      <c r="W25">
        <f t="shared" ca="1" si="11"/>
        <v>0</v>
      </c>
      <c r="X25">
        <f t="shared" ca="1" si="11"/>
        <v>8.2902691463108873</v>
      </c>
      <c r="Y25">
        <f t="shared" ca="1" si="11"/>
        <v>6.0996401629003651</v>
      </c>
      <c r="Z25">
        <f t="shared" ca="1" si="11"/>
        <v>3.3658987347462608</v>
      </c>
      <c r="AA25">
        <f t="shared" ca="1" si="11"/>
        <v>1.2382450842449744</v>
      </c>
      <c r="AB25">
        <f t="shared" si="12"/>
        <v>0</v>
      </c>
      <c r="AC25">
        <f t="shared" si="12"/>
        <v>0</v>
      </c>
      <c r="AD25">
        <f t="shared" si="12"/>
        <v>0</v>
      </c>
      <c r="AE25">
        <f t="shared" si="12"/>
        <v>0</v>
      </c>
      <c r="AF25">
        <f t="shared" si="12"/>
        <v>0</v>
      </c>
      <c r="AG25">
        <f t="shared" si="12"/>
        <v>0</v>
      </c>
      <c r="AH25">
        <f t="shared" si="10"/>
        <v>0</v>
      </c>
      <c r="AI25">
        <f t="shared" si="10"/>
        <v>0</v>
      </c>
      <c r="AJ25">
        <f t="shared" si="10"/>
        <v>0</v>
      </c>
      <c r="AK25">
        <f t="shared" si="10"/>
        <v>0</v>
      </c>
      <c r="AL25">
        <f t="shared" si="10"/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25">
      <c r="A26">
        <f t="shared" ca="1" si="0"/>
        <v>-808148131.47032809</v>
      </c>
      <c r="B26">
        <f t="shared" si="1"/>
        <v>3</v>
      </c>
      <c r="C26">
        <v>23</v>
      </c>
      <c r="D26">
        <f t="shared" si="4"/>
        <v>-14</v>
      </c>
      <c r="E26">
        <f t="shared" ca="1" si="5"/>
        <v>-12880000</v>
      </c>
      <c r="F26">
        <f t="shared" ca="1" si="5"/>
        <v>-64100405.535054117</v>
      </c>
      <c r="G26">
        <f t="shared" ca="1" si="5"/>
        <v>-176421985.55230001</v>
      </c>
      <c r="H26">
        <f t="shared" ca="1" si="5"/>
        <v>-240708439.63910273</v>
      </c>
      <c r="I26">
        <f t="shared" ca="1" si="5"/>
        <v>-177134445.00889918</v>
      </c>
      <c r="J26">
        <f t="shared" ca="1" si="5"/>
        <v>-85943308.313965291</v>
      </c>
      <c r="K26">
        <f t="shared" ca="1" si="5"/>
        <v>-33419585.737745631</v>
      </c>
      <c r="L26">
        <f t="shared" ca="1" si="9"/>
        <v>-11729288.595908158</v>
      </c>
      <c r="M26">
        <f t="shared" ca="1" si="9"/>
        <v>-3920334.7929001614</v>
      </c>
      <c r="N26">
        <f t="shared" ca="1" si="9"/>
        <v>-1272203.6635465985</v>
      </c>
      <c r="O26">
        <f t="shared" ca="1" si="9"/>
        <v>-402359.06118427071</v>
      </c>
      <c r="P26">
        <f t="shared" ca="1" si="9"/>
        <v>-123485.56587674544</v>
      </c>
      <c r="Q26">
        <f t="shared" ca="1" si="9"/>
        <v>-63624.69477687397</v>
      </c>
      <c r="R26">
        <f t="shared" ca="1" si="9"/>
        <v>-20065.46284495572</v>
      </c>
      <c r="S26">
        <f t="shared" ca="1" si="9"/>
        <v>-6151.7300895258559</v>
      </c>
      <c r="T26">
        <f t="shared" ca="1" si="9"/>
        <v>-1810.5125511270514</v>
      </c>
      <c r="U26">
        <f t="shared" ca="1" si="11"/>
        <v>-499.54146695912323</v>
      </c>
      <c r="V26">
        <f t="shared" ca="1" si="11"/>
        <v>-122.51435867044745</v>
      </c>
      <c r="W26">
        <f t="shared" ca="1" si="11"/>
        <v>-22.535279454036285</v>
      </c>
      <c r="X26">
        <f t="shared" ca="1" si="11"/>
        <v>0</v>
      </c>
      <c r="Y26">
        <f t="shared" ca="1" si="11"/>
        <v>3.0498200814501826</v>
      </c>
      <c r="Z26">
        <f t="shared" ca="1" si="11"/>
        <v>2.2439324898308404</v>
      </c>
      <c r="AA26">
        <f t="shared" ca="1" si="11"/>
        <v>1.2382450842449744</v>
      </c>
      <c r="AB26">
        <f t="shared" ca="1" si="11"/>
        <v>0.4555248474140009</v>
      </c>
      <c r="AC26">
        <f t="shared" si="12"/>
        <v>0</v>
      </c>
      <c r="AD26">
        <f t="shared" si="12"/>
        <v>0</v>
      </c>
      <c r="AE26">
        <f t="shared" si="12"/>
        <v>0</v>
      </c>
      <c r="AF26">
        <f t="shared" si="12"/>
        <v>0</v>
      </c>
      <c r="AG26">
        <f t="shared" si="12"/>
        <v>0</v>
      </c>
      <c r="AH26">
        <f t="shared" si="10"/>
        <v>0</v>
      </c>
      <c r="AI26">
        <f t="shared" si="10"/>
        <v>0</v>
      </c>
      <c r="AJ26">
        <f t="shared" si="10"/>
        <v>0</v>
      </c>
      <c r="AK26">
        <f t="shared" si="10"/>
        <v>0</v>
      </c>
      <c r="AL26">
        <f t="shared" si="10"/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25">
      <c r="A27">
        <f t="shared" ca="1" si="0"/>
        <v>-869899194.62938285</v>
      </c>
      <c r="B27">
        <f t="shared" si="1"/>
        <v>3</v>
      </c>
      <c r="C27">
        <v>24</v>
      </c>
      <c r="D27">
        <f t="shared" si="4"/>
        <v>-15</v>
      </c>
      <c r="E27">
        <f t="shared" ca="1" si="5"/>
        <v>-11270000</v>
      </c>
      <c r="F27">
        <f t="shared" ca="1" si="5"/>
        <v>-68373765.904057726</v>
      </c>
      <c r="G27">
        <f t="shared" ca="1" si="5"/>
        <v>-189023555.94889286</v>
      </c>
      <c r="H27">
        <f t="shared" ca="1" si="5"/>
        <v>-259224473.45749521</v>
      </c>
      <c r="I27">
        <f t="shared" ca="1" si="5"/>
        <v>-191895648.75964078</v>
      </c>
      <c r="J27">
        <f t="shared" ca="1" si="5"/>
        <v>-93756336.342507586</v>
      </c>
      <c r="K27">
        <f t="shared" ca="1" si="5"/>
        <v>-36761544.311520189</v>
      </c>
      <c r="L27">
        <f t="shared" ca="1" si="9"/>
        <v>-13032542.884342397</v>
      </c>
      <c r="M27">
        <f t="shared" ca="1" si="9"/>
        <v>-4410376.6420126818</v>
      </c>
      <c r="N27">
        <f t="shared" ca="1" si="9"/>
        <v>-1453947.0440532556</v>
      </c>
      <c r="O27">
        <f t="shared" ca="1" si="9"/>
        <v>-469418.90471498249</v>
      </c>
      <c r="P27">
        <f t="shared" ca="1" si="9"/>
        <v>-148182.67905209455</v>
      </c>
      <c r="Q27">
        <f t="shared" ca="1" si="9"/>
        <v>-45446.21055490998</v>
      </c>
      <c r="R27">
        <f t="shared" ca="1" si="9"/>
        <v>-23409.706652448342</v>
      </c>
      <c r="S27">
        <f t="shared" ca="1" si="9"/>
        <v>-7382.0761074310276</v>
      </c>
      <c r="T27">
        <f t="shared" ca="1" si="9"/>
        <v>-2263.1406889088144</v>
      </c>
      <c r="U27">
        <f t="shared" ca="1" si="11"/>
        <v>-666.05528927883097</v>
      </c>
      <c r="V27">
        <f t="shared" ca="1" si="11"/>
        <v>-183.77153800567118</v>
      </c>
      <c r="W27">
        <f t="shared" ca="1" si="11"/>
        <v>-45.07055890807257</v>
      </c>
      <c r="X27">
        <f t="shared" ca="1" si="11"/>
        <v>-8.2902691463108873</v>
      </c>
      <c r="Y27">
        <f t="shared" ca="1" si="11"/>
        <v>0</v>
      </c>
      <c r="Z27">
        <f t="shared" ca="1" si="11"/>
        <v>1.1219662449154202</v>
      </c>
      <c r="AA27">
        <f t="shared" ca="1" si="11"/>
        <v>0.82549672282998288</v>
      </c>
      <c r="AB27">
        <f t="shared" ca="1" si="11"/>
        <v>0.4555248474140009</v>
      </c>
      <c r="AC27">
        <f t="shared" ca="1" si="11"/>
        <v>0.16757827081579477</v>
      </c>
      <c r="AD27">
        <f t="shared" si="12"/>
        <v>0</v>
      </c>
      <c r="AE27">
        <f t="shared" si="12"/>
        <v>0</v>
      </c>
      <c r="AF27">
        <f t="shared" si="12"/>
        <v>0</v>
      </c>
      <c r="AG27">
        <f t="shared" si="12"/>
        <v>0</v>
      </c>
      <c r="AH27">
        <f t="shared" si="10"/>
        <v>0</v>
      </c>
      <c r="AI27">
        <f t="shared" si="10"/>
        <v>0</v>
      </c>
      <c r="AJ27">
        <f t="shared" si="10"/>
        <v>0</v>
      </c>
      <c r="AK27">
        <f t="shared" si="10"/>
        <v>0</v>
      </c>
      <c r="AL27">
        <f t="shared" si="10"/>
        <v>0</v>
      </c>
      <c r="AM27">
        <v>0</v>
      </c>
      <c r="AN27">
        <v>0</v>
      </c>
      <c r="AO27">
        <v>0</v>
      </c>
      <c r="AP27">
        <v>0</v>
      </c>
      <c r="AQ27">
        <v>0</v>
      </c>
    </row>
    <row r="28" spans="1:43" x14ac:dyDescent="0.25">
      <c r="A28">
        <f t="shared" ca="1" si="0"/>
        <v>-921262411.93410838</v>
      </c>
      <c r="B28">
        <f t="shared" si="1"/>
        <v>3</v>
      </c>
      <c r="C28">
        <v>25</v>
      </c>
      <c r="D28">
        <f t="shared" si="4"/>
        <v>-16</v>
      </c>
      <c r="E28">
        <f t="shared" ca="1" si="5"/>
        <v>-12075000</v>
      </c>
      <c r="F28">
        <f t="shared" ca="1" si="5"/>
        <v>-59827045.166050509</v>
      </c>
      <c r="G28">
        <f t="shared" ca="1" si="5"/>
        <v>-201625126.34548572</v>
      </c>
      <c r="H28">
        <f t="shared" ca="1" si="5"/>
        <v>-277740507.27588773</v>
      </c>
      <c r="I28">
        <f t="shared" ca="1" si="5"/>
        <v>-206656852.51038238</v>
      </c>
      <c r="J28">
        <f t="shared" ca="1" si="5"/>
        <v>-101569364.37104988</v>
      </c>
      <c r="K28">
        <f t="shared" ca="1" si="5"/>
        <v>-40103502.885294758</v>
      </c>
      <c r="L28">
        <f t="shared" ca="1" si="9"/>
        <v>-14335797.172776636</v>
      </c>
      <c r="M28">
        <f t="shared" ca="1" si="9"/>
        <v>-4900418.4911252018</v>
      </c>
      <c r="N28">
        <f t="shared" ca="1" si="9"/>
        <v>-1635690.4245599124</v>
      </c>
      <c r="O28">
        <f t="shared" ca="1" si="9"/>
        <v>-536478.74824569421</v>
      </c>
      <c r="P28">
        <f t="shared" ca="1" si="9"/>
        <v>-172879.79222744363</v>
      </c>
      <c r="Q28">
        <f t="shared" ca="1" si="9"/>
        <v>-54535.452665891964</v>
      </c>
      <c r="R28">
        <f t="shared" ca="1" si="9"/>
        <v>-16721.219037463099</v>
      </c>
      <c r="S28">
        <f t="shared" ca="1" si="9"/>
        <v>-8612.4221253361993</v>
      </c>
      <c r="T28">
        <f t="shared" ca="1" si="9"/>
        <v>-2715.7688266905775</v>
      </c>
      <c r="U28">
        <f t="shared" ca="1" si="11"/>
        <v>-832.56911159853883</v>
      </c>
      <c r="V28">
        <f t="shared" ca="1" si="11"/>
        <v>-245.0287173408949</v>
      </c>
      <c r="W28">
        <f t="shared" ca="1" si="11"/>
        <v>-67.605838362108855</v>
      </c>
      <c r="X28">
        <f t="shared" ca="1" si="11"/>
        <v>-16.580538292621775</v>
      </c>
      <c r="Y28">
        <f t="shared" ca="1" si="11"/>
        <v>-3.0498200814501826</v>
      </c>
      <c r="Z28">
        <f t="shared" ca="1" si="11"/>
        <v>0</v>
      </c>
      <c r="AA28">
        <f t="shared" ca="1" si="11"/>
        <v>0.41274836141499144</v>
      </c>
      <c r="AB28">
        <f t="shared" ca="1" si="11"/>
        <v>0.30368323160933391</v>
      </c>
      <c r="AC28">
        <f t="shared" ca="1" si="11"/>
        <v>0.16757827081579477</v>
      </c>
      <c r="AD28">
        <f t="shared" ca="1" si="11"/>
        <v>6.1648838267911919E-2</v>
      </c>
      <c r="AE28">
        <f t="shared" si="12"/>
        <v>0</v>
      </c>
      <c r="AF28">
        <f t="shared" si="12"/>
        <v>0</v>
      </c>
      <c r="AG28">
        <f t="shared" si="12"/>
        <v>0</v>
      </c>
      <c r="AH28">
        <f t="shared" si="10"/>
        <v>0</v>
      </c>
      <c r="AI28">
        <f t="shared" si="10"/>
        <v>0</v>
      </c>
      <c r="AJ28">
        <f t="shared" si="10"/>
        <v>0</v>
      </c>
      <c r="AK28">
        <f t="shared" si="10"/>
        <v>0</v>
      </c>
      <c r="AL28">
        <f t="shared" si="10"/>
        <v>0</v>
      </c>
      <c r="AM28">
        <v>0</v>
      </c>
      <c r="AN28">
        <v>0</v>
      </c>
      <c r="AO28">
        <v>0</v>
      </c>
      <c r="AP28">
        <v>0</v>
      </c>
      <c r="AQ28">
        <v>0</v>
      </c>
    </row>
    <row r="29" spans="1:43" x14ac:dyDescent="0.25">
      <c r="A29">
        <f t="shared" ca="1" si="0"/>
        <v>-947647340.94426382</v>
      </c>
      <c r="B29">
        <f t="shared" si="1"/>
        <v>3</v>
      </c>
      <c r="C29">
        <v>26</v>
      </c>
      <c r="D29">
        <f t="shared" si="4"/>
        <v>-17</v>
      </c>
      <c r="E29">
        <f t="shared" ca="1" si="5"/>
        <v>-12880000</v>
      </c>
      <c r="F29">
        <f t="shared" ca="1" si="5"/>
        <v>-64100405.535054117</v>
      </c>
      <c r="G29">
        <f t="shared" ca="1" si="5"/>
        <v>-176421985.55230001</v>
      </c>
      <c r="H29">
        <f t="shared" ca="1" si="5"/>
        <v>-296256541.09428024</v>
      </c>
      <c r="I29">
        <f t="shared" ca="1" si="5"/>
        <v>-221418056.26112396</v>
      </c>
      <c r="J29">
        <f t="shared" ca="1" si="5"/>
        <v>-109382392.39959219</v>
      </c>
      <c r="K29">
        <f t="shared" ca="1" si="5"/>
        <v>-43445461.459069319</v>
      </c>
      <c r="L29">
        <f t="shared" ca="1" si="9"/>
        <v>-15639051.461210875</v>
      </c>
      <c r="M29">
        <f t="shared" ca="1" si="9"/>
        <v>-5390460.3402377218</v>
      </c>
      <c r="N29">
        <f t="shared" ca="1" si="9"/>
        <v>-1817433.8050665695</v>
      </c>
      <c r="O29">
        <f t="shared" ca="1" si="9"/>
        <v>-603538.59177640604</v>
      </c>
      <c r="P29">
        <f t="shared" ca="1" si="9"/>
        <v>-197576.9054027927</v>
      </c>
      <c r="Q29">
        <f t="shared" ca="1" si="9"/>
        <v>-63624.69477687397</v>
      </c>
      <c r="R29">
        <f t="shared" ca="1" si="9"/>
        <v>-20065.46284495572</v>
      </c>
      <c r="S29">
        <f t="shared" ca="1" si="9"/>
        <v>-6151.7300895258559</v>
      </c>
      <c r="T29">
        <f t="shared" ca="1" si="9"/>
        <v>-3168.3969644723402</v>
      </c>
      <c r="U29">
        <f t="shared" ca="1" si="11"/>
        <v>-999.08293391824645</v>
      </c>
      <c r="V29">
        <f t="shared" ca="1" si="11"/>
        <v>-306.28589667611857</v>
      </c>
      <c r="W29">
        <f t="shared" ca="1" si="11"/>
        <v>-90.14111781614514</v>
      </c>
      <c r="X29">
        <f t="shared" ca="1" si="11"/>
        <v>-24.870807438932662</v>
      </c>
      <c r="Y29">
        <f t="shared" ca="1" si="11"/>
        <v>-6.0996401629003651</v>
      </c>
      <c r="Z29">
        <f t="shared" ca="1" si="11"/>
        <v>-1.1219662449154202</v>
      </c>
      <c r="AA29">
        <f t="shared" ca="1" si="11"/>
        <v>0</v>
      </c>
      <c r="AB29">
        <f t="shared" ca="1" si="11"/>
        <v>0.15184161580466696</v>
      </c>
      <c r="AC29">
        <f t="shared" ca="1" si="11"/>
        <v>0.11171884721052985</v>
      </c>
      <c r="AD29">
        <f t="shared" ca="1" si="11"/>
        <v>6.1648838267911919E-2</v>
      </c>
      <c r="AE29">
        <f t="shared" ca="1" si="11"/>
        <v>2.2678958209508746E-2</v>
      </c>
      <c r="AF29">
        <f t="shared" si="12"/>
        <v>0</v>
      </c>
      <c r="AG29">
        <f t="shared" si="12"/>
        <v>0</v>
      </c>
      <c r="AH29">
        <f t="shared" si="10"/>
        <v>0</v>
      </c>
      <c r="AI29">
        <f t="shared" si="10"/>
        <v>0</v>
      </c>
      <c r="AJ29">
        <f t="shared" si="10"/>
        <v>0</v>
      </c>
      <c r="AK29">
        <f t="shared" si="10"/>
        <v>0</v>
      </c>
      <c r="AL29">
        <f t="shared" si="10"/>
        <v>0</v>
      </c>
      <c r="AM29">
        <v>0</v>
      </c>
      <c r="AN29">
        <v>0</v>
      </c>
      <c r="AO29">
        <v>0</v>
      </c>
      <c r="AP29">
        <v>0</v>
      </c>
      <c r="AQ29">
        <v>0</v>
      </c>
    </row>
    <row r="30" spans="1:43" x14ac:dyDescent="0.25">
      <c r="A30">
        <f t="shared" ca="1" si="0"/>
        <v>-956291212.87754607</v>
      </c>
      <c r="B30">
        <f t="shared" si="1"/>
        <v>3</v>
      </c>
      <c r="C30">
        <v>27</v>
      </c>
      <c r="D30">
        <f t="shared" si="4"/>
        <v>-18</v>
      </c>
      <c r="E30">
        <f t="shared" ca="1" si="5"/>
        <v>-13685000</v>
      </c>
      <c r="F30">
        <f t="shared" ca="1" si="5"/>
        <v>-68373765.904057726</v>
      </c>
      <c r="G30">
        <f t="shared" ca="1" si="5"/>
        <v>-189023555.94889286</v>
      </c>
      <c r="H30">
        <f t="shared" ca="1" si="5"/>
        <v>-259224473.45749521</v>
      </c>
      <c r="I30">
        <f t="shared" ca="1" si="5"/>
        <v>-236179260.01186556</v>
      </c>
      <c r="J30">
        <f t="shared" ca="1" si="5"/>
        <v>-117195420.42813449</v>
      </c>
      <c r="K30">
        <f t="shared" ca="1" si="5"/>
        <v>-46787420.03284388</v>
      </c>
      <c r="L30">
        <f t="shared" ca="1" si="9"/>
        <v>-16942305.749645114</v>
      </c>
      <c r="M30">
        <f t="shared" ca="1" si="9"/>
        <v>-5880502.1893502418</v>
      </c>
      <c r="N30">
        <f t="shared" ca="1" si="9"/>
        <v>-1999177.1855732263</v>
      </c>
      <c r="O30">
        <f t="shared" ca="1" si="9"/>
        <v>-670598.43530711776</v>
      </c>
      <c r="P30">
        <f t="shared" ca="1" si="9"/>
        <v>-222274.01857814181</v>
      </c>
      <c r="Q30">
        <f t="shared" ca="1" si="9"/>
        <v>-72713.936887855962</v>
      </c>
      <c r="R30">
        <f t="shared" ca="1" si="9"/>
        <v>-23409.706652448342</v>
      </c>
      <c r="S30">
        <f t="shared" ca="1" si="9"/>
        <v>-7382.0761074310276</v>
      </c>
      <c r="T30">
        <f t="shared" ca="1" si="9"/>
        <v>-2263.1406889088144</v>
      </c>
      <c r="U30">
        <f t="shared" ca="1" si="11"/>
        <v>-1165.5967562379542</v>
      </c>
      <c r="V30">
        <f t="shared" ca="1" si="11"/>
        <v>-367.54307601134235</v>
      </c>
      <c r="W30">
        <f t="shared" ca="1" si="11"/>
        <v>-112.67639727018143</v>
      </c>
      <c r="X30">
        <f t="shared" ca="1" si="11"/>
        <v>-33.161076585243549</v>
      </c>
      <c r="Y30">
        <f t="shared" ca="1" si="11"/>
        <v>-9.1494602443505482</v>
      </c>
      <c r="Z30">
        <f t="shared" ca="1" si="11"/>
        <v>-2.2439324898308404</v>
      </c>
      <c r="AA30">
        <f t="shared" ca="1" si="11"/>
        <v>-0.41274836141499144</v>
      </c>
      <c r="AB30">
        <f t="shared" ca="1" si="11"/>
        <v>0</v>
      </c>
      <c r="AC30">
        <f t="shared" ca="1" si="11"/>
        <v>5.5859423605264927E-2</v>
      </c>
      <c r="AD30">
        <f t="shared" ca="1" si="11"/>
        <v>4.1099225511941284E-2</v>
      </c>
      <c r="AE30">
        <f t="shared" ca="1" si="11"/>
        <v>2.2678958209508746E-2</v>
      </c>
      <c r="AF30">
        <f t="shared" ca="1" si="11"/>
        <v>8.3435777855043816E-3</v>
      </c>
      <c r="AG30">
        <f t="shared" ref="AG30" si="13">(AF29*(1+AG$46))*AG$44</f>
        <v>0</v>
      </c>
      <c r="AH30">
        <f t="shared" si="10"/>
        <v>0</v>
      </c>
      <c r="AI30">
        <f t="shared" si="10"/>
        <v>0</v>
      </c>
      <c r="AJ30">
        <f t="shared" si="10"/>
        <v>0</v>
      </c>
      <c r="AK30">
        <f t="shared" si="10"/>
        <v>0</v>
      </c>
      <c r="AL30">
        <f t="shared" si="10"/>
        <v>0</v>
      </c>
      <c r="AM30">
        <v>0</v>
      </c>
      <c r="AN30">
        <v>0</v>
      </c>
      <c r="AO30">
        <v>0</v>
      </c>
      <c r="AP30">
        <v>0</v>
      </c>
      <c r="AQ30">
        <v>0</v>
      </c>
    </row>
    <row r="31" spans="1:43" x14ac:dyDescent="0.25">
      <c r="A31">
        <f t="shared" ref="A31:A36" ca="1" si="14">SUM(E31:XX31)</f>
        <v>-976200433.36956143</v>
      </c>
      <c r="B31">
        <f t="shared" si="1"/>
        <v>3</v>
      </c>
      <c r="C31">
        <v>28</v>
      </c>
      <c r="D31">
        <f t="shared" si="4"/>
        <v>-19</v>
      </c>
      <c r="E31">
        <f t="shared" ca="1" si="5"/>
        <v>-14490000</v>
      </c>
      <c r="F31">
        <f t="shared" ca="1" si="5"/>
        <v>-72647126.273061335</v>
      </c>
      <c r="G31">
        <f t="shared" ca="1" si="5"/>
        <v>-201625126.34548572</v>
      </c>
      <c r="H31">
        <f t="shared" ca="1" si="5"/>
        <v>-277740507.27588773</v>
      </c>
      <c r="I31">
        <f t="shared" ca="1" si="5"/>
        <v>-206656852.51038238</v>
      </c>
      <c r="J31">
        <f t="shared" ca="1" si="5"/>
        <v>-125008448.45667678</v>
      </c>
      <c r="K31">
        <f t="shared" ca="1" si="5"/>
        <v>-50129378.606618442</v>
      </c>
      <c r="L31">
        <f t="shared" ca="1" si="9"/>
        <v>-18245560.038079355</v>
      </c>
      <c r="M31">
        <f t="shared" ca="1" si="9"/>
        <v>-6370544.0384627618</v>
      </c>
      <c r="N31">
        <f t="shared" ca="1" si="9"/>
        <v>-2180920.5660798829</v>
      </c>
      <c r="O31">
        <f t="shared" ca="1" si="9"/>
        <v>-737658.2788378296</v>
      </c>
      <c r="P31">
        <f t="shared" ca="1" si="9"/>
        <v>-246971.13175349089</v>
      </c>
      <c r="Q31">
        <f t="shared" ca="1" si="9"/>
        <v>-81803.178998837946</v>
      </c>
      <c r="R31">
        <f t="shared" ca="1" si="9"/>
        <v>-26753.950459940963</v>
      </c>
      <c r="S31">
        <f t="shared" ca="1" si="9"/>
        <v>-8612.4221253361993</v>
      </c>
      <c r="T31">
        <f t="shared" ca="1" si="9"/>
        <v>-2715.7688266905775</v>
      </c>
      <c r="U31">
        <f t="shared" ca="1" si="11"/>
        <v>-832.56911159853883</v>
      </c>
      <c r="V31">
        <f t="shared" ca="1" si="11"/>
        <v>-428.80025534656608</v>
      </c>
      <c r="W31">
        <f t="shared" ca="1" si="11"/>
        <v>-135.21167672421771</v>
      </c>
      <c r="X31">
        <f t="shared" ca="1" si="11"/>
        <v>-41.45134573155444</v>
      </c>
      <c r="Y31">
        <f t="shared" ca="1" si="11"/>
        <v>-12.19928032580073</v>
      </c>
      <c r="Z31">
        <f t="shared" ca="1" si="11"/>
        <v>-3.3658987347462608</v>
      </c>
      <c r="AA31">
        <f t="shared" ca="1" si="11"/>
        <v>-0.82549672282998288</v>
      </c>
      <c r="AB31">
        <f t="shared" ca="1" si="11"/>
        <v>-0.15184161580466696</v>
      </c>
      <c r="AC31">
        <f t="shared" ca="1" si="11"/>
        <v>0</v>
      </c>
      <c r="AD31">
        <f t="shared" ca="1" si="11"/>
        <v>2.0549612755970642E-2</v>
      </c>
      <c r="AE31">
        <f t="shared" ca="1" si="11"/>
        <v>1.5119305473005832E-2</v>
      </c>
      <c r="AF31">
        <f t="shared" ca="1" si="11"/>
        <v>8.3435777855043816E-3</v>
      </c>
      <c r="AG31">
        <f t="shared" ca="1" si="11"/>
        <v>3.0693326905156218E-3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25">
      <c r="A32">
        <f t="shared" ca="1" si="14"/>
        <v>-1016954496.8028246</v>
      </c>
      <c r="B32">
        <f t="shared" si="1"/>
        <v>3</v>
      </c>
      <c r="C32">
        <v>29</v>
      </c>
      <c r="D32">
        <f t="shared" si="4"/>
        <v>-20</v>
      </c>
      <c r="E32">
        <f t="shared" ca="1" si="5"/>
        <v>-15295000</v>
      </c>
      <c r="F32">
        <f t="shared" ca="1" si="5"/>
        <v>-76920486.642064929</v>
      </c>
      <c r="G32">
        <f t="shared" ca="1" si="5"/>
        <v>-214226696.74207854</v>
      </c>
      <c r="H32">
        <f t="shared" ca="1" si="5"/>
        <v>-296256541.09428024</v>
      </c>
      <c r="I32">
        <f t="shared" ca="1" si="5"/>
        <v>-221418056.26112396</v>
      </c>
      <c r="J32">
        <f t="shared" ca="1" si="5"/>
        <v>-109382392.39959219</v>
      </c>
      <c r="K32">
        <f t="shared" ca="1" si="5"/>
        <v>-53471337.180393003</v>
      </c>
      <c r="L32">
        <f t="shared" ca="1" si="9"/>
        <v>-19548814.326513596</v>
      </c>
      <c r="M32">
        <f t="shared" ca="1" si="9"/>
        <v>-6860585.8875752827</v>
      </c>
      <c r="N32">
        <f t="shared" ca="1" si="9"/>
        <v>-2362663.94658654</v>
      </c>
      <c r="O32">
        <f t="shared" ca="1" si="9"/>
        <v>-804718.12236854143</v>
      </c>
      <c r="P32">
        <f t="shared" ca="1" si="9"/>
        <v>-271668.24492883997</v>
      </c>
      <c r="Q32">
        <f t="shared" ca="1" si="9"/>
        <v>-90892.421109819959</v>
      </c>
      <c r="R32">
        <f t="shared" ca="1" si="9"/>
        <v>-30098.194267433584</v>
      </c>
      <c r="S32">
        <f t="shared" ca="1" si="9"/>
        <v>-9842.7681432413701</v>
      </c>
      <c r="T32">
        <f t="shared" ca="1" si="9"/>
        <v>-3168.3969644723402</v>
      </c>
      <c r="U32">
        <f t="shared" ca="1" si="11"/>
        <v>-999.08293391824645</v>
      </c>
      <c r="V32">
        <f t="shared" ca="1" si="11"/>
        <v>-306.28589667611857</v>
      </c>
      <c r="W32">
        <f t="shared" ca="1" si="11"/>
        <v>-157.74695617825398</v>
      </c>
      <c r="X32">
        <f t="shared" ca="1" si="11"/>
        <v>-49.741614877865324</v>
      </c>
      <c r="Y32">
        <f t="shared" ca="1" si="11"/>
        <v>-15.249100407250912</v>
      </c>
      <c r="Z32">
        <f t="shared" ca="1" si="11"/>
        <v>-4.4878649796616807</v>
      </c>
      <c r="AA32">
        <f t="shared" ca="1" si="11"/>
        <v>-1.2382450842449744</v>
      </c>
      <c r="AB32">
        <f t="shared" ca="1" si="11"/>
        <v>-0.30368323160933391</v>
      </c>
      <c r="AC32">
        <f t="shared" ca="1" si="11"/>
        <v>-5.5859423605264927E-2</v>
      </c>
      <c r="AD32">
        <f t="shared" ca="1" si="11"/>
        <v>0</v>
      </c>
      <c r="AE32">
        <f t="shared" ca="1" si="11"/>
        <v>7.559652736502916E-3</v>
      </c>
      <c r="AF32">
        <f t="shared" ca="1" si="11"/>
        <v>5.5623851903362541E-3</v>
      </c>
      <c r="AG32">
        <f t="shared" ca="1" si="11"/>
        <v>3.0693326905156218E-3</v>
      </c>
      <c r="AH32">
        <f t="shared" ref="AH32:AH41" ca="1" si="15">(OFFSET($D31,-AH$43,0,1,1)*AH$46*AG$45)*AH$44</f>
        <v>1.1295617416147651E-3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25">
      <c r="A33">
        <f t="shared" ca="1" si="14"/>
        <v>-1071121884.7678283</v>
      </c>
      <c r="B33">
        <f t="shared" si="1"/>
        <v>3</v>
      </c>
      <c r="C33">
        <v>30</v>
      </c>
      <c r="D33">
        <f t="shared" si="4"/>
        <v>-21</v>
      </c>
      <c r="E33">
        <f t="shared" ca="1" si="5"/>
        <v>-16100000</v>
      </c>
      <c r="F33">
        <f t="shared" ca="1" si="5"/>
        <v>-81193847.011068538</v>
      </c>
      <c r="G33">
        <f t="shared" ca="1" si="5"/>
        <v>-226828267.13867143</v>
      </c>
      <c r="H33">
        <f t="shared" ca="1" si="5"/>
        <v>-314772574.91267276</v>
      </c>
      <c r="I33">
        <f t="shared" ca="1" si="5"/>
        <v>-236179260.01186556</v>
      </c>
      <c r="J33">
        <f t="shared" ca="1" si="5"/>
        <v>-117195420.42813449</v>
      </c>
      <c r="K33">
        <f t="shared" ca="1" si="5"/>
        <v>-46787420.03284388</v>
      </c>
      <c r="L33">
        <f t="shared" ca="1" si="9"/>
        <v>-20852068.614947833</v>
      </c>
      <c r="M33">
        <f t="shared" ca="1" si="9"/>
        <v>-7350627.7366878027</v>
      </c>
      <c r="N33">
        <f t="shared" ca="1" si="9"/>
        <v>-2544407.327093197</v>
      </c>
      <c r="O33">
        <f t="shared" ca="1" si="9"/>
        <v>-871777.96589925315</v>
      </c>
      <c r="P33">
        <f t="shared" ca="1" si="9"/>
        <v>-296365.3581041891</v>
      </c>
      <c r="Q33">
        <f t="shared" ca="1" si="9"/>
        <v>-99981.663220801944</v>
      </c>
      <c r="R33">
        <f t="shared" ca="1" si="9"/>
        <v>-33442.438074926198</v>
      </c>
      <c r="S33">
        <f t="shared" ca="1" si="9"/>
        <v>-11073.114161146541</v>
      </c>
      <c r="T33">
        <f t="shared" ca="1" si="9"/>
        <v>-3621.0251022541029</v>
      </c>
      <c r="U33">
        <f t="shared" ca="1" si="11"/>
        <v>-1165.5967562379542</v>
      </c>
      <c r="V33">
        <f t="shared" ca="1" si="11"/>
        <v>-367.54307601134235</v>
      </c>
      <c r="W33">
        <f t="shared" ca="1" si="11"/>
        <v>-112.67639727018143</v>
      </c>
      <c r="X33">
        <f t="shared" ca="1" si="11"/>
        <v>-58.031884024176208</v>
      </c>
      <c r="Y33">
        <f t="shared" ca="1" si="11"/>
        <v>-18.298920488701096</v>
      </c>
      <c r="Z33">
        <f t="shared" ca="1" si="11"/>
        <v>-5.6098312245771016</v>
      </c>
      <c r="AA33">
        <f t="shared" ca="1" si="11"/>
        <v>-1.6509934456599658</v>
      </c>
      <c r="AB33">
        <f t="shared" ca="1" si="11"/>
        <v>-0.4555248474140009</v>
      </c>
      <c r="AC33">
        <f t="shared" ca="1" si="11"/>
        <v>-0.11171884721052985</v>
      </c>
      <c r="AD33">
        <f t="shared" ca="1" si="11"/>
        <v>-2.0549612755970642E-2</v>
      </c>
      <c r="AE33">
        <f t="shared" ca="1" si="11"/>
        <v>0</v>
      </c>
      <c r="AF33">
        <f t="shared" ca="1" si="11"/>
        <v>2.7811925951681271E-3</v>
      </c>
      <c r="AG33">
        <f t="shared" ca="1" si="11"/>
        <v>2.0462217936770811E-3</v>
      </c>
      <c r="AH33">
        <f t="shared" ca="1" si="15"/>
        <v>1.1295617416147651E-3</v>
      </c>
      <c r="AI33">
        <f t="shared" ref="AI33:AI41" ca="1" si="16">(OFFSET($D32,-AI$43,0,1,1)*AI$46*AH$45)*AI$44</f>
        <v>4.1496116337057237E-4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</row>
    <row r="34" spans="1:43" x14ac:dyDescent="0.25">
      <c r="A34">
        <f t="shared" ca="1" si="14"/>
        <v>-1131405428.3245227</v>
      </c>
      <c r="B34">
        <f t="shared" si="1"/>
        <v>3</v>
      </c>
      <c r="C34">
        <v>31</v>
      </c>
      <c r="D34">
        <f t="shared" si="4"/>
        <v>-22</v>
      </c>
      <c r="E34">
        <f t="shared" ca="1" si="5"/>
        <v>-16905000</v>
      </c>
      <c r="F34">
        <f t="shared" ca="1" si="5"/>
        <v>-85467207.380072147</v>
      </c>
      <c r="G34">
        <f t="shared" ca="1" si="5"/>
        <v>-239429837.53526428</v>
      </c>
      <c r="H34">
        <f t="shared" ca="1" si="5"/>
        <v>-333288608.73106533</v>
      </c>
      <c r="I34">
        <f t="shared" ca="1" si="5"/>
        <v>-250940463.76260716</v>
      </c>
      <c r="J34">
        <f t="shared" ca="1" si="5"/>
        <v>-125008448.45667678</v>
      </c>
      <c r="K34">
        <f t="shared" ca="1" si="5"/>
        <v>-50129378.606618442</v>
      </c>
      <c r="L34">
        <f t="shared" ca="1" si="9"/>
        <v>-18245560.038079355</v>
      </c>
      <c r="M34">
        <f t="shared" ca="1" si="9"/>
        <v>-7840669.5858003227</v>
      </c>
      <c r="N34">
        <f t="shared" ca="1" si="9"/>
        <v>-2726150.7075998541</v>
      </c>
      <c r="O34">
        <f t="shared" ca="1" si="9"/>
        <v>-938837.80942996498</v>
      </c>
      <c r="P34">
        <f t="shared" ca="1" si="9"/>
        <v>-321062.47127953812</v>
      </c>
      <c r="Q34">
        <f t="shared" ca="1" si="9"/>
        <v>-109070.90533178393</v>
      </c>
      <c r="R34">
        <f t="shared" ca="1" si="9"/>
        <v>-36786.681882418823</v>
      </c>
      <c r="S34">
        <f t="shared" ca="1" si="9"/>
        <v>-12303.460179051712</v>
      </c>
      <c r="T34">
        <f t="shared" ca="1" si="9"/>
        <v>-4073.6532400358656</v>
      </c>
      <c r="U34">
        <f t="shared" ca="1" si="11"/>
        <v>-1332.1105785576619</v>
      </c>
      <c r="V34">
        <f t="shared" ca="1" si="11"/>
        <v>-428.80025534656608</v>
      </c>
      <c r="W34">
        <f t="shared" ca="1" si="11"/>
        <v>-135.21167672421771</v>
      </c>
      <c r="X34">
        <f t="shared" ca="1" si="11"/>
        <v>-41.45134573155444</v>
      </c>
      <c r="Y34">
        <f t="shared" ca="1" si="11"/>
        <v>-21.348740570151275</v>
      </c>
      <c r="Z34">
        <f t="shared" ca="1" si="11"/>
        <v>-6.7317974694925216</v>
      </c>
      <c r="AA34">
        <f t="shared" ca="1" si="11"/>
        <v>-2.0637418070749574</v>
      </c>
      <c r="AB34">
        <f t="shared" ca="1" si="11"/>
        <v>-0.60736646321866783</v>
      </c>
      <c r="AC34">
        <f t="shared" ca="1" si="11"/>
        <v>-0.16757827081579477</v>
      </c>
      <c r="AD34">
        <f t="shared" ca="1" si="11"/>
        <v>-4.1099225511941284E-2</v>
      </c>
      <c r="AE34">
        <f t="shared" ca="1" si="11"/>
        <v>-7.559652736502916E-3</v>
      </c>
      <c r="AF34">
        <f t="shared" ca="1" si="11"/>
        <v>0</v>
      </c>
      <c r="AG34">
        <f t="shared" ca="1" si="11"/>
        <v>1.0231108968385405E-3</v>
      </c>
      <c r="AH34">
        <f t="shared" ca="1" si="15"/>
        <v>7.5304116107651007E-4</v>
      </c>
      <c r="AI34">
        <f t="shared" ca="1" si="16"/>
        <v>4.1496116337057237E-4</v>
      </c>
      <c r="AJ34">
        <f t="shared" ref="AJ34:AJ41" ca="1" si="17">(OFFSET($D33,-AJ$43,0,1,1)*AJ$46*AI$45)*AJ$44</f>
        <v>1.5277667535054822E-4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25">
      <c r="A35">
        <f t="shared" ca="1" si="14"/>
        <v>-1194128624.9207637</v>
      </c>
      <c r="B35">
        <f t="shared" si="1"/>
        <v>3</v>
      </c>
      <c r="C35">
        <v>32</v>
      </c>
      <c r="D35">
        <f t="shared" si="4"/>
        <v>-23</v>
      </c>
      <c r="E35">
        <f t="shared" ca="1" si="5"/>
        <v>-17710000</v>
      </c>
      <c r="F35">
        <f t="shared" ca="1" si="5"/>
        <v>-89740567.74907577</v>
      </c>
      <c r="G35">
        <f t="shared" ca="1" si="5"/>
        <v>-252031407.93185714</v>
      </c>
      <c r="H35">
        <f t="shared" ca="1" si="5"/>
        <v>-351804642.54945779</v>
      </c>
      <c r="I35">
        <f t="shared" ca="1" si="5"/>
        <v>-265701667.51334876</v>
      </c>
      <c r="J35">
        <f t="shared" ca="1" si="5"/>
        <v>-132821476.48521908</v>
      </c>
      <c r="K35">
        <f t="shared" ca="1" si="5"/>
        <v>-53471337.180393003</v>
      </c>
      <c r="L35">
        <f t="shared" ca="1" si="9"/>
        <v>-19548814.326513596</v>
      </c>
      <c r="M35">
        <f t="shared" ca="1" si="9"/>
        <v>-6860585.8875752827</v>
      </c>
      <c r="N35">
        <f t="shared" ca="1" si="9"/>
        <v>-2907894.0881065112</v>
      </c>
      <c r="O35">
        <f t="shared" ca="1" si="9"/>
        <v>-1005897.6529606768</v>
      </c>
      <c r="P35">
        <f t="shared" ca="1" si="9"/>
        <v>-345759.58445488726</v>
      </c>
      <c r="Q35">
        <f t="shared" ca="1" si="9"/>
        <v>-118160.14744276594</v>
      </c>
      <c r="R35">
        <f t="shared" ca="1" si="9"/>
        <v>-40130.925689911441</v>
      </c>
      <c r="S35">
        <f t="shared" ca="1" si="9"/>
        <v>-13533.806196956884</v>
      </c>
      <c r="T35">
        <f t="shared" ca="1" si="9"/>
        <v>-4526.2813778176287</v>
      </c>
      <c r="U35">
        <f t="shared" ca="1" si="11"/>
        <v>-1498.6244008773699</v>
      </c>
      <c r="V35">
        <f t="shared" ca="1" si="11"/>
        <v>-490.0574346817898</v>
      </c>
      <c r="W35">
        <f t="shared" ca="1" si="11"/>
        <v>-157.74695617825398</v>
      </c>
      <c r="X35">
        <f t="shared" ca="1" si="11"/>
        <v>-49.741614877865324</v>
      </c>
      <c r="Y35">
        <f t="shared" ca="1" si="11"/>
        <v>-15.249100407250912</v>
      </c>
      <c r="Z35">
        <f t="shared" ca="1" si="11"/>
        <v>-7.8537637144079424</v>
      </c>
      <c r="AA35">
        <f t="shared" ca="1" si="11"/>
        <v>-2.4764901684899487</v>
      </c>
      <c r="AB35">
        <f t="shared" ca="1" si="11"/>
        <v>-0.75920807902333476</v>
      </c>
      <c r="AC35">
        <f t="shared" ca="1" si="11"/>
        <v>-0.22343769442105971</v>
      </c>
      <c r="AD35">
        <f t="shared" ca="1" si="11"/>
        <v>-6.1648838267911919E-2</v>
      </c>
      <c r="AE35">
        <f t="shared" ca="1" si="11"/>
        <v>-1.5119305473005832E-2</v>
      </c>
      <c r="AF35">
        <f t="shared" ca="1" si="11"/>
        <v>-2.7811925951681271E-3</v>
      </c>
      <c r="AG35">
        <f t="shared" ca="1" si="11"/>
        <v>0</v>
      </c>
      <c r="AH35">
        <f t="shared" ca="1" si="15"/>
        <v>3.7652058053825503E-4</v>
      </c>
      <c r="AI35">
        <f t="shared" ca="1" si="16"/>
        <v>2.7664077558038158E-4</v>
      </c>
      <c r="AJ35">
        <f t="shared" ca="1" si="17"/>
        <v>1.5277667535054822E-4</v>
      </c>
      <c r="AK35">
        <f t="shared" ref="AK35:AK41" ca="1" si="18">(OFFSET($D34,-AK$43,0,1,1)*AK$46*AJ$45)*AK$44</f>
        <v>5.6182390290247297E-5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</row>
    <row r="36" spans="1:43" x14ac:dyDescent="0.25">
      <c r="A36">
        <f t="shared" ca="1" si="14"/>
        <v>-1257776722.7064703</v>
      </c>
      <c r="B36">
        <f t="shared" si="1"/>
        <v>3</v>
      </c>
      <c r="C36">
        <v>33</v>
      </c>
      <c r="D36">
        <f t="shared" si="4"/>
        <v>-24</v>
      </c>
      <c r="E36">
        <f t="shared" ca="1" si="5"/>
        <v>-18515000</v>
      </c>
      <c r="F36">
        <f t="shared" ca="1" si="5"/>
        <v>-94013928.118079379</v>
      </c>
      <c r="G36">
        <f t="shared" ca="1" si="5"/>
        <v>-264632978.32844999</v>
      </c>
      <c r="H36">
        <f t="shared" ca="1" si="5"/>
        <v>-370320676.3678503</v>
      </c>
      <c r="I36">
        <f t="shared" ca="1" si="5"/>
        <v>-280462871.26409036</v>
      </c>
      <c r="J36">
        <f t="shared" ca="1" si="5"/>
        <v>-140634504.51376137</v>
      </c>
      <c r="K36">
        <f t="shared" ca="1" si="5"/>
        <v>-56813295.754167572</v>
      </c>
      <c r="L36">
        <f t="shared" ca="1" si="9"/>
        <v>-20852068.614947833</v>
      </c>
      <c r="M36">
        <f t="shared" ca="1" si="9"/>
        <v>-7350627.7366878027</v>
      </c>
      <c r="N36">
        <f t="shared" ca="1" si="9"/>
        <v>-2544407.327093197</v>
      </c>
      <c r="O36">
        <f t="shared" ca="1" si="9"/>
        <v>-1072957.4964913884</v>
      </c>
      <c r="P36">
        <f t="shared" ca="1" si="9"/>
        <v>-370456.69763023633</v>
      </c>
      <c r="Q36">
        <f t="shared" ca="1" si="9"/>
        <v>-127249.38955374794</v>
      </c>
      <c r="R36">
        <f t="shared" ca="1" si="9"/>
        <v>-43475.169497404066</v>
      </c>
      <c r="S36">
        <f t="shared" ca="1" si="9"/>
        <v>-14764.152214862055</v>
      </c>
      <c r="T36">
        <f t="shared" ca="1" si="9"/>
        <v>-4978.9095155993909</v>
      </c>
      <c r="U36">
        <f t="shared" ca="1" si="11"/>
        <v>-1665.1382231970777</v>
      </c>
      <c r="V36">
        <f t="shared" ca="1" si="11"/>
        <v>-551.31461401701358</v>
      </c>
      <c r="W36">
        <f t="shared" ca="1" si="11"/>
        <v>-180.28223563229028</v>
      </c>
      <c r="X36">
        <f t="shared" ca="1" si="11"/>
        <v>-58.031884024176208</v>
      </c>
      <c r="Y36">
        <f t="shared" ca="1" si="11"/>
        <v>-18.298920488701096</v>
      </c>
      <c r="Z36">
        <f t="shared" ca="1" si="11"/>
        <v>-5.6098312245771016</v>
      </c>
      <c r="AA36">
        <f t="shared" ca="1" si="11"/>
        <v>-2.8892385299049401</v>
      </c>
      <c r="AB36">
        <f t="shared" ca="1" si="11"/>
        <v>-0.9110496948280018</v>
      </c>
      <c r="AC36">
        <f t="shared" ca="1" si="11"/>
        <v>-0.27929711802632462</v>
      </c>
      <c r="AD36">
        <f t="shared" ca="1" si="11"/>
        <v>-8.2198451023882568E-2</v>
      </c>
      <c r="AE36">
        <f t="shared" ca="1" si="11"/>
        <v>-2.2678958209508746E-2</v>
      </c>
      <c r="AF36">
        <f t="shared" ca="1" si="11"/>
        <v>-5.5623851903362541E-3</v>
      </c>
      <c r="AG36">
        <f t="shared" ca="1" si="11"/>
        <v>-1.0231108968385405E-3</v>
      </c>
      <c r="AH36">
        <f t="shared" ca="1" si="15"/>
        <v>0</v>
      </c>
      <c r="AI36">
        <f t="shared" ca="1" si="16"/>
        <v>1.3832038779019079E-4</v>
      </c>
      <c r="AJ36">
        <f t="shared" ca="1" si="17"/>
        <v>1.0185111690036548E-4</v>
      </c>
      <c r="AK36">
        <f t="shared" ca="1" si="18"/>
        <v>5.6182390290247297E-5</v>
      </c>
      <c r="AL36">
        <f t="shared" ref="AL36:AL41" ca="1" si="19">(OFFSET($D35,-AL$43,0,1,1)*AL$46*AK$45)*AL$44</f>
        <v>2.0698775370097301E-5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25">
      <c r="A37">
        <f t="shared" ref="A37:A41" ca="1" si="20">SUM(E37:XX37)</f>
        <v>-1321768873.2307909</v>
      </c>
      <c r="B37">
        <f t="shared" ref="B37:B41" si="21">QUOTIENT(C37+1,C$51)+1</f>
        <v>3</v>
      </c>
      <c r="C37">
        <v>34</v>
      </c>
      <c r="D37">
        <f t="shared" si="4"/>
        <v>-25</v>
      </c>
      <c r="E37">
        <f t="shared" ca="1" si="5"/>
        <v>-19320000</v>
      </c>
      <c r="F37">
        <f t="shared" ca="1" si="5"/>
        <v>-98287288.487082973</v>
      </c>
      <c r="G37">
        <f t="shared" ca="1" si="5"/>
        <v>-277234548.72504288</v>
      </c>
      <c r="H37">
        <f t="shared" ca="1" si="5"/>
        <v>-388836710.18624288</v>
      </c>
      <c r="I37">
        <f t="shared" ca="1" si="5"/>
        <v>-295224075.01483196</v>
      </c>
      <c r="J37">
        <f t="shared" ca="1" si="5"/>
        <v>-148447532.54230368</v>
      </c>
      <c r="K37">
        <f t="shared" ca="1" si="5"/>
        <v>-60155254.327942133</v>
      </c>
      <c r="L37">
        <f t="shared" ca="1" si="9"/>
        <v>-22155322.903382074</v>
      </c>
      <c r="M37">
        <f t="shared" ca="1" si="9"/>
        <v>-7840669.5858003227</v>
      </c>
      <c r="N37">
        <f t="shared" ca="1" si="9"/>
        <v>-2726150.7075998541</v>
      </c>
      <c r="O37">
        <f t="shared" ca="1" si="9"/>
        <v>-938837.80942996498</v>
      </c>
      <c r="P37">
        <f t="shared" ca="1" si="9"/>
        <v>-395153.81080558541</v>
      </c>
      <c r="Q37">
        <f t="shared" ca="1" si="9"/>
        <v>-136338.63166472994</v>
      </c>
      <c r="R37">
        <f t="shared" ca="1" si="9"/>
        <v>-46819.413304896683</v>
      </c>
      <c r="S37">
        <f t="shared" ca="1" si="9"/>
        <v>-15994.498232767226</v>
      </c>
      <c r="T37">
        <f t="shared" ca="1" si="9"/>
        <v>-5431.537653381155</v>
      </c>
      <c r="U37">
        <f t="shared" ca="1" si="11"/>
        <v>-1831.6520455167854</v>
      </c>
      <c r="V37">
        <f t="shared" ca="1" si="11"/>
        <v>-612.57179335223714</v>
      </c>
      <c r="W37">
        <f t="shared" ca="1" si="11"/>
        <v>-202.81751508632655</v>
      </c>
      <c r="X37">
        <f t="shared" ca="1" si="11"/>
        <v>-66.322153170487098</v>
      </c>
      <c r="Y37">
        <f t="shared" ca="1" si="11"/>
        <v>-21.348740570151275</v>
      </c>
      <c r="Z37">
        <f t="shared" ca="1" si="11"/>
        <v>-6.7317974694925216</v>
      </c>
      <c r="AA37">
        <f t="shared" ca="1" si="11"/>
        <v>-2.0637418070749574</v>
      </c>
      <c r="AB37">
        <f t="shared" ca="1" si="11"/>
        <v>-1.0628913106326687</v>
      </c>
      <c r="AC37">
        <f t="shared" ca="1" si="11"/>
        <v>-0.33515654163158953</v>
      </c>
      <c r="AD37">
        <f t="shared" ca="1" si="11"/>
        <v>-0.10274806377985321</v>
      </c>
      <c r="AE37">
        <f t="shared" ca="1" si="11"/>
        <v>-3.0238610946011664E-2</v>
      </c>
      <c r="AF37">
        <f t="shared" ca="1" si="11"/>
        <v>-8.3435777855043816E-3</v>
      </c>
      <c r="AG37">
        <f t="shared" ca="1" si="11"/>
        <v>-2.0462217936770811E-3</v>
      </c>
      <c r="AH37">
        <f t="shared" ca="1" si="15"/>
        <v>-3.7652058053825503E-4</v>
      </c>
      <c r="AI37">
        <f t="shared" ca="1" si="16"/>
        <v>0</v>
      </c>
      <c r="AJ37">
        <f t="shared" ca="1" si="17"/>
        <v>5.0925558450182742E-5</v>
      </c>
      <c r="AK37">
        <f t="shared" ca="1" si="18"/>
        <v>3.7454926860164869E-5</v>
      </c>
      <c r="AL37">
        <f t="shared" ca="1" si="19"/>
        <v>2.0698775370097301E-5</v>
      </c>
      <c r="AM37">
        <f t="shared" ref="AM37:AM41" ca="1" si="22">(OFFSET($D36,-AM$43,0,1,1)*AM$46*AL$45)*AM$44</f>
        <v>7.885247760037936E-6</v>
      </c>
      <c r="AN37">
        <v>0</v>
      </c>
      <c r="AO37">
        <v>0</v>
      </c>
      <c r="AP37">
        <v>0</v>
      </c>
      <c r="AQ37">
        <v>0</v>
      </c>
    </row>
    <row r="38" spans="1:43" x14ac:dyDescent="0.25">
      <c r="A38">
        <f t="shared" ca="1" si="20"/>
        <v>-1385888112.728909</v>
      </c>
      <c r="B38">
        <f t="shared" si="21"/>
        <v>4</v>
      </c>
      <c r="C38">
        <v>35</v>
      </c>
      <c r="D38">
        <f t="shared" si="4"/>
        <v>-23</v>
      </c>
      <c r="E38">
        <f t="shared" ca="1" si="5"/>
        <v>-20125000</v>
      </c>
      <c r="F38">
        <f t="shared" ca="1" si="5"/>
        <v>-102560648.85608658</v>
      </c>
      <c r="G38">
        <f t="shared" ca="1" si="5"/>
        <v>-289836119.12163574</v>
      </c>
      <c r="H38">
        <f t="shared" ca="1" si="5"/>
        <v>-407352744.00463533</v>
      </c>
      <c r="I38">
        <f t="shared" ca="1" si="5"/>
        <v>-309985278.76557356</v>
      </c>
      <c r="J38">
        <f t="shared" ca="1" si="5"/>
        <v>-156260560.57084596</v>
      </c>
      <c r="K38">
        <f t="shared" ca="1" si="5"/>
        <v>-63497212.901716694</v>
      </c>
      <c r="L38">
        <f t="shared" ca="1" si="9"/>
        <v>-23458577.191816315</v>
      </c>
      <c r="M38">
        <f t="shared" ca="1" si="9"/>
        <v>-8330711.4349128427</v>
      </c>
      <c r="N38">
        <f t="shared" ca="1" si="9"/>
        <v>-2907894.0881065112</v>
      </c>
      <c r="O38">
        <f t="shared" ca="1" si="9"/>
        <v>-1005897.6529606768</v>
      </c>
      <c r="P38">
        <f t="shared" ca="1" si="9"/>
        <v>-345759.58445488726</v>
      </c>
      <c r="Q38">
        <f t="shared" ca="1" si="9"/>
        <v>-145427.87377571192</v>
      </c>
      <c r="R38">
        <f t="shared" ca="1" si="9"/>
        <v>-50163.657112389308</v>
      </c>
      <c r="S38">
        <f t="shared" ca="1" si="9"/>
        <v>-17224.844250672399</v>
      </c>
      <c r="T38">
        <f t="shared" ca="1" si="9"/>
        <v>-5884.1657911629181</v>
      </c>
      <c r="U38">
        <f t="shared" ca="1" si="11"/>
        <v>-1998.1658678364929</v>
      </c>
      <c r="V38">
        <f t="shared" ca="1" si="11"/>
        <v>-673.82897268746092</v>
      </c>
      <c r="W38">
        <f t="shared" ca="1" si="11"/>
        <v>-225.35279454036285</v>
      </c>
      <c r="X38">
        <f t="shared" ca="1" si="11"/>
        <v>-74.612422316797989</v>
      </c>
      <c r="Y38">
        <f t="shared" ca="1" si="11"/>
        <v>-24.398560651601461</v>
      </c>
      <c r="Z38">
        <f t="shared" ca="1" si="11"/>
        <v>-7.8537637144079424</v>
      </c>
      <c r="AA38">
        <f t="shared" ca="1" si="11"/>
        <v>-2.4764901684899487</v>
      </c>
      <c r="AB38">
        <f t="shared" ca="1" si="11"/>
        <v>-0.75920807902333476</v>
      </c>
      <c r="AC38">
        <f t="shared" ca="1" si="11"/>
        <v>-0.39101596523685445</v>
      </c>
      <c r="AD38">
        <f t="shared" ca="1" si="11"/>
        <v>-0.12329767653582384</v>
      </c>
      <c r="AE38">
        <f t="shared" ca="1" si="11"/>
        <v>-3.7798263682514585E-2</v>
      </c>
      <c r="AF38">
        <f t="shared" ca="1" si="11"/>
        <v>-1.1124770380672508E-2</v>
      </c>
      <c r="AG38">
        <f t="shared" ca="1" si="11"/>
        <v>-3.0693326905156218E-3</v>
      </c>
      <c r="AH38">
        <f t="shared" ca="1" si="15"/>
        <v>-7.5304116107651007E-4</v>
      </c>
      <c r="AI38">
        <f t="shared" ca="1" si="16"/>
        <v>-1.3832038779019079E-4</v>
      </c>
      <c r="AJ38">
        <f t="shared" ca="1" si="17"/>
        <v>0</v>
      </c>
      <c r="AK38">
        <f t="shared" ca="1" si="18"/>
        <v>1.8727463430082434E-5</v>
      </c>
      <c r="AL38">
        <f t="shared" ca="1" si="19"/>
        <v>1.3799183580064868E-5</v>
      </c>
      <c r="AM38">
        <f t="shared" ca="1" si="22"/>
        <v>7.885247760037936E-6</v>
      </c>
      <c r="AN38">
        <f t="shared" ref="AN38:AN41" ca="1" si="23">(OFFSET($D37,-AN$43,0,1,1)*AN$46*AM$45)*AN$44</f>
        <v>2.9569679100143505E-6</v>
      </c>
      <c r="AO38">
        <v>0</v>
      </c>
      <c r="AP38">
        <v>0</v>
      </c>
      <c r="AQ38">
        <v>0</v>
      </c>
    </row>
    <row r="39" spans="1:43" x14ac:dyDescent="0.25">
      <c r="A39">
        <f t="shared" ca="1" si="20"/>
        <v>-1447639176.1281714</v>
      </c>
      <c r="B39">
        <f t="shared" si="21"/>
        <v>4</v>
      </c>
      <c r="C39">
        <v>36</v>
      </c>
      <c r="D39">
        <f t="shared" si="4"/>
        <v>-24</v>
      </c>
      <c r="E39">
        <f t="shared" ca="1" si="5"/>
        <v>-18515000</v>
      </c>
      <c r="F39">
        <f t="shared" ca="1" si="5"/>
        <v>-106834009.22509019</v>
      </c>
      <c r="G39">
        <f t="shared" ca="1" si="5"/>
        <v>-302437689.51822853</v>
      </c>
      <c r="H39">
        <f t="shared" ca="1" si="5"/>
        <v>-425868777.82302785</v>
      </c>
      <c r="I39">
        <f t="shared" ca="1" si="5"/>
        <v>-324746482.5163151</v>
      </c>
      <c r="J39">
        <f t="shared" ca="1" si="5"/>
        <v>-164073588.59938827</v>
      </c>
      <c r="K39">
        <f t="shared" ca="1" si="5"/>
        <v>-66839171.475491263</v>
      </c>
      <c r="L39">
        <f t="shared" ca="1" si="9"/>
        <v>-24761831.480250552</v>
      </c>
      <c r="M39">
        <f t="shared" ca="1" si="9"/>
        <v>-8820753.2840253636</v>
      </c>
      <c r="N39">
        <f t="shared" ca="1" si="9"/>
        <v>-3089637.4686131682</v>
      </c>
      <c r="O39">
        <f t="shared" ca="1" si="9"/>
        <v>-1072957.4964913884</v>
      </c>
      <c r="P39">
        <f t="shared" ca="1" si="9"/>
        <v>-370456.69763023633</v>
      </c>
      <c r="Q39">
        <f t="shared" ca="1" si="9"/>
        <v>-127249.38955374794</v>
      </c>
      <c r="R39">
        <f t="shared" ca="1" si="9"/>
        <v>-53507.900919881926</v>
      </c>
      <c r="S39">
        <f t="shared" ca="1" si="9"/>
        <v>-18455.190268577568</v>
      </c>
      <c r="T39">
        <f t="shared" ca="1" si="9"/>
        <v>-6336.7939289446804</v>
      </c>
      <c r="U39">
        <f t="shared" ca="1" si="11"/>
        <v>-2164.6796901562011</v>
      </c>
      <c r="V39">
        <f t="shared" ca="1" si="11"/>
        <v>-735.0861520226847</v>
      </c>
      <c r="W39">
        <f t="shared" ca="1" si="11"/>
        <v>-247.88807399439912</v>
      </c>
      <c r="X39">
        <f t="shared" ca="1" si="11"/>
        <v>-82.90269146310888</v>
      </c>
      <c r="Y39">
        <f t="shared" ca="1" si="11"/>
        <v>-27.448380733051643</v>
      </c>
      <c r="Z39">
        <f t="shared" ca="1" si="11"/>
        <v>-8.9757299593233615</v>
      </c>
      <c r="AA39">
        <f t="shared" ca="1" si="11"/>
        <v>-2.8892385299049401</v>
      </c>
      <c r="AB39">
        <f t="shared" ca="1" si="11"/>
        <v>-0.9110496948280018</v>
      </c>
      <c r="AC39">
        <f t="shared" ca="1" si="11"/>
        <v>-0.27929711802632462</v>
      </c>
      <c r="AD39">
        <f t="shared" ca="1" si="11"/>
        <v>-0.14384728929179449</v>
      </c>
      <c r="AE39">
        <f t="shared" ca="1" si="11"/>
        <v>-4.5357916419017492E-2</v>
      </c>
      <c r="AF39">
        <f t="shared" ca="1" si="11"/>
        <v>-1.3905962975840635E-2</v>
      </c>
      <c r="AG39">
        <f t="shared" ca="1" si="11"/>
        <v>-4.0924435873541621E-3</v>
      </c>
      <c r="AH39">
        <f t="shared" ca="1" si="15"/>
        <v>-1.1295617416147651E-3</v>
      </c>
      <c r="AI39">
        <f t="shared" ca="1" si="16"/>
        <v>-2.7664077558038158E-4</v>
      </c>
      <c r="AJ39">
        <f t="shared" ca="1" si="17"/>
        <v>-5.0925558450182742E-5</v>
      </c>
      <c r="AK39">
        <f t="shared" ca="1" si="18"/>
        <v>0</v>
      </c>
      <c r="AL39">
        <f t="shared" ca="1" si="19"/>
        <v>6.8995917900324338E-6</v>
      </c>
      <c r="AM39">
        <f t="shared" ca="1" si="22"/>
        <v>5.2568318400252904E-6</v>
      </c>
      <c r="AN39">
        <f t="shared" ca="1" si="23"/>
        <v>2.9569679100143505E-6</v>
      </c>
      <c r="AO39">
        <f t="shared" ref="AO39:AO41" ca="1" si="24">(OFFSET($D38,-AO$43,0,1,1)*AO$46*AN$45)*AO$44</f>
        <v>9.8565597000479896E-7</v>
      </c>
      <c r="AP39">
        <v>0</v>
      </c>
      <c r="AQ39">
        <v>0</v>
      </c>
    </row>
    <row r="40" spans="1:43" x14ac:dyDescent="0.25">
      <c r="A40">
        <f t="shared" ca="1" si="20"/>
        <v>-1499002393.521265</v>
      </c>
      <c r="B40">
        <f t="shared" si="21"/>
        <v>4</v>
      </c>
      <c r="C40">
        <v>37</v>
      </c>
      <c r="D40">
        <f t="shared" si="4"/>
        <v>-25</v>
      </c>
      <c r="E40">
        <f t="shared" ca="1" si="5"/>
        <v>-19320000</v>
      </c>
      <c r="F40">
        <f t="shared" ca="1" si="5"/>
        <v>-98287288.487082973</v>
      </c>
      <c r="G40">
        <f t="shared" ca="1" si="5"/>
        <v>-315039259.91482145</v>
      </c>
      <c r="H40">
        <f t="shared" ca="1" si="5"/>
        <v>-444384811.64142036</v>
      </c>
      <c r="I40">
        <f t="shared" ca="1" si="5"/>
        <v>-339507686.26705676</v>
      </c>
      <c r="J40">
        <f t="shared" ca="1" si="5"/>
        <v>-171886616.62793058</v>
      </c>
      <c r="K40">
        <f t="shared" ca="1" si="5"/>
        <v>-70181130.049265817</v>
      </c>
      <c r="L40">
        <f t="shared" ca="1" si="9"/>
        <v>-26065085.768684793</v>
      </c>
      <c r="M40">
        <f t="shared" ca="1" si="9"/>
        <v>-9310795.1331378818</v>
      </c>
      <c r="N40">
        <f t="shared" ca="1" si="9"/>
        <v>-3271380.8491198248</v>
      </c>
      <c r="O40">
        <f t="shared" ca="1" si="9"/>
        <v>-1140017.3400221001</v>
      </c>
      <c r="P40">
        <f t="shared" ca="1" si="9"/>
        <v>-395153.81080558541</v>
      </c>
      <c r="Q40">
        <f t="shared" ca="1" si="9"/>
        <v>-136338.63166472994</v>
      </c>
      <c r="R40">
        <f t="shared" ca="1" si="9"/>
        <v>-46819.413304896683</v>
      </c>
      <c r="S40">
        <f t="shared" ca="1" si="9"/>
        <v>-19685.53628648274</v>
      </c>
      <c r="T40">
        <f t="shared" ca="1" si="9"/>
        <v>-6789.4220667264435</v>
      </c>
      <c r="U40">
        <f t="shared" ca="1" si="11"/>
        <v>-2331.1935124759084</v>
      </c>
      <c r="V40">
        <f t="shared" ca="1" si="11"/>
        <v>-796.34333135790837</v>
      </c>
      <c r="W40">
        <f t="shared" ca="1" si="11"/>
        <v>-270.42335344843542</v>
      </c>
      <c r="X40">
        <f t="shared" ca="1" si="11"/>
        <v>-91.192960609419771</v>
      </c>
      <c r="Y40">
        <f t="shared" ca="1" si="11"/>
        <v>-30.498200814501825</v>
      </c>
      <c r="Z40">
        <f t="shared" ca="1" si="11"/>
        <v>-10.097696204238783</v>
      </c>
      <c r="AA40">
        <f t="shared" ca="1" si="11"/>
        <v>-3.3019868913199315</v>
      </c>
      <c r="AB40">
        <f t="shared" ca="1" si="11"/>
        <v>-1.0628913106326687</v>
      </c>
      <c r="AC40">
        <f t="shared" ca="1" si="11"/>
        <v>-0.33515654163158953</v>
      </c>
      <c r="AD40">
        <f t="shared" ca="1" si="11"/>
        <v>-0.10274806377985321</v>
      </c>
      <c r="AE40">
        <f t="shared" ca="1" si="11"/>
        <v>-5.2917569155520414E-2</v>
      </c>
      <c r="AF40">
        <f t="shared" ca="1" si="11"/>
        <v>-1.6687155571008763E-2</v>
      </c>
      <c r="AG40">
        <f t="shared" ca="1" si="11"/>
        <v>-5.1155544841927029E-3</v>
      </c>
      <c r="AH40">
        <f t="shared" ca="1" si="15"/>
        <v>-1.5060823221530201E-3</v>
      </c>
      <c r="AI40">
        <f t="shared" ca="1" si="16"/>
        <v>-4.1496116337057237E-4</v>
      </c>
      <c r="AJ40">
        <f t="shared" ca="1" si="17"/>
        <v>-1.0185111690036548E-4</v>
      </c>
      <c r="AK40">
        <f t="shared" ca="1" si="18"/>
        <v>-1.8727463430082434E-5</v>
      </c>
      <c r="AL40">
        <f t="shared" ca="1" si="19"/>
        <v>0</v>
      </c>
      <c r="AM40">
        <f t="shared" ca="1" si="22"/>
        <v>2.6284159200126452E-6</v>
      </c>
      <c r="AN40">
        <f t="shared" ca="1" si="23"/>
        <v>1.971311940009567E-6</v>
      </c>
      <c r="AO40">
        <f t="shared" ca="1" si="24"/>
        <v>9.8565597000479896E-7</v>
      </c>
      <c r="AP40">
        <f t="shared" ref="AP40:AP41" ca="1" si="25">(OFFSET($D39,-AP$43,0,1,1)*AP$46*AO$45)*AP$44</f>
        <v>0</v>
      </c>
      <c r="AQ40">
        <v>0</v>
      </c>
    </row>
    <row r="41" spans="1:43" x14ac:dyDescent="0.25">
      <c r="A41">
        <f t="shared" ca="1" si="20"/>
        <v>-1525387322.5639296</v>
      </c>
      <c r="B41">
        <f t="shared" si="21"/>
        <v>4</v>
      </c>
      <c r="C41">
        <v>38</v>
      </c>
      <c r="D41">
        <f t="shared" si="4"/>
        <v>-26</v>
      </c>
      <c r="E41">
        <f t="shared" ca="1" si="5"/>
        <v>-20125000</v>
      </c>
      <c r="F41">
        <f t="shared" ca="1" si="5"/>
        <v>-102560648.85608658</v>
      </c>
      <c r="G41">
        <f t="shared" ca="1" si="5"/>
        <v>-289836119.12163574</v>
      </c>
      <c r="H41">
        <f t="shared" ca="1" si="5"/>
        <v>-462900845.45981294</v>
      </c>
      <c r="I41">
        <f t="shared" ca="1" si="5"/>
        <v>-354268890.01779836</v>
      </c>
      <c r="J41">
        <f t="shared" ca="1" si="5"/>
        <v>-179699644.65647286</v>
      </c>
      <c r="K41">
        <f t="shared" ca="1" si="5"/>
        <v>-73523088.623040378</v>
      </c>
      <c r="L41">
        <f t="shared" ca="1" si="9"/>
        <v>-27368340.057119034</v>
      </c>
      <c r="M41">
        <f t="shared" ca="1" si="9"/>
        <v>-9800836.9822504036</v>
      </c>
      <c r="N41">
        <f t="shared" ca="1" si="9"/>
        <v>-3453124.2296264819</v>
      </c>
      <c r="O41">
        <f t="shared" ca="1" si="9"/>
        <v>-1207077.1835528121</v>
      </c>
      <c r="P41">
        <f t="shared" ca="1" si="9"/>
        <v>-419850.92398093455</v>
      </c>
      <c r="Q41">
        <f t="shared" ca="1" si="9"/>
        <v>-145427.87377571192</v>
      </c>
      <c r="R41">
        <f t="shared" ca="1" si="9"/>
        <v>-50163.657112389308</v>
      </c>
      <c r="S41">
        <f t="shared" ca="1" si="9"/>
        <v>-17224.844250672399</v>
      </c>
      <c r="T41">
        <f t="shared" ca="1" si="9"/>
        <v>-7242.0502045082058</v>
      </c>
      <c r="U41">
        <f t="shared" ca="1" si="11"/>
        <v>-2497.7073347956166</v>
      </c>
      <c r="V41">
        <f t="shared" ca="1" si="11"/>
        <v>-857.60051069313215</v>
      </c>
      <c r="W41">
        <f t="shared" ca="1" si="11"/>
        <v>-292.95863290247172</v>
      </c>
      <c r="X41">
        <f t="shared" ca="1" si="11"/>
        <v>-99.483229755730648</v>
      </c>
      <c r="Y41">
        <f t="shared" ca="1" si="11"/>
        <v>-33.548020895952007</v>
      </c>
      <c r="Z41">
        <f t="shared" ca="1" si="11"/>
        <v>-11.219662449154203</v>
      </c>
      <c r="AA41">
        <f t="shared" ca="1" si="11"/>
        <v>-3.7147352527349229</v>
      </c>
      <c r="AB41">
        <f t="shared" ca="1" si="11"/>
        <v>-1.2147329264373357</v>
      </c>
      <c r="AC41">
        <f t="shared" ca="1" si="11"/>
        <v>-0.39101596523685445</v>
      </c>
      <c r="AD41">
        <f t="shared" ca="1" si="11"/>
        <v>-0.12329767653582384</v>
      </c>
      <c r="AE41">
        <f t="shared" ca="1" si="11"/>
        <v>-3.7798263682514585E-2</v>
      </c>
      <c r="AF41">
        <f t="shared" ca="1" si="11"/>
        <v>-1.9468348166176892E-2</v>
      </c>
      <c r="AG41">
        <f t="shared" ca="1" si="11"/>
        <v>-6.1386653810312436E-3</v>
      </c>
      <c r="AH41">
        <f t="shared" ca="1" si="15"/>
        <v>-1.8826029026912754E-3</v>
      </c>
      <c r="AI41">
        <f t="shared" ca="1" si="16"/>
        <v>-5.5328155116076316E-4</v>
      </c>
      <c r="AJ41">
        <f t="shared" ca="1" si="17"/>
        <v>-1.5277667535054822E-4</v>
      </c>
      <c r="AK41">
        <f t="shared" ca="1" si="18"/>
        <v>-3.7454926860164869E-5</v>
      </c>
      <c r="AL41">
        <f t="shared" ca="1" si="19"/>
        <v>-6.8995917900324338E-6</v>
      </c>
      <c r="AM41">
        <f t="shared" ca="1" si="22"/>
        <v>0</v>
      </c>
      <c r="AN41">
        <f t="shared" ca="1" si="23"/>
        <v>9.856559700047835E-7</v>
      </c>
      <c r="AO41">
        <f t="shared" ca="1" si="24"/>
        <v>6.5710398000319931E-7</v>
      </c>
      <c r="AP41">
        <f t="shared" ca="1" si="25"/>
        <v>0</v>
      </c>
      <c r="AQ41">
        <f t="shared" ref="AQ41" ca="1" si="26">(OFFSET($D40,-AQ$43,0,1,1)*AQ$46*AP$45)*AQ$44</f>
        <v>0</v>
      </c>
    </row>
    <row r="43" spans="1:43" x14ac:dyDescent="0.25">
      <c r="B43" t="s">
        <v>6</v>
      </c>
      <c r="E43">
        <v>0</v>
      </c>
      <c r="F43">
        <v>1</v>
      </c>
      <c r="G43">
        <v>2</v>
      </c>
      <c r="H43">
        <v>3</v>
      </c>
      <c r="I43">
        <v>4</v>
      </c>
      <c r="J43">
        <v>5</v>
      </c>
      <c r="K43">
        <v>6</v>
      </c>
      <c r="L43">
        <v>7</v>
      </c>
      <c r="M43">
        <v>8</v>
      </c>
      <c r="N43">
        <v>9</v>
      </c>
      <c r="O43">
        <v>10</v>
      </c>
      <c r="P43">
        <v>11</v>
      </c>
      <c r="Q43">
        <v>12</v>
      </c>
      <c r="R43">
        <v>13</v>
      </c>
      <c r="S43">
        <v>14</v>
      </c>
      <c r="T43">
        <v>15</v>
      </c>
      <c r="U43">
        <v>16</v>
      </c>
      <c r="V43">
        <v>17</v>
      </c>
      <c r="W43">
        <v>18</v>
      </c>
      <c r="X43">
        <v>19</v>
      </c>
      <c r="Y43">
        <v>20</v>
      </c>
      <c r="Z43">
        <v>21</v>
      </c>
      <c r="AA43">
        <v>22</v>
      </c>
      <c r="AB43">
        <v>23</v>
      </c>
      <c r="AC43">
        <v>24</v>
      </c>
      <c r="AD43">
        <v>25</v>
      </c>
      <c r="AE43">
        <v>26</v>
      </c>
      <c r="AF43">
        <v>27</v>
      </c>
      <c r="AG43">
        <v>28</v>
      </c>
      <c r="AH43">
        <v>29</v>
      </c>
      <c r="AI43">
        <v>30</v>
      </c>
      <c r="AJ43">
        <v>31</v>
      </c>
      <c r="AK43">
        <v>32</v>
      </c>
      <c r="AL43">
        <v>33</v>
      </c>
      <c r="AM43">
        <v>34</v>
      </c>
      <c r="AN43">
        <v>35</v>
      </c>
      <c r="AO43">
        <v>36</v>
      </c>
      <c r="AP43">
        <v>37</v>
      </c>
      <c r="AQ43">
        <v>38</v>
      </c>
    </row>
    <row r="44" spans="1:43" x14ac:dyDescent="0.25">
      <c r="B44" t="s">
        <v>11</v>
      </c>
      <c r="E44">
        <f t="shared" ref="E44:AB44" si="27">IF($C50 &gt;=  E$43, 1, 0)</f>
        <v>1</v>
      </c>
      <c r="F44">
        <f t="shared" si="27"/>
        <v>1</v>
      </c>
      <c r="G44">
        <f t="shared" si="27"/>
        <v>1</v>
      </c>
      <c r="H44">
        <f t="shared" si="27"/>
        <v>1</v>
      </c>
      <c r="I44">
        <f t="shared" si="27"/>
        <v>1</v>
      </c>
      <c r="J44">
        <f t="shared" si="27"/>
        <v>1</v>
      </c>
      <c r="K44">
        <f t="shared" si="27"/>
        <v>1</v>
      </c>
      <c r="L44">
        <f t="shared" si="27"/>
        <v>1</v>
      </c>
      <c r="M44">
        <f t="shared" si="27"/>
        <v>1</v>
      </c>
      <c r="N44">
        <f t="shared" si="27"/>
        <v>1</v>
      </c>
      <c r="O44">
        <f t="shared" si="27"/>
        <v>1</v>
      </c>
      <c r="P44">
        <f t="shared" si="27"/>
        <v>1</v>
      </c>
      <c r="Q44">
        <f t="shared" si="27"/>
        <v>1</v>
      </c>
      <c r="R44">
        <f t="shared" si="27"/>
        <v>1</v>
      </c>
      <c r="S44">
        <f t="shared" si="27"/>
        <v>1</v>
      </c>
      <c r="T44">
        <f t="shared" si="27"/>
        <v>1</v>
      </c>
      <c r="U44">
        <f t="shared" si="27"/>
        <v>1</v>
      </c>
      <c r="V44">
        <f t="shared" si="27"/>
        <v>1</v>
      </c>
      <c r="W44">
        <f t="shared" si="27"/>
        <v>1</v>
      </c>
      <c r="X44">
        <f t="shared" si="27"/>
        <v>1</v>
      </c>
      <c r="Y44">
        <f t="shared" si="27"/>
        <v>1</v>
      </c>
      <c r="Z44">
        <f t="shared" si="27"/>
        <v>1</v>
      </c>
      <c r="AA44">
        <f t="shared" si="27"/>
        <v>1</v>
      </c>
      <c r="AB44">
        <f t="shared" si="27"/>
        <v>1</v>
      </c>
      <c r="AC44">
        <f t="shared" ref="AC44:AG44" si="28">IF($C50 &gt;=  AC$43, 1, 0)</f>
        <v>1</v>
      </c>
      <c r="AD44">
        <f t="shared" si="28"/>
        <v>1</v>
      </c>
      <c r="AE44">
        <f t="shared" si="28"/>
        <v>1</v>
      </c>
      <c r="AF44">
        <f t="shared" si="28"/>
        <v>1</v>
      </c>
      <c r="AG44">
        <f t="shared" si="28"/>
        <v>1</v>
      </c>
      <c r="AH44">
        <f t="shared" ref="AH44:AL44" si="29">IF($C50 &gt;=  AH$43, 1, 0)</f>
        <v>1</v>
      </c>
      <c r="AI44">
        <f t="shared" si="29"/>
        <v>1</v>
      </c>
      <c r="AJ44">
        <f t="shared" si="29"/>
        <v>1</v>
      </c>
      <c r="AK44">
        <f t="shared" si="29"/>
        <v>1</v>
      </c>
      <c r="AL44">
        <f t="shared" si="29"/>
        <v>1</v>
      </c>
      <c r="AM44">
        <f t="shared" ref="AM44:AP44" si="30">IF($C50 &gt;=  AM$43, 1, 0)</f>
        <v>1</v>
      </c>
      <c r="AN44">
        <f t="shared" si="30"/>
        <v>1</v>
      </c>
      <c r="AO44">
        <f t="shared" si="30"/>
        <v>1</v>
      </c>
      <c r="AP44">
        <f t="shared" si="30"/>
        <v>1</v>
      </c>
      <c r="AQ44">
        <f t="shared" ref="AQ44" si="31">IF($C50 &gt;=  AQ$43, 1, 0)</f>
        <v>1</v>
      </c>
    </row>
    <row r="45" spans="1:43" x14ac:dyDescent="0.25">
      <c r="B45" t="s">
        <v>10</v>
      </c>
      <c r="D45">
        <f>C52</f>
        <v>140000</v>
      </c>
      <c r="E45">
        <f>D45+D45*E46</f>
        <v>945000</v>
      </c>
      <c r="F45">
        <f t="shared" ref="F45:AB45" si="32">E45+E45*F46</f>
        <v>5218360.3690036079</v>
      </c>
      <c r="G45">
        <f t="shared" si="32"/>
        <v>17819930.765596464</v>
      </c>
      <c r="H45">
        <f t="shared" si="32"/>
        <v>36335964.583988979</v>
      </c>
      <c r="I45">
        <f t="shared" si="32"/>
        <v>51097168.33473058</v>
      </c>
      <c r="J45">
        <f t="shared" si="32"/>
        <v>58910196.363272876</v>
      </c>
      <c r="K45">
        <f t="shared" si="32"/>
        <v>62252154.937047437</v>
      </c>
      <c r="L45">
        <f t="shared" si="32"/>
        <v>63555409.225481674</v>
      </c>
      <c r="M45">
        <f t="shared" si="32"/>
        <v>64045451.074594192</v>
      </c>
      <c r="N45">
        <f t="shared" si="32"/>
        <v>64227194.455100849</v>
      </c>
      <c r="O45">
        <f t="shared" si="32"/>
        <v>64294254.298631564</v>
      </c>
      <c r="P45">
        <f t="shared" si="32"/>
        <v>64318951.411806911</v>
      </c>
      <c r="Q45">
        <f t="shared" si="32"/>
        <v>64328040.653917894</v>
      </c>
      <c r="R45">
        <f t="shared" si="32"/>
        <v>64331384.897725388</v>
      </c>
      <c r="S45">
        <f t="shared" si="32"/>
        <v>64332615.243743293</v>
      </c>
      <c r="T45">
        <f t="shared" si="32"/>
        <v>64333067.871881075</v>
      </c>
      <c r="U45">
        <f t="shared" si="32"/>
        <v>64333234.385703392</v>
      </c>
      <c r="V45">
        <f t="shared" si="32"/>
        <v>64333295.642882727</v>
      </c>
      <c r="W45">
        <f t="shared" si="32"/>
        <v>64333318.17816218</v>
      </c>
      <c r="X45">
        <f t="shared" si="32"/>
        <v>64333326.468431324</v>
      </c>
      <c r="Y45">
        <f t="shared" si="32"/>
        <v>64333329.518251404</v>
      </c>
      <c r="Z45">
        <f t="shared" si="32"/>
        <v>64333330.640217647</v>
      </c>
      <c r="AA45">
        <f t="shared" si="32"/>
        <v>64333331.052966006</v>
      </c>
      <c r="AB45">
        <f t="shared" si="32"/>
        <v>64333331.204807624</v>
      </c>
      <c r="AC45">
        <f t="shared" ref="AC45" si="33">AB45+AB45*AC46</f>
        <v>64333331.260667048</v>
      </c>
      <c r="AD45">
        <f t="shared" ref="AD45" si="34">AC45+AC45*AD46</f>
        <v>64333331.281216659</v>
      </c>
      <c r="AE45">
        <f t="shared" ref="AE45" si="35">AD45+AD45*AE46</f>
        <v>64333331.288776308</v>
      </c>
      <c r="AF45">
        <f t="shared" ref="AF45" si="36">AE45+AE45*AF46</f>
        <v>64333331.291557498</v>
      </c>
      <c r="AG45">
        <f t="shared" ref="AG45" si="37">AF45+AF45*AG46</f>
        <v>64333331.292580612</v>
      </c>
      <c r="AH45">
        <f t="shared" ref="AH45" si="38">AG45+AG45*AH46</f>
        <v>64333331.292957135</v>
      </c>
      <c r="AI45">
        <f t="shared" ref="AI45" si="39">AH45+AH45*AI46</f>
        <v>64333331.293095455</v>
      </c>
      <c r="AJ45">
        <f t="shared" ref="AJ45" si="40">AI45+AI45*AJ46</f>
        <v>64333331.293146379</v>
      </c>
      <c r="AK45">
        <f t="shared" ref="AK45" si="41">AJ45+AJ45*AK46</f>
        <v>64333331.29316511</v>
      </c>
      <c r="AL45">
        <f t="shared" ref="AL45" si="42">AK45+AK45*AL46</f>
        <v>64333331.293172009</v>
      </c>
      <c r="AM45">
        <f t="shared" ref="AM45" si="43">AL45+AL45*AM46</f>
        <v>64333331.293174639</v>
      </c>
      <c r="AN45">
        <f t="shared" ref="AN45" si="44">AM45+AM45*AN46</f>
        <v>64333331.293175623</v>
      </c>
      <c r="AO45">
        <f t="shared" ref="AO45" si="45">AN45+AN45*AO46</f>
        <v>64333331.293175951</v>
      </c>
      <c r="AP45">
        <f t="shared" ref="AP45" si="46">AO45+AO45*AP46</f>
        <v>64333331.293175951</v>
      </c>
      <c r="AQ45">
        <f t="shared" ref="AQ45" si="47">AP45+AP45*AQ46</f>
        <v>64333331.293175951</v>
      </c>
    </row>
    <row r="46" spans="1:43" x14ac:dyDescent="0.25">
      <c r="B46" t="s">
        <v>0</v>
      </c>
      <c r="E46">
        <f>1/(1+EXP((-E43-$I50)/$I51))*(1- 1/(1+EXP((-E43-$I50)/$I51)))*$I52</f>
        <v>5.75</v>
      </c>
      <c r="F46">
        <f t="shared" ref="F46:AG46" si="48">1/(1+EXP((-F43-$I50)/$I51))*(1- 1/(1+EXP((-F43-$I50)/$I51)))*$I52</f>
        <v>4.5220744645540822</v>
      </c>
      <c r="G46">
        <f t="shared" si="48"/>
        <v>2.4148524642806524</v>
      </c>
      <c r="H46">
        <f t="shared" si="48"/>
        <v>1.0390631738109759</v>
      </c>
      <c r="I46">
        <f t="shared" si="48"/>
        <v>0.40624224290569544</v>
      </c>
      <c r="J46">
        <f t="shared" si="48"/>
        <v>0.15290530342817077</v>
      </c>
      <c r="K46">
        <f t="shared" si="48"/>
        <v>5.6729713701278411E-2</v>
      </c>
      <c r="L46">
        <f t="shared" si="48"/>
        <v>2.0935087142801033E-2</v>
      </c>
      <c r="M46">
        <f t="shared" si="48"/>
        <v>7.7104664273964672E-3</v>
      </c>
      <c r="N46">
        <f t="shared" si="48"/>
        <v>2.8377250445933955E-3</v>
      </c>
      <c r="O46">
        <f t="shared" si="48"/>
        <v>1.044103577925876E-3</v>
      </c>
      <c r="P46">
        <f t="shared" si="48"/>
        <v>3.8412628694061611E-4</v>
      </c>
      <c r="Q46">
        <f t="shared" si="48"/>
        <v>1.4131514758049211E-4</v>
      </c>
      <c r="R46">
        <f t="shared" si="48"/>
        <v>5.1987341344414779E-5</v>
      </c>
      <c r="S46">
        <f t="shared" si="48"/>
        <v>1.9125128735549318E-5</v>
      </c>
      <c r="T46">
        <f t="shared" si="48"/>
        <v>7.0357490685999042E-6</v>
      </c>
      <c r="U46">
        <f t="shared" si="48"/>
        <v>2.5883084365154021E-6</v>
      </c>
      <c r="V46">
        <f t="shared" si="48"/>
        <v>9.5218559924972069E-7</v>
      </c>
      <c r="W46">
        <f t="shared" si="48"/>
        <v>3.5028952315968272E-7</v>
      </c>
      <c r="X46">
        <f t="shared" si="48"/>
        <v>1.2886431760525922E-7</v>
      </c>
      <c r="Y46">
        <f t="shared" si="48"/>
        <v>4.7406534822146093E-8</v>
      </c>
      <c r="Z46">
        <f t="shared" si="48"/>
        <v>1.7439890851554913E-8</v>
      </c>
      <c r="AA46">
        <f t="shared" si="48"/>
        <v>6.4157779071516618E-9</v>
      </c>
      <c r="AB46">
        <f t="shared" si="48"/>
        <v>2.3602324536818229E-9</v>
      </c>
      <c r="AC46">
        <f t="shared" si="48"/>
        <v>8.6828122466461921E-10</v>
      </c>
      <c r="AD46">
        <f t="shared" si="48"/>
        <v>3.1942404276730702E-10</v>
      </c>
      <c r="AE46">
        <f t="shared" si="48"/>
        <v>1.1750755923796069E-10</v>
      </c>
      <c r="AF46">
        <f t="shared" si="48"/>
        <v>4.3230974355797713E-11</v>
      </c>
      <c r="AG46">
        <f t="shared" si="48"/>
        <v>1.5903278693929597E-11</v>
      </c>
      <c r="AH46">
        <f t="shared" ref="AH46:AL46" si="49">1/(1+EXP((-AH43-$I50)/$I51))*(1- 1/(1+EXP((-AH43-$I50)/$I51)))*$I52</f>
        <v>5.8526516966124856E-12</v>
      </c>
      <c r="AI46">
        <f t="shared" si="49"/>
        <v>2.1500579094888774E-12</v>
      </c>
      <c r="AJ46">
        <f t="shared" si="49"/>
        <v>7.9158901655770935E-13</v>
      </c>
      <c r="AK46">
        <f t="shared" si="49"/>
        <v>2.9110047705671236E-13</v>
      </c>
      <c r="AL46">
        <f t="shared" si="49"/>
        <v>1.0724754417878962E-13</v>
      </c>
      <c r="AM46">
        <f t="shared" ref="AM46:AP46" si="50">1/(1+EXP((-AM43-$I50)/$I51))*(1- 1/(1+EXP((-AM43-$I50)/$I51)))*$I52</f>
        <v>4.0856207306205685E-14</v>
      </c>
      <c r="AN46">
        <f t="shared" si="50"/>
        <v>1.5321077739827151E-14</v>
      </c>
      <c r="AO46">
        <f t="shared" si="50"/>
        <v>5.1070259132757193E-15</v>
      </c>
      <c r="AP46">
        <f t="shared" si="50"/>
        <v>0</v>
      </c>
      <c r="AQ46">
        <f t="shared" ref="AQ46" si="51">1/(1+EXP((-AQ43-$I50)/$I51))*(1- 1/(1+EXP((-AQ43-$I50)/$I51)))*$I52</f>
        <v>0</v>
      </c>
    </row>
    <row r="48" spans="1:43" x14ac:dyDescent="0.25">
      <c r="A48" t="s">
        <v>5</v>
      </c>
    </row>
    <row r="49" spans="3:9" x14ac:dyDescent="0.25">
      <c r="C49">
        <v>3</v>
      </c>
      <c r="D49" t="s">
        <v>1</v>
      </c>
    </row>
    <row r="50" spans="3:9" x14ac:dyDescent="0.25">
      <c r="C50">
        <v>100</v>
      </c>
      <c r="D50" t="s">
        <v>4</v>
      </c>
      <c r="G50" t="s">
        <v>12</v>
      </c>
      <c r="H50" t="s">
        <v>13</v>
      </c>
      <c r="I50">
        <v>0</v>
      </c>
    </row>
    <row r="51" spans="3:9" x14ac:dyDescent="0.25">
      <c r="C51">
        <v>12</v>
      </c>
      <c r="D51" t="s">
        <v>7</v>
      </c>
      <c r="H51" t="s">
        <v>14</v>
      </c>
      <c r="I51">
        <v>1</v>
      </c>
    </row>
    <row r="52" spans="3:9" x14ac:dyDescent="0.25">
      <c r="C52">
        <v>140000</v>
      </c>
      <c r="D52" t="s">
        <v>9</v>
      </c>
      <c r="H52" t="s">
        <v>15</v>
      </c>
      <c r="I52">
        <v>23</v>
      </c>
    </row>
  </sheetData>
  <mergeCells count="1">
    <mergeCell ref="E1:A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dcterms:created xsi:type="dcterms:W3CDTF">2020-03-11T22:18:51Z</dcterms:created>
  <dcterms:modified xsi:type="dcterms:W3CDTF">2020-03-12T03:29:18Z</dcterms:modified>
</cp:coreProperties>
</file>