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9F3FD2E5-E8C2-4C1F-A651-61BBB3B402D2}" xr6:coauthVersionLast="45" xr6:coauthVersionMax="45" xr10:uidLastSave="{00000000-0000-0000-0000-000000000000}"/>
  <bookViews>
    <workbookView xWindow="-98" yWindow="-98" windowWidth="20715" windowHeight="13276" xr2:uid="{B8F18612-EB18-41A7-888D-0A2656A794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Q44" i="1" l="1"/>
  <c r="AM44" i="1"/>
  <c r="AN44" i="1"/>
  <c r="AO44" i="1"/>
  <c r="AP44" i="1"/>
  <c r="AH44" i="1"/>
  <c r="AI44" i="1"/>
  <c r="AJ44" i="1"/>
  <c r="AK44" i="1"/>
  <c r="AL44" i="1"/>
  <c r="AH2" i="1"/>
  <c r="AI3" i="1" s="1"/>
  <c r="AI2" i="1"/>
  <c r="AJ2" i="1"/>
  <c r="AK2" i="1"/>
  <c r="AL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2" i="1"/>
  <c r="G2" i="1"/>
  <c r="H2" i="1"/>
  <c r="I2" i="1"/>
  <c r="J2" i="1"/>
  <c r="K2" i="1"/>
  <c r="M2" i="1"/>
  <c r="N2" i="1"/>
  <c r="O2" i="1"/>
  <c r="P2" i="1"/>
  <c r="Q2" i="1"/>
  <c r="R2" i="1"/>
  <c r="S2" i="1"/>
  <c r="U2" i="1"/>
  <c r="V2" i="1"/>
  <c r="W2" i="1"/>
  <c r="X2" i="1"/>
  <c r="Y2" i="1"/>
  <c r="Z2" i="1"/>
  <c r="AA2" i="1"/>
  <c r="AC2" i="1"/>
  <c r="AD2" i="1"/>
  <c r="AE2" i="1"/>
  <c r="AF2" i="1"/>
  <c r="AG2" i="1"/>
  <c r="D45" i="1"/>
  <c r="B37" i="1"/>
  <c r="B38" i="1"/>
  <c r="B39" i="1"/>
  <c r="B40" i="1"/>
  <c r="B41" i="1"/>
  <c r="B31" i="1"/>
  <c r="B32" i="1"/>
  <c r="B33" i="1"/>
  <c r="B34" i="1"/>
  <c r="B35" i="1"/>
  <c r="B36" i="1"/>
  <c r="AC44" i="1"/>
  <c r="AD44" i="1"/>
  <c r="AE44" i="1"/>
  <c r="AF44" i="1"/>
  <c r="AG44" i="1"/>
  <c r="E44" i="1"/>
  <c r="F44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  <c r="B3" i="1"/>
  <c r="Q3" i="1" l="1"/>
  <c r="R4" i="1" s="1"/>
  <c r="S5" i="1" s="1"/>
  <c r="T6" i="1" s="1"/>
  <c r="U7" i="1" s="1"/>
  <c r="V8" i="1" s="1"/>
  <c r="W9" i="1" s="1"/>
  <c r="X10" i="1" s="1"/>
  <c r="Y11" i="1" s="1"/>
  <c r="Z12" i="1" s="1"/>
  <c r="AA13" i="1" s="1"/>
  <c r="AB14" i="1" s="1"/>
  <c r="AC15" i="1" s="1"/>
  <c r="AD16" i="1" s="1"/>
  <c r="AE17" i="1" s="1"/>
  <c r="AF18" i="1" s="1"/>
  <c r="AG19" i="1" s="1"/>
  <c r="AH20" i="1" s="1"/>
  <c r="AI21" i="1" s="1"/>
  <c r="AJ22" i="1" s="1"/>
  <c r="AK23" i="1" s="1"/>
  <c r="AL24" i="1" s="1"/>
  <c r="Y3" i="1"/>
  <c r="Z4" i="1" s="1"/>
  <c r="AA5" i="1" s="1"/>
  <c r="AB6" i="1" s="1"/>
  <c r="AC7" i="1" s="1"/>
  <c r="AD8" i="1" s="1"/>
  <c r="AE9" i="1" s="1"/>
  <c r="AF10" i="1" s="1"/>
  <c r="AG11" i="1" s="1"/>
  <c r="AH12" i="1" s="1"/>
  <c r="AI13" i="1" s="1"/>
  <c r="AJ14" i="1" s="1"/>
  <c r="AK15" i="1" s="1"/>
  <c r="AL16" i="1" s="1"/>
  <c r="I3" i="1"/>
  <c r="J4" i="1" s="1"/>
  <c r="K5" i="1" s="1"/>
  <c r="L6" i="1" s="1"/>
  <c r="M7" i="1" s="1"/>
  <c r="N8" i="1" s="1"/>
  <c r="O9" i="1" s="1"/>
  <c r="P10" i="1" s="1"/>
  <c r="Q11" i="1" s="1"/>
  <c r="R12" i="1" s="1"/>
  <c r="S13" i="1" s="1"/>
  <c r="T14" i="1" s="1"/>
  <c r="U15" i="1" s="1"/>
  <c r="V16" i="1" s="1"/>
  <c r="W17" i="1" s="1"/>
  <c r="X18" i="1" s="1"/>
  <c r="Y19" i="1" s="1"/>
  <c r="Z20" i="1" s="1"/>
  <c r="AA21" i="1" s="1"/>
  <c r="AB22" i="1" s="1"/>
  <c r="AC23" i="1" s="1"/>
  <c r="AD24" i="1" s="1"/>
  <c r="AE25" i="1" s="1"/>
  <c r="AF26" i="1" s="1"/>
  <c r="AG27" i="1" s="1"/>
  <c r="AH28" i="1" s="1"/>
  <c r="AI29" i="1" s="1"/>
  <c r="AJ30" i="1" s="1"/>
  <c r="X3" i="1"/>
  <c r="Y4" i="1" s="1"/>
  <c r="W3" i="1"/>
  <c r="X4" i="1" s="1"/>
  <c r="Y5" i="1" s="1"/>
  <c r="Z6" i="1" s="1"/>
  <c r="AA7" i="1" s="1"/>
  <c r="AB8" i="1" s="1"/>
  <c r="AC9" i="1" s="1"/>
  <c r="AD10" i="1" s="1"/>
  <c r="AE11" i="1" s="1"/>
  <c r="AF12" i="1" s="1"/>
  <c r="AG13" i="1" s="1"/>
  <c r="AH14" i="1" s="1"/>
  <c r="AI15" i="1" s="1"/>
  <c r="AJ16" i="1" s="1"/>
  <c r="AK17" i="1" s="1"/>
  <c r="AL18" i="1" s="1"/>
  <c r="O3" i="1"/>
  <c r="P4" i="1" s="1"/>
  <c r="Q5" i="1" s="1"/>
  <c r="R6" i="1" s="1"/>
  <c r="S7" i="1" s="1"/>
  <c r="T8" i="1" s="1"/>
  <c r="U9" i="1" s="1"/>
  <c r="V10" i="1" s="1"/>
  <c r="W11" i="1" s="1"/>
  <c r="X12" i="1" s="1"/>
  <c r="Y13" i="1" s="1"/>
  <c r="Z14" i="1" s="1"/>
  <c r="AA15" i="1" s="1"/>
  <c r="AB16" i="1" s="1"/>
  <c r="AC17" i="1" s="1"/>
  <c r="AD18" i="1" s="1"/>
  <c r="AE19" i="1" s="1"/>
  <c r="AF20" i="1" s="1"/>
  <c r="AG21" i="1" s="1"/>
  <c r="AH22" i="1" s="1"/>
  <c r="AI23" i="1" s="1"/>
  <c r="AJ24" i="1" s="1"/>
  <c r="AK25" i="1" s="1"/>
  <c r="AL26" i="1" s="1"/>
  <c r="V3" i="1"/>
  <c r="W4" i="1" s="1"/>
  <c r="X5" i="1" s="1"/>
  <c r="Y6" i="1" s="1"/>
  <c r="Z7" i="1" s="1"/>
  <c r="AA8" i="1" s="1"/>
  <c r="AB9" i="1" s="1"/>
  <c r="AC10" i="1" s="1"/>
  <c r="AD11" i="1" s="1"/>
  <c r="AE12" i="1" s="1"/>
  <c r="AF13" i="1" s="1"/>
  <c r="AG14" i="1" s="1"/>
  <c r="AH15" i="1" s="1"/>
  <c r="AI16" i="1" s="1"/>
  <c r="AJ17" i="1" s="1"/>
  <c r="AK18" i="1" s="1"/>
  <c r="AL19" i="1" s="1"/>
  <c r="N3" i="1"/>
  <c r="O4" i="1" s="1"/>
  <c r="P5" i="1" s="1"/>
  <c r="Q6" i="1" s="1"/>
  <c r="R7" i="1" s="1"/>
  <c r="S8" i="1" s="1"/>
  <c r="T9" i="1" s="1"/>
  <c r="U10" i="1" s="1"/>
  <c r="V11" i="1" s="1"/>
  <c r="W12" i="1" s="1"/>
  <c r="X13" i="1" s="1"/>
  <c r="Y14" i="1" s="1"/>
  <c r="Z15" i="1" s="1"/>
  <c r="AA16" i="1" s="1"/>
  <c r="AB17" i="1" s="1"/>
  <c r="AC18" i="1" s="1"/>
  <c r="AD19" i="1" s="1"/>
  <c r="AE20" i="1" s="1"/>
  <c r="AF21" i="1" s="1"/>
  <c r="AG22" i="1" s="1"/>
  <c r="AH23" i="1" s="1"/>
  <c r="AI24" i="1" s="1"/>
  <c r="AJ25" i="1" s="1"/>
  <c r="AK26" i="1" s="1"/>
  <c r="AL27" i="1" s="1"/>
  <c r="AE3" i="1"/>
  <c r="AF4" i="1" s="1"/>
  <c r="AG5" i="1" s="1"/>
  <c r="AH6" i="1" s="1"/>
  <c r="AI7" i="1" s="1"/>
  <c r="AJ8" i="1" s="1"/>
  <c r="AK9" i="1" s="1"/>
  <c r="AL10" i="1" s="1"/>
  <c r="T3" i="1"/>
  <c r="U4" i="1" s="1"/>
  <c r="V5" i="1" s="1"/>
  <c r="W6" i="1" s="1"/>
  <c r="X7" i="1" s="1"/>
  <c r="Y8" i="1" s="1"/>
  <c r="Z9" i="1" s="1"/>
  <c r="AA10" i="1" s="1"/>
  <c r="AB11" i="1" s="1"/>
  <c r="AC12" i="1" s="1"/>
  <c r="AD13" i="1" s="1"/>
  <c r="AE14" i="1" s="1"/>
  <c r="AF15" i="1" s="1"/>
  <c r="AG16" i="1" s="1"/>
  <c r="AH17" i="1" s="1"/>
  <c r="AI18" i="1" s="1"/>
  <c r="AJ19" i="1" s="1"/>
  <c r="AK20" i="1" s="1"/>
  <c r="AL21" i="1" s="1"/>
  <c r="L3" i="1"/>
  <c r="M4" i="1" s="1"/>
  <c r="N5" i="1" s="1"/>
  <c r="O6" i="1" s="1"/>
  <c r="P7" i="1" s="1"/>
  <c r="Q8" i="1" s="1"/>
  <c r="R9" i="1" s="1"/>
  <c r="S10" i="1" s="1"/>
  <c r="T11" i="1" s="1"/>
  <c r="U12" i="1" s="1"/>
  <c r="V13" i="1" s="1"/>
  <c r="W14" i="1" s="1"/>
  <c r="X15" i="1" s="1"/>
  <c r="Y16" i="1" s="1"/>
  <c r="Z17" i="1" s="1"/>
  <c r="AA18" i="1" s="1"/>
  <c r="AB19" i="1" s="1"/>
  <c r="AC20" i="1" s="1"/>
  <c r="AD21" i="1" s="1"/>
  <c r="AE22" i="1" s="1"/>
  <c r="AF23" i="1" s="1"/>
  <c r="AG24" i="1" s="1"/>
  <c r="AH25" i="1" s="1"/>
  <c r="AI26" i="1" s="1"/>
  <c r="AJ27" i="1" s="1"/>
  <c r="AK28" i="1" s="1"/>
  <c r="AL29" i="1" s="1"/>
  <c r="AL3" i="1"/>
  <c r="S3" i="1"/>
  <c r="T4" i="1" s="1"/>
  <c r="U5" i="1" s="1"/>
  <c r="V6" i="1" s="1"/>
  <c r="W7" i="1" s="1"/>
  <c r="X8" i="1" s="1"/>
  <c r="Y9" i="1" s="1"/>
  <c r="Z10" i="1" s="1"/>
  <c r="AA11" i="1" s="1"/>
  <c r="AB12" i="1" s="1"/>
  <c r="AC13" i="1" s="1"/>
  <c r="AD14" i="1" s="1"/>
  <c r="AE15" i="1" s="1"/>
  <c r="AF16" i="1" s="1"/>
  <c r="AG17" i="1" s="1"/>
  <c r="AH18" i="1" s="1"/>
  <c r="AI19" i="1" s="1"/>
  <c r="AJ20" i="1" s="1"/>
  <c r="AK21" i="1" s="1"/>
  <c r="AL22" i="1" s="1"/>
  <c r="K3" i="1"/>
  <c r="L4" i="1" s="1"/>
  <c r="M5" i="1" s="1"/>
  <c r="N6" i="1" s="1"/>
  <c r="O7" i="1" s="1"/>
  <c r="P8" i="1" s="1"/>
  <c r="Q9" i="1" s="1"/>
  <c r="R10" i="1" s="1"/>
  <c r="S11" i="1" s="1"/>
  <c r="T12" i="1" s="1"/>
  <c r="U13" i="1" s="1"/>
  <c r="V14" i="1" s="1"/>
  <c r="W15" i="1" s="1"/>
  <c r="X16" i="1" s="1"/>
  <c r="Y17" i="1" s="1"/>
  <c r="Z18" i="1" s="1"/>
  <c r="AA19" i="1" s="1"/>
  <c r="AB20" i="1" s="1"/>
  <c r="AC21" i="1" s="1"/>
  <c r="AD22" i="1" s="1"/>
  <c r="AE23" i="1" s="1"/>
  <c r="AF24" i="1" s="1"/>
  <c r="AG25" i="1" s="1"/>
  <c r="AH26" i="1" s="1"/>
  <c r="AI27" i="1" s="1"/>
  <c r="AJ28" i="1" s="1"/>
  <c r="AK29" i="1" s="1"/>
  <c r="AL30" i="1" s="1"/>
  <c r="AK3" i="1"/>
  <c r="AL4" i="1" s="1"/>
  <c r="AH3" i="1"/>
  <c r="AI4" i="1" s="1"/>
  <c r="AJ5" i="1" s="1"/>
  <c r="AK6" i="1" s="1"/>
  <c r="AL7" i="1" s="1"/>
  <c r="R3" i="1"/>
  <c r="S4" i="1" s="1"/>
  <c r="T5" i="1" s="1"/>
  <c r="U6" i="1" s="1"/>
  <c r="V7" i="1" s="1"/>
  <c r="W8" i="1" s="1"/>
  <c r="X9" i="1" s="1"/>
  <c r="Y10" i="1" s="1"/>
  <c r="Z11" i="1" s="1"/>
  <c r="AA12" i="1" s="1"/>
  <c r="AB13" i="1" s="1"/>
  <c r="AC14" i="1" s="1"/>
  <c r="AD15" i="1" s="1"/>
  <c r="AE16" i="1" s="1"/>
  <c r="AF17" i="1" s="1"/>
  <c r="AG18" i="1" s="1"/>
  <c r="AH19" i="1" s="1"/>
  <c r="AI20" i="1" s="1"/>
  <c r="AJ21" i="1" s="1"/>
  <c r="AK22" i="1" s="1"/>
  <c r="AL23" i="1" s="1"/>
  <c r="AJ3" i="1"/>
  <c r="AK4" i="1" s="1"/>
  <c r="AL5" i="1" s="1"/>
  <c r="AF3" i="1"/>
  <c r="AG4" i="1" s="1"/>
  <c r="AH5" i="1" s="1"/>
  <c r="AI6" i="1" s="1"/>
  <c r="AJ7" i="1" s="1"/>
  <c r="AK8" i="1" s="1"/>
  <c r="AL9" i="1" s="1"/>
  <c r="AG3" i="1"/>
  <c r="AH4" i="1" s="1"/>
  <c r="AI5" i="1" s="1"/>
  <c r="AJ6" i="1" s="1"/>
  <c r="AK7" i="1" s="1"/>
  <c r="AL8" i="1" s="1"/>
  <c r="P3" i="1"/>
  <c r="Q4" i="1" s="1"/>
  <c r="R5" i="1" s="1"/>
  <c r="S6" i="1" s="1"/>
  <c r="T7" i="1" s="1"/>
  <c r="U8" i="1" s="1"/>
  <c r="V9" i="1" s="1"/>
  <c r="W10" i="1" s="1"/>
  <c r="X11" i="1" s="1"/>
  <c r="Y12" i="1" s="1"/>
  <c r="Z13" i="1" s="1"/>
  <c r="AA14" i="1" s="1"/>
  <c r="AB15" i="1" s="1"/>
  <c r="AC16" i="1" s="1"/>
  <c r="AD17" i="1" s="1"/>
  <c r="AE18" i="1" s="1"/>
  <c r="AF19" i="1" s="1"/>
  <c r="AG20" i="1" s="1"/>
  <c r="AH21" i="1" s="1"/>
  <c r="AI22" i="1" s="1"/>
  <c r="AJ23" i="1" s="1"/>
  <c r="AK24" i="1" s="1"/>
  <c r="AL25" i="1" s="1"/>
  <c r="AD3" i="1"/>
  <c r="AE4" i="1" s="1"/>
  <c r="AF5" i="1" s="1"/>
  <c r="AG6" i="1" s="1"/>
  <c r="AH7" i="1" s="1"/>
  <c r="AI8" i="1" s="1"/>
  <c r="AJ9" i="1" s="1"/>
  <c r="AK10" i="1" s="1"/>
  <c r="AL11" i="1" s="1"/>
  <c r="AJ4" i="1"/>
  <c r="AK5" i="1" s="1"/>
  <c r="AL6" i="1" s="1"/>
  <c r="AA3" i="1"/>
  <c r="AB4" i="1" s="1"/>
  <c r="AC5" i="1" s="1"/>
  <c r="AD6" i="1" s="1"/>
  <c r="AE7" i="1" s="1"/>
  <c r="AF8" i="1" s="1"/>
  <c r="AG9" i="1" s="1"/>
  <c r="AH10" i="1" s="1"/>
  <c r="AI11" i="1" s="1"/>
  <c r="AJ12" i="1" s="1"/>
  <c r="AK13" i="1" s="1"/>
  <c r="AL14" i="1" s="1"/>
  <c r="E31" i="1"/>
  <c r="E23" i="1"/>
  <c r="E15" i="1"/>
  <c r="E7" i="1"/>
  <c r="E30" i="1"/>
  <c r="E22" i="1"/>
  <c r="E14" i="1"/>
  <c r="E6" i="1"/>
  <c r="E35" i="1"/>
  <c r="E38" i="1"/>
  <c r="E20" i="1"/>
  <c r="E4" i="1"/>
  <c r="E39" i="1"/>
  <c r="E28" i="1"/>
  <c r="E12" i="1"/>
  <c r="E5" i="1"/>
  <c r="E26" i="1"/>
  <c r="E10" i="1"/>
  <c r="E41" i="1"/>
  <c r="E40" i="1"/>
  <c r="E37" i="1"/>
  <c r="E29" i="1"/>
  <c r="E21" i="1"/>
  <c r="E13" i="1"/>
  <c r="E19" i="1"/>
  <c r="E11" i="1"/>
  <c r="E27" i="1"/>
  <c r="E3" i="1"/>
  <c r="E34" i="1"/>
  <c r="E18" i="1"/>
  <c r="E33" i="1"/>
  <c r="E25" i="1"/>
  <c r="E17" i="1"/>
  <c r="E9" i="1"/>
  <c r="E36" i="1"/>
  <c r="E32" i="1"/>
  <c r="E24" i="1"/>
  <c r="E16" i="1"/>
  <c r="E8" i="1"/>
  <c r="T2" i="1"/>
  <c r="U3" i="1" s="1"/>
  <c r="V4" i="1" s="1"/>
  <c r="W5" i="1" s="1"/>
  <c r="X6" i="1" s="1"/>
  <c r="Y7" i="1" s="1"/>
  <c r="Z8" i="1" s="1"/>
  <c r="AA9" i="1" s="1"/>
  <c r="AB10" i="1" s="1"/>
  <c r="AC11" i="1" s="1"/>
  <c r="AD12" i="1" s="1"/>
  <c r="AE13" i="1" s="1"/>
  <c r="AF14" i="1" s="1"/>
  <c r="AG15" i="1" s="1"/>
  <c r="AH16" i="1" s="1"/>
  <c r="AI17" i="1" s="1"/>
  <c r="AJ18" i="1" s="1"/>
  <c r="AK19" i="1" s="1"/>
  <c r="AL20" i="1" s="1"/>
  <c r="J3" i="1"/>
  <c r="K4" i="1" s="1"/>
  <c r="L5" i="1" s="1"/>
  <c r="M6" i="1" s="1"/>
  <c r="N7" i="1" s="1"/>
  <c r="O8" i="1" s="1"/>
  <c r="P9" i="1" s="1"/>
  <c r="Q10" i="1" s="1"/>
  <c r="R11" i="1" s="1"/>
  <c r="S12" i="1" s="1"/>
  <c r="T13" i="1" s="1"/>
  <c r="U14" i="1" s="1"/>
  <c r="V15" i="1" s="1"/>
  <c r="W16" i="1" s="1"/>
  <c r="X17" i="1" s="1"/>
  <c r="Y18" i="1" s="1"/>
  <c r="Z19" i="1" s="1"/>
  <c r="AA20" i="1" s="1"/>
  <c r="AB21" i="1" s="1"/>
  <c r="AC22" i="1" s="1"/>
  <c r="AD23" i="1" s="1"/>
  <c r="AE24" i="1" s="1"/>
  <c r="AF25" i="1" s="1"/>
  <c r="AG26" i="1" s="1"/>
  <c r="AH27" i="1" s="1"/>
  <c r="AI28" i="1" s="1"/>
  <c r="AJ29" i="1" s="1"/>
  <c r="AK30" i="1" s="1"/>
  <c r="AB3" i="1"/>
  <c r="AC4" i="1" s="1"/>
  <c r="AD5" i="1" s="1"/>
  <c r="AE6" i="1" s="1"/>
  <c r="AF7" i="1" s="1"/>
  <c r="AG8" i="1" s="1"/>
  <c r="AH9" i="1" s="1"/>
  <c r="AI10" i="1" s="1"/>
  <c r="AJ11" i="1" s="1"/>
  <c r="AK12" i="1" s="1"/>
  <c r="AL13" i="1" s="1"/>
  <c r="Z3" i="1"/>
  <c r="AA4" i="1" s="1"/>
  <c r="AB5" i="1" s="1"/>
  <c r="AC6" i="1" s="1"/>
  <c r="AD7" i="1" s="1"/>
  <c r="AE8" i="1" s="1"/>
  <c r="AF9" i="1" s="1"/>
  <c r="AG10" i="1" s="1"/>
  <c r="AH11" i="1" s="1"/>
  <c r="AI12" i="1" s="1"/>
  <c r="AJ13" i="1" s="1"/>
  <c r="AK14" i="1" s="1"/>
  <c r="AL15" i="1" s="1"/>
  <c r="L2" i="1"/>
  <c r="M3" i="1" s="1"/>
  <c r="N4" i="1" s="1"/>
  <c r="O5" i="1" s="1"/>
  <c r="P6" i="1" s="1"/>
  <c r="Q7" i="1" s="1"/>
  <c r="R8" i="1" s="1"/>
  <c r="S9" i="1" s="1"/>
  <c r="T10" i="1" s="1"/>
  <c r="U11" i="1" s="1"/>
  <c r="V12" i="1" s="1"/>
  <c r="W13" i="1" s="1"/>
  <c r="X14" i="1" s="1"/>
  <c r="Y15" i="1" s="1"/>
  <c r="Z16" i="1" s="1"/>
  <c r="AA17" i="1" s="1"/>
  <c r="AB18" i="1" s="1"/>
  <c r="AC19" i="1" s="1"/>
  <c r="AD20" i="1" s="1"/>
  <c r="AE21" i="1" s="1"/>
  <c r="AF22" i="1" s="1"/>
  <c r="AG23" i="1" s="1"/>
  <c r="AH24" i="1" s="1"/>
  <c r="AI25" i="1" s="1"/>
  <c r="AJ26" i="1" s="1"/>
  <c r="AK27" i="1" s="1"/>
  <c r="AL28" i="1" s="1"/>
  <c r="Z5" i="1"/>
  <c r="AA6" i="1" s="1"/>
  <c r="AB7" i="1" s="1"/>
  <c r="AC8" i="1" s="1"/>
  <c r="AD9" i="1" s="1"/>
  <c r="AE10" i="1" s="1"/>
  <c r="AF11" i="1" s="1"/>
  <c r="AG12" i="1" s="1"/>
  <c r="AH13" i="1" s="1"/>
  <c r="AI14" i="1" s="1"/>
  <c r="AJ15" i="1" s="1"/>
  <c r="AK16" i="1" s="1"/>
  <c r="AL17" i="1" s="1"/>
  <c r="AB2" i="1"/>
  <c r="AC3" i="1" s="1"/>
  <c r="AD4" i="1" s="1"/>
  <c r="AE5" i="1" s="1"/>
  <c r="AF6" i="1" s="1"/>
  <c r="AG7" i="1" s="1"/>
  <c r="AH8" i="1" s="1"/>
  <c r="AI9" i="1" s="1"/>
  <c r="AJ10" i="1" s="1"/>
  <c r="AK11" i="1" s="1"/>
  <c r="AL12" i="1" s="1"/>
  <c r="H3" i="1"/>
  <c r="I4" i="1" s="1"/>
  <c r="J5" i="1" s="1"/>
  <c r="K6" i="1" s="1"/>
  <c r="L7" i="1" s="1"/>
  <c r="M8" i="1" s="1"/>
  <c r="N9" i="1" s="1"/>
  <c r="O10" i="1" s="1"/>
  <c r="P11" i="1" s="1"/>
  <c r="Q12" i="1" s="1"/>
  <c r="R13" i="1" s="1"/>
  <c r="S14" i="1" s="1"/>
  <c r="T15" i="1" s="1"/>
  <c r="U16" i="1" s="1"/>
  <c r="V17" i="1" s="1"/>
  <c r="W18" i="1" s="1"/>
  <c r="X19" i="1" s="1"/>
  <c r="Y20" i="1" s="1"/>
  <c r="Z21" i="1" s="1"/>
  <c r="AA22" i="1" s="1"/>
  <c r="AB23" i="1" s="1"/>
  <c r="AC24" i="1" s="1"/>
  <c r="AD25" i="1" s="1"/>
  <c r="AE26" i="1" s="1"/>
  <c r="AF27" i="1" s="1"/>
  <c r="AG28" i="1" s="1"/>
  <c r="AH29" i="1" s="1"/>
  <c r="AI30" i="1" s="1"/>
  <c r="G3" i="1"/>
  <c r="H4" i="1" s="1"/>
  <c r="I5" i="1" s="1"/>
  <c r="J6" i="1" s="1"/>
  <c r="K7" i="1" s="1"/>
  <c r="L8" i="1" s="1"/>
  <c r="M9" i="1" s="1"/>
  <c r="N10" i="1" s="1"/>
  <c r="O11" i="1" s="1"/>
  <c r="P12" i="1" s="1"/>
  <c r="Q13" i="1" s="1"/>
  <c r="R14" i="1" s="1"/>
  <c r="S15" i="1" s="1"/>
  <c r="T16" i="1" s="1"/>
  <c r="U17" i="1" s="1"/>
  <c r="V18" i="1" s="1"/>
  <c r="W19" i="1" s="1"/>
  <c r="X20" i="1" s="1"/>
  <c r="Y21" i="1" s="1"/>
  <c r="Z22" i="1" s="1"/>
  <c r="AA23" i="1" s="1"/>
  <c r="AB24" i="1" s="1"/>
  <c r="AC25" i="1" s="1"/>
  <c r="AD26" i="1" s="1"/>
  <c r="AE27" i="1" s="1"/>
  <c r="AF28" i="1" s="1"/>
  <c r="AG29" i="1" s="1"/>
  <c r="AH30" i="1" s="1"/>
  <c r="G4" i="1"/>
  <c r="H5" i="1" s="1"/>
  <c r="I6" i="1" s="1"/>
  <c r="J7" i="1" s="1"/>
  <c r="K8" i="1" s="1"/>
  <c r="L9" i="1" s="1"/>
  <c r="M10" i="1" s="1"/>
  <c r="N11" i="1" s="1"/>
  <c r="O12" i="1" s="1"/>
  <c r="P13" i="1" s="1"/>
  <c r="Q14" i="1" s="1"/>
  <c r="R15" i="1" s="1"/>
  <c r="S16" i="1" s="1"/>
  <c r="T17" i="1" s="1"/>
  <c r="U18" i="1" s="1"/>
  <c r="V19" i="1" s="1"/>
  <c r="W20" i="1" s="1"/>
  <c r="X21" i="1" s="1"/>
  <c r="Y22" i="1" s="1"/>
  <c r="Z23" i="1" s="1"/>
  <c r="AA24" i="1" s="1"/>
  <c r="AB25" i="1" s="1"/>
  <c r="AC26" i="1" s="1"/>
  <c r="AD27" i="1" s="1"/>
  <c r="AE28" i="1" s="1"/>
  <c r="AF29" i="1" s="1"/>
  <c r="AG30" i="1" s="1"/>
  <c r="E45" i="1"/>
  <c r="F38" i="1" s="1"/>
  <c r="A2" i="1" l="1"/>
  <c r="F7" i="1"/>
  <c r="F45" i="1"/>
  <c r="F25" i="1"/>
  <c r="F37" i="1"/>
  <c r="F36" i="1"/>
  <c r="F33" i="1"/>
  <c r="F27" i="1"/>
  <c r="F34" i="1"/>
  <c r="F26" i="1"/>
  <c r="F32" i="1"/>
  <c r="F11" i="1"/>
  <c r="F23" i="1"/>
  <c r="F16" i="1"/>
  <c r="F6" i="1"/>
  <c r="F35" i="1"/>
  <c r="F39" i="1"/>
  <c r="F12" i="1"/>
  <c r="F28" i="1"/>
  <c r="F40" i="1"/>
  <c r="F20" i="1"/>
  <c r="F10" i="1"/>
  <c r="F5" i="1"/>
  <c r="F15" i="1"/>
  <c r="F31" i="1"/>
  <c r="F24" i="1"/>
  <c r="F13" i="1"/>
  <c r="F19" i="1"/>
  <c r="F18" i="1"/>
  <c r="F9" i="1"/>
  <c r="F22" i="1"/>
  <c r="F14" i="1"/>
  <c r="F21" i="1"/>
  <c r="F29" i="1"/>
  <c r="F17" i="1"/>
  <c r="F4" i="1"/>
  <c r="F41" i="1"/>
  <c r="F30" i="1"/>
  <c r="F8" i="1"/>
  <c r="G45" i="1" l="1"/>
  <c r="G33" i="1"/>
  <c r="G31" i="1"/>
  <c r="G15" i="1"/>
  <c r="G17" i="1"/>
  <c r="G27" i="1"/>
  <c r="G19" i="1"/>
  <c r="G26" i="1"/>
  <c r="G24" i="1"/>
  <c r="G40" i="1"/>
  <c r="G10" i="1"/>
  <c r="G9" i="1"/>
  <c r="G34" i="1"/>
  <c r="G23" i="1"/>
  <c r="G25" i="1"/>
  <c r="G36" i="1"/>
  <c r="G5" i="1"/>
  <c r="A5" i="1" s="1"/>
  <c r="G37" i="1"/>
  <c r="G35" i="1"/>
  <c r="G21" i="1"/>
  <c r="G11" i="1"/>
  <c r="G41" i="1"/>
  <c r="G20" i="1"/>
  <c r="G30" i="1"/>
  <c r="G18" i="1"/>
  <c r="G39" i="1"/>
  <c r="G22" i="1"/>
  <c r="G7" i="1"/>
  <c r="G16" i="1"/>
  <c r="G28" i="1"/>
  <c r="G14" i="1"/>
  <c r="G38" i="1"/>
  <c r="G6" i="1"/>
  <c r="G29" i="1"/>
  <c r="G32" i="1"/>
  <c r="G8" i="1"/>
  <c r="G12" i="1"/>
  <c r="G13" i="1"/>
  <c r="A3" i="1"/>
  <c r="A4" i="1"/>
  <c r="H45" i="1" l="1"/>
  <c r="H6" i="1"/>
  <c r="A6" i="1" s="1"/>
  <c r="H36" i="1"/>
  <c r="H38" i="1"/>
  <c r="H28" i="1"/>
  <c r="H16" i="1"/>
  <c r="H12" i="1"/>
  <c r="H22" i="1"/>
  <c r="H33" i="1"/>
  <c r="H13" i="1"/>
  <c r="H24" i="1"/>
  <c r="H19" i="1"/>
  <c r="H29" i="1"/>
  <c r="H30" i="1"/>
  <c r="H10" i="1"/>
  <c r="H14" i="1"/>
  <c r="H32" i="1"/>
  <c r="H23" i="1"/>
  <c r="H11" i="1"/>
  <c r="H39" i="1"/>
  <c r="H20" i="1"/>
  <c r="H8" i="1"/>
  <c r="H40" i="1"/>
  <c r="H25" i="1"/>
  <c r="H37" i="1"/>
  <c r="H18" i="1"/>
  <c r="H35" i="1"/>
  <c r="H7" i="1"/>
  <c r="H9" i="1"/>
  <c r="H21" i="1"/>
  <c r="H26" i="1"/>
  <c r="H17" i="1"/>
  <c r="H27" i="1"/>
  <c r="H41" i="1"/>
  <c r="H31" i="1"/>
  <c r="H15" i="1"/>
  <c r="H34" i="1"/>
  <c r="I45" i="1" l="1"/>
  <c r="I34" i="1"/>
  <c r="I13" i="1"/>
  <c r="I22" i="1"/>
  <c r="I9" i="1"/>
  <c r="I31" i="1"/>
  <c r="I24" i="1"/>
  <c r="I26" i="1"/>
  <c r="I29" i="1"/>
  <c r="I15" i="1"/>
  <c r="I28" i="1"/>
  <c r="I14" i="1"/>
  <c r="I27" i="1"/>
  <c r="I33" i="1"/>
  <c r="I21" i="1"/>
  <c r="I8" i="1"/>
  <c r="I11" i="1"/>
  <c r="I38" i="1"/>
  <c r="I39" i="1"/>
  <c r="I37" i="1"/>
  <c r="I35" i="1"/>
  <c r="I12" i="1"/>
  <c r="I30" i="1"/>
  <c r="I18" i="1"/>
  <c r="I36" i="1"/>
  <c r="I23" i="1"/>
  <c r="I25" i="1"/>
  <c r="I20" i="1"/>
  <c r="I41" i="1"/>
  <c r="I7" i="1"/>
  <c r="A7" i="1" s="1"/>
  <c r="I10" i="1"/>
  <c r="I32" i="1"/>
  <c r="I19" i="1"/>
  <c r="I17" i="1"/>
  <c r="I16" i="1"/>
  <c r="I40" i="1"/>
  <c r="J45" i="1" l="1"/>
  <c r="J13" i="1"/>
  <c r="J24" i="1"/>
  <c r="J20" i="1"/>
  <c r="J26" i="1"/>
  <c r="J10" i="1"/>
  <c r="J31" i="1"/>
  <c r="J23" i="1"/>
  <c r="J16" i="1"/>
  <c r="J15" i="1"/>
  <c r="J21" i="1"/>
  <c r="J9" i="1"/>
  <c r="J19" i="1"/>
  <c r="J11" i="1"/>
  <c r="J39" i="1"/>
  <c r="J40" i="1"/>
  <c r="J38" i="1"/>
  <c r="J25" i="1"/>
  <c r="J17" i="1"/>
  <c r="J29" i="1"/>
  <c r="J22" i="1"/>
  <c r="J36" i="1"/>
  <c r="J27" i="1"/>
  <c r="J30" i="1"/>
  <c r="J32" i="1"/>
  <c r="J41" i="1"/>
  <c r="J35" i="1"/>
  <c r="J34" i="1"/>
  <c r="J18" i="1"/>
  <c r="J28" i="1"/>
  <c r="J12" i="1"/>
  <c r="J33" i="1"/>
  <c r="J14" i="1"/>
  <c r="J8" i="1"/>
  <c r="A8" i="1" s="1"/>
  <c r="J37" i="1"/>
  <c r="K45" i="1" l="1"/>
  <c r="K39" i="1"/>
  <c r="K19" i="1"/>
  <c r="K23" i="1"/>
  <c r="K40" i="1"/>
  <c r="K41" i="1"/>
  <c r="K34" i="1"/>
  <c r="K37" i="1"/>
  <c r="K15" i="1"/>
  <c r="K13" i="1"/>
  <c r="K28" i="1"/>
  <c r="K9" i="1"/>
  <c r="A9" i="1" s="1"/>
  <c r="K30" i="1"/>
  <c r="K33" i="1"/>
  <c r="K14" i="1"/>
  <c r="K36" i="1"/>
  <c r="K31" i="1"/>
  <c r="K21" i="1"/>
  <c r="K11" i="1"/>
  <c r="K29" i="1"/>
  <c r="K25" i="1"/>
  <c r="K17" i="1"/>
  <c r="K16" i="1"/>
  <c r="K35" i="1"/>
  <c r="K26" i="1"/>
  <c r="K27" i="1"/>
  <c r="K18" i="1"/>
  <c r="K32" i="1"/>
  <c r="K10" i="1"/>
  <c r="K12" i="1"/>
  <c r="K38" i="1"/>
  <c r="K22" i="1"/>
  <c r="K20" i="1"/>
  <c r="K24" i="1"/>
  <c r="L45" i="1" l="1"/>
  <c r="L16" i="1"/>
  <c r="L41" i="1"/>
  <c r="L35" i="1"/>
  <c r="L38" i="1"/>
  <c r="L14" i="1"/>
  <c r="L29" i="1"/>
  <c r="L10" i="1"/>
  <c r="A10" i="1" s="1"/>
  <c r="L31" i="1"/>
  <c r="L34" i="1"/>
  <c r="L15" i="1"/>
  <c r="L37" i="1"/>
  <c r="L24" i="1"/>
  <c r="L12" i="1"/>
  <c r="L22" i="1"/>
  <c r="L40" i="1"/>
  <c r="L26" i="1"/>
  <c r="L18" i="1"/>
  <c r="L17" i="1"/>
  <c r="L32" i="1"/>
  <c r="L36" i="1"/>
  <c r="L11" i="1"/>
  <c r="L25" i="1"/>
  <c r="L21" i="1"/>
  <c r="L13" i="1"/>
  <c r="L28" i="1"/>
  <c r="L19" i="1"/>
  <c r="L33" i="1"/>
  <c r="L39" i="1"/>
  <c r="L30" i="1"/>
  <c r="L23" i="1"/>
  <c r="L27" i="1"/>
  <c r="L20" i="1"/>
  <c r="M45" i="1" l="1"/>
  <c r="M40" i="1"/>
  <c r="M26" i="1"/>
  <c r="M19" i="1"/>
  <c r="M18" i="1"/>
  <c r="M20" i="1"/>
  <c r="M12" i="1"/>
  <c r="M22" i="1"/>
  <c r="M14" i="1"/>
  <c r="M41" i="1"/>
  <c r="M28" i="1"/>
  <c r="M36" i="1"/>
  <c r="M24" i="1"/>
  <c r="M25" i="1"/>
  <c r="M39" i="1"/>
  <c r="M30" i="1"/>
  <c r="M16" i="1"/>
  <c r="M33" i="1"/>
  <c r="M35" i="1"/>
  <c r="M38" i="1"/>
  <c r="M15" i="1"/>
  <c r="M11" i="1"/>
  <c r="A11" i="1" s="1"/>
  <c r="M31" i="1"/>
  <c r="M29" i="1"/>
  <c r="M17" i="1"/>
  <c r="M34" i="1"/>
  <c r="M32" i="1"/>
  <c r="M13" i="1"/>
  <c r="M37" i="1"/>
  <c r="M23" i="1"/>
  <c r="M27" i="1"/>
  <c r="M21" i="1"/>
  <c r="N45" i="1" l="1"/>
  <c r="N15" i="1"/>
  <c r="N36" i="1"/>
  <c r="N29" i="1"/>
  <c r="N34" i="1"/>
  <c r="N20" i="1"/>
  <c r="N33" i="1"/>
  <c r="N19" i="1"/>
  <c r="N32" i="1"/>
  <c r="N38" i="1"/>
  <c r="N26" i="1"/>
  <c r="N13" i="1"/>
  <c r="N16" i="1"/>
  <c r="N25" i="1"/>
  <c r="N21" i="1"/>
  <c r="N40" i="1"/>
  <c r="N17" i="1"/>
  <c r="N39" i="1"/>
  <c r="N24" i="1"/>
  <c r="N30" i="1"/>
  <c r="N31" i="1"/>
  <c r="N28" i="1"/>
  <c r="N27" i="1"/>
  <c r="N14" i="1"/>
  <c r="N37" i="1"/>
  <c r="N35" i="1"/>
  <c r="N23" i="1"/>
  <c r="N22" i="1"/>
  <c r="N18" i="1"/>
  <c r="N12" i="1"/>
  <c r="A12" i="1" s="1"/>
  <c r="N41" i="1"/>
  <c r="O45" i="1" l="1"/>
  <c r="O27" i="1"/>
  <c r="O40" i="1"/>
  <c r="O20" i="1"/>
  <c r="O31" i="1"/>
  <c r="O26" i="1"/>
  <c r="O36" i="1"/>
  <c r="O17" i="1"/>
  <c r="O39" i="1"/>
  <c r="O30" i="1"/>
  <c r="O13" i="1"/>
  <c r="A13" i="1" s="1"/>
  <c r="O18" i="1"/>
  <c r="O15" i="1"/>
  <c r="O37" i="1"/>
  <c r="O32" i="1"/>
  <c r="O25" i="1"/>
  <c r="O14" i="1"/>
  <c r="O29" i="1"/>
  <c r="O28" i="1"/>
  <c r="O16" i="1"/>
  <c r="O38" i="1"/>
  <c r="O22" i="1"/>
  <c r="O23" i="1"/>
  <c r="O33" i="1"/>
  <c r="O24" i="1"/>
  <c r="O19" i="1"/>
  <c r="O34" i="1"/>
  <c r="O35" i="1"/>
  <c r="O21" i="1"/>
  <c r="O41" i="1"/>
  <c r="P45" i="1" l="1"/>
  <c r="P34" i="1"/>
  <c r="P19" i="1"/>
  <c r="P40" i="1"/>
  <c r="P24" i="1"/>
  <c r="P14" i="1"/>
  <c r="A14" i="1" s="1"/>
  <c r="P37" i="1"/>
  <c r="P30" i="1"/>
  <c r="P20" i="1"/>
  <c r="P32" i="1"/>
  <c r="P29" i="1"/>
  <c r="P16" i="1"/>
  <c r="P22" i="1"/>
  <c r="P21" i="1"/>
  <c r="P31" i="1"/>
  <c r="P39" i="1"/>
  <c r="P25" i="1"/>
  <c r="P33" i="1"/>
  <c r="P18" i="1"/>
  <c r="P28" i="1"/>
  <c r="P35" i="1"/>
  <c r="P36" i="1"/>
  <c r="P15" i="1"/>
  <c r="P38" i="1"/>
  <c r="P41" i="1"/>
  <c r="P17" i="1"/>
  <c r="P27" i="1"/>
  <c r="P26" i="1"/>
  <c r="P23" i="1"/>
  <c r="Q45" i="1" l="1"/>
  <c r="Q38" i="1"/>
  <c r="Q23" i="1"/>
  <c r="Q39" i="1"/>
  <c r="Q31" i="1"/>
  <c r="Q21" i="1"/>
  <c r="Q16" i="1"/>
  <c r="Q36" i="1"/>
  <c r="Q26" i="1"/>
  <c r="Q18" i="1"/>
  <c r="Q35" i="1"/>
  <c r="Q24" i="1"/>
  <c r="Q29" i="1"/>
  <c r="Q33" i="1"/>
  <c r="Q30" i="1"/>
  <c r="Q19" i="1"/>
  <c r="Q15" i="1"/>
  <c r="A15" i="1" s="1"/>
  <c r="Q25" i="1"/>
  <c r="Q41" i="1"/>
  <c r="Q27" i="1"/>
  <c r="Q28" i="1"/>
  <c r="Q22" i="1"/>
  <c r="Q20" i="1"/>
  <c r="Q32" i="1"/>
  <c r="Q17" i="1"/>
  <c r="Q40" i="1"/>
  <c r="Q34" i="1"/>
  <c r="Q37" i="1"/>
  <c r="R45" i="1" l="1"/>
  <c r="R21" i="1"/>
  <c r="R18" i="1"/>
  <c r="R28" i="1"/>
  <c r="R32" i="1"/>
  <c r="R35" i="1"/>
  <c r="R19" i="1"/>
  <c r="R16" i="1"/>
  <c r="A16" i="1" s="1"/>
  <c r="R22" i="1"/>
  <c r="R31" i="1"/>
  <c r="R40" i="1"/>
  <c r="R27" i="1"/>
  <c r="R33" i="1"/>
  <c r="R26" i="1"/>
  <c r="R41" i="1"/>
  <c r="R38" i="1"/>
  <c r="R24" i="1"/>
  <c r="R37" i="1"/>
  <c r="R23" i="1"/>
  <c r="R36" i="1"/>
  <c r="R30" i="1"/>
  <c r="R17" i="1"/>
  <c r="R25" i="1"/>
  <c r="R39" i="1"/>
  <c r="R29" i="1"/>
  <c r="R20" i="1"/>
  <c r="R34" i="1"/>
  <c r="S45" i="1" l="1"/>
  <c r="S27" i="1"/>
  <c r="S19" i="1"/>
  <c r="S33" i="1"/>
  <c r="S36" i="1"/>
  <c r="S20" i="1"/>
  <c r="S17" i="1"/>
  <c r="A17" i="1" s="1"/>
  <c r="S23" i="1"/>
  <c r="S32" i="1"/>
  <c r="S28" i="1"/>
  <c r="S41" i="1"/>
  <c r="S34" i="1"/>
  <c r="S39" i="1"/>
  <c r="S25" i="1"/>
  <c r="S38" i="1"/>
  <c r="S24" i="1"/>
  <c r="S31" i="1"/>
  <c r="S18" i="1"/>
  <c r="S21" i="1"/>
  <c r="S30" i="1"/>
  <c r="S22" i="1"/>
  <c r="S29" i="1"/>
  <c r="S37" i="1"/>
  <c r="S26" i="1"/>
  <c r="S35" i="1"/>
  <c r="S40" i="1"/>
  <c r="T45" i="1" l="1"/>
  <c r="T41" i="1"/>
  <c r="T18" i="1"/>
  <c r="A18" i="1" s="1"/>
  <c r="T34" i="1"/>
  <c r="T24" i="1"/>
  <c r="T30" i="1"/>
  <c r="T36" i="1"/>
  <c r="T33" i="1"/>
  <c r="T20" i="1"/>
  <c r="T26" i="1"/>
  <c r="T25" i="1"/>
  <c r="T19" i="1"/>
  <c r="T22" i="1"/>
  <c r="T29" i="1"/>
  <c r="T21" i="1"/>
  <c r="T31" i="1"/>
  <c r="T27" i="1"/>
  <c r="T37" i="1"/>
  <c r="T35" i="1"/>
  <c r="T32" i="1"/>
  <c r="T39" i="1"/>
  <c r="T40" i="1"/>
  <c r="T28" i="1"/>
  <c r="T23" i="1"/>
  <c r="T38" i="1"/>
  <c r="U45" i="1" l="1"/>
  <c r="U31" i="1"/>
  <c r="U28" i="1"/>
  <c r="U35" i="1"/>
  <c r="U38" i="1"/>
  <c r="U22" i="1"/>
  <c r="U19" i="1"/>
  <c r="A19" i="1" s="1"/>
  <c r="U25" i="1"/>
  <c r="U34" i="1"/>
  <c r="U30" i="1"/>
  <c r="U36" i="1"/>
  <c r="U41" i="1"/>
  <c r="U27" i="1"/>
  <c r="U40" i="1"/>
  <c r="U26" i="1"/>
  <c r="U39" i="1"/>
  <c r="U33" i="1"/>
  <c r="U23" i="1"/>
  <c r="U37" i="1"/>
  <c r="U32" i="1"/>
  <c r="U24" i="1"/>
  <c r="U29" i="1"/>
  <c r="U21" i="1"/>
  <c r="U20" i="1"/>
  <c r="V45" i="1" l="1"/>
  <c r="V36" i="1"/>
  <c r="V26" i="1"/>
  <c r="V21" i="1"/>
  <c r="V41" i="1"/>
  <c r="V31" i="1"/>
  <c r="V23" i="1"/>
  <c r="V40" i="1"/>
  <c r="V29" i="1"/>
  <c r="V34" i="1"/>
  <c r="V35" i="1"/>
  <c r="V27" i="1"/>
  <c r="V38" i="1"/>
  <c r="V33" i="1"/>
  <c r="V30" i="1"/>
  <c r="V24" i="1"/>
  <c r="V20" i="1"/>
  <c r="A20" i="1" s="1"/>
  <c r="V32" i="1"/>
  <c r="V25" i="1"/>
  <c r="V22" i="1"/>
  <c r="V37" i="1"/>
  <c r="V39" i="1"/>
  <c r="V28" i="1"/>
  <c r="W45" i="1" l="1"/>
  <c r="W41" i="1"/>
  <c r="W21" i="1"/>
  <c r="A21" i="1" s="1"/>
  <c r="W37" i="1"/>
  <c r="W27" i="1"/>
  <c r="W39" i="1"/>
  <c r="W36" i="1"/>
  <c r="W23" i="1"/>
  <c r="W33" i="1"/>
  <c r="W29" i="1"/>
  <c r="W28" i="1"/>
  <c r="W22" i="1"/>
  <c r="W32" i="1"/>
  <c r="W24" i="1"/>
  <c r="W34" i="1"/>
  <c r="W25" i="1"/>
  <c r="W35" i="1"/>
  <c r="W40" i="1"/>
  <c r="W30" i="1"/>
  <c r="W38" i="1"/>
  <c r="W31" i="1"/>
  <c r="W26" i="1"/>
  <c r="X45" i="1" l="1"/>
  <c r="X26" i="1"/>
  <c r="X30" i="1"/>
  <c r="X39" i="1"/>
  <c r="X27" i="1"/>
  <c r="X24" i="1"/>
  <c r="X41" i="1"/>
  <c r="X34" i="1"/>
  <c r="X23" i="1"/>
  <c r="X37" i="1"/>
  <c r="X25" i="1"/>
  <c r="X28" i="1"/>
  <c r="X33" i="1"/>
  <c r="X29" i="1"/>
  <c r="X36" i="1"/>
  <c r="X38" i="1"/>
  <c r="X32" i="1"/>
  <c r="X31" i="1"/>
  <c r="X22" i="1"/>
  <c r="A22" i="1" s="1"/>
  <c r="X35" i="1"/>
  <c r="X40" i="1"/>
  <c r="Y45" i="1" l="1"/>
  <c r="Y34" i="1"/>
  <c r="Y26" i="1"/>
  <c r="Y31" i="1"/>
  <c r="Y30" i="1"/>
  <c r="Y37" i="1"/>
  <c r="Y24" i="1"/>
  <c r="Y27" i="1"/>
  <c r="Y36" i="1"/>
  <c r="Y32" i="1"/>
  <c r="Y33" i="1"/>
  <c r="Y28" i="1"/>
  <c r="Y35" i="1"/>
  <c r="Y41" i="1"/>
  <c r="Y39" i="1"/>
  <c r="Y23" i="1"/>
  <c r="A23" i="1" s="1"/>
  <c r="Y25" i="1"/>
  <c r="Y40" i="1"/>
  <c r="Y38" i="1"/>
  <c r="Y29" i="1"/>
  <c r="Z45" i="1" l="1"/>
  <c r="Z25" i="1"/>
  <c r="Z35" i="1"/>
  <c r="Z27" i="1"/>
  <c r="Z41" i="1"/>
  <c r="Z33" i="1"/>
  <c r="Z37" i="1"/>
  <c r="Z38" i="1"/>
  <c r="Z34" i="1"/>
  <c r="Z29" i="1"/>
  <c r="Z28" i="1"/>
  <c r="Z24" i="1"/>
  <c r="A24" i="1" s="1"/>
  <c r="Z30" i="1"/>
  <c r="Z36" i="1"/>
  <c r="Z40" i="1"/>
  <c r="Z31" i="1"/>
  <c r="Z32" i="1"/>
  <c r="Z26" i="1"/>
  <c r="Z39" i="1"/>
  <c r="AA45" i="1" l="1"/>
  <c r="AA29" i="1"/>
  <c r="AA31" i="1"/>
  <c r="AA25" i="1"/>
  <c r="A25" i="1" s="1"/>
  <c r="AA30" i="1"/>
  <c r="AA37" i="1"/>
  <c r="AA27" i="1"/>
  <c r="AA41" i="1"/>
  <c r="AA33" i="1"/>
  <c r="AA32" i="1"/>
  <c r="AA26" i="1"/>
  <c r="AA40" i="1"/>
  <c r="AA36" i="1"/>
  <c r="AA28" i="1"/>
  <c r="AA38" i="1"/>
  <c r="AA34" i="1"/>
  <c r="AA39" i="1"/>
  <c r="AA35" i="1"/>
  <c r="AB45" i="1" l="1"/>
  <c r="AB31" i="1"/>
  <c r="AB32" i="1"/>
  <c r="AB38" i="1"/>
  <c r="AB28" i="1"/>
  <c r="AB40" i="1"/>
  <c r="AB34" i="1"/>
  <c r="AB33" i="1"/>
  <c r="AB27" i="1"/>
  <c r="AB41" i="1"/>
  <c r="AB37" i="1"/>
  <c r="AB29" i="1"/>
  <c r="AB39" i="1"/>
  <c r="AB36" i="1"/>
  <c r="AB30" i="1"/>
  <c r="AB35" i="1"/>
  <c r="AB26" i="1"/>
  <c r="A26" i="1" s="1"/>
  <c r="AC45" i="1" l="1"/>
  <c r="AC40" i="1"/>
  <c r="AC41" i="1"/>
  <c r="AC37" i="1"/>
  <c r="AC32" i="1"/>
  <c r="AC31" i="1"/>
  <c r="AC27" i="1"/>
  <c r="A27" i="1" s="1"/>
  <c r="AC33" i="1"/>
  <c r="AC39" i="1"/>
  <c r="AC29" i="1"/>
  <c r="AC36" i="1"/>
  <c r="AC28" i="1"/>
  <c r="AC30" i="1"/>
  <c r="AC34" i="1"/>
  <c r="AC35" i="1"/>
  <c r="AC38" i="1"/>
  <c r="AD45" i="1" l="1"/>
  <c r="AD29" i="1"/>
  <c r="AD32" i="1"/>
  <c r="AD41" i="1"/>
  <c r="AD37" i="1"/>
  <c r="AD38" i="1"/>
  <c r="AD39" i="1"/>
  <c r="AD33" i="1"/>
  <c r="AD40" i="1"/>
  <c r="AD28" i="1"/>
  <c r="A28" i="1" s="1"/>
  <c r="AD34" i="1"/>
  <c r="AD31" i="1"/>
  <c r="AD30" i="1"/>
  <c r="AD36" i="1"/>
  <c r="AD35" i="1"/>
  <c r="AE45" i="1" l="1"/>
  <c r="AE34" i="1"/>
  <c r="AE31" i="1"/>
  <c r="AE29" i="1"/>
  <c r="A29" i="1" s="1"/>
  <c r="AE41" i="1"/>
  <c r="AE30" i="1"/>
  <c r="AE32" i="1"/>
  <c r="AE35" i="1"/>
  <c r="AE40" i="1"/>
  <c r="AE39" i="1"/>
  <c r="AE33" i="1"/>
  <c r="AE38" i="1"/>
  <c r="AE37" i="1"/>
  <c r="AE36" i="1"/>
  <c r="AF45" i="1" l="1"/>
  <c r="AF36" i="1"/>
  <c r="AF32" i="1"/>
  <c r="AF38" i="1"/>
  <c r="AF37" i="1"/>
  <c r="AF34" i="1"/>
  <c r="AF31" i="1"/>
  <c r="AF41" i="1"/>
  <c r="AF33" i="1"/>
  <c r="AF35" i="1"/>
  <c r="AF40" i="1"/>
  <c r="AF39" i="1"/>
  <c r="AF30" i="1"/>
  <c r="A30" i="1" s="1"/>
  <c r="AG45" i="1" l="1"/>
  <c r="AG38" i="1"/>
  <c r="AG41" i="1"/>
  <c r="AG35" i="1"/>
  <c r="AG31" i="1"/>
  <c r="A31" i="1" s="1"/>
  <c r="AG36" i="1"/>
  <c r="AG33" i="1"/>
  <c r="AG37" i="1"/>
  <c r="AG32" i="1"/>
  <c r="AG34" i="1"/>
  <c r="AG40" i="1"/>
  <c r="AG39" i="1"/>
  <c r="AH40" i="1" l="1"/>
  <c r="AH32" i="1"/>
  <c r="A32" i="1" s="1"/>
  <c r="AH35" i="1"/>
  <c r="AH38" i="1"/>
  <c r="AH45" i="1"/>
  <c r="AH39" i="1"/>
  <c r="AH37" i="1"/>
  <c r="AH36" i="1"/>
  <c r="AH34" i="1"/>
  <c r="AH33" i="1"/>
  <c r="AH41" i="1"/>
  <c r="AI37" i="1" l="1"/>
  <c r="AI40" i="1"/>
  <c r="AI41" i="1"/>
  <c r="AI35" i="1"/>
  <c r="AI39" i="1"/>
  <c r="AI34" i="1"/>
  <c r="AI33" i="1"/>
  <c r="A33" i="1" s="1"/>
  <c r="AI38" i="1"/>
  <c r="AI45" i="1"/>
  <c r="AI36" i="1"/>
  <c r="AJ36" i="1" l="1"/>
  <c r="AJ45" i="1"/>
  <c r="AJ37" i="1"/>
  <c r="AJ39" i="1"/>
  <c r="AJ41" i="1"/>
  <c r="AJ40" i="1"/>
  <c r="AJ35" i="1"/>
  <c r="AJ34" i="1"/>
  <c r="A34" i="1" s="1"/>
  <c r="AJ38" i="1"/>
  <c r="AK45" i="1" l="1"/>
  <c r="AK37" i="1"/>
  <c r="AK40" i="1"/>
  <c r="AK39" i="1"/>
  <c r="AK35" i="1"/>
  <c r="A35" i="1" s="1"/>
  <c r="AK38" i="1"/>
  <c r="AK41" i="1"/>
  <c r="AK36" i="1"/>
  <c r="AL39" i="1" l="1"/>
  <c r="AL45" i="1"/>
  <c r="AL37" i="1"/>
  <c r="AL40" i="1"/>
  <c r="AL38" i="1"/>
  <c r="AL41" i="1"/>
  <c r="AL36" i="1"/>
  <c r="A36" i="1" s="1"/>
  <c r="AM37" i="1" l="1"/>
  <c r="A37" i="1" s="1"/>
  <c r="AM40" i="1"/>
  <c r="AM39" i="1"/>
  <c r="AM45" i="1"/>
  <c r="AM41" i="1"/>
  <c r="AM38" i="1"/>
  <c r="AN45" i="1" l="1"/>
  <c r="AN41" i="1"/>
  <c r="AN40" i="1"/>
  <c r="AN39" i="1"/>
  <c r="AN38" i="1"/>
  <c r="A38" i="1" s="1"/>
  <c r="AO45" i="1" l="1"/>
  <c r="AO41" i="1"/>
  <c r="AO39" i="1"/>
  <c r="A39" i="1" s="1"/>
  <c r="AO40" i="1"/>
  <c r="AP40" i="1" l="1"/>
  <c r="A40" i="1" s="1"/>
  <c r="AP45" i="1"/>
  <c r="AP41" i="1"/>
  <c r="AQ45" i="1" l="1"/>
  <c r="AQ41" i="1"/>
  <c r="A41" i="1" s="1"/>
</calcChain>
</file>

<file path=xl/sharedStrings.xml><?xml version="1.0" encoding="utf-8"?>
<sst xmlns="http://schemas.openxmlformats.org/spreadsheetml/2006/main" count="18" uniqueCount="18">
  <si>
    <t>Wachstum</t>
  </si>
  <si>
    <t>Amortisierung</t>
  </si>
  <si>
    <t>Jahr</t>
  </si>
  <si>
    <t>Bilanz nach Jahr</t>
  </si>
  <si>
    <t>Produktionsdauer</t>
  </si>
  <si>
    <t>Eintellungen:</t>
  </si>
  <si>
    <t>Produktionsjahre:</t>
  </si>
  <si>
    <t>Benutzungsdauer in Jahren</t>
  </si>
  <si>
    <t>Autos pro Fahrer</t>
  </si>
  <si>
    <t>Initiale Automenge</t>
  </si>
  <si>
    <t>existierende Autos</t>
  </si>
  <si>
    <t>aktives Wachstum:</t>
  </si>
  <si>
    <t>Sigmoid</t>
  </si>
  <si>
    <t>offset</t>
  </si>
  <si>
    <t>stretch</t>
  </si>
  <si>
    <t>scale</t>
  </si>
  <si>
    <t>Bilanzen der Autos gekauft in dem jeweiligen Wachstumsjahr</t>
  </si>
  <si>
    <t>Bilanz pro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</si>
</sst>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Autobestand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Sheet1!$D$45:$AQ$45</c:f>
              <c:numCache>
                <c:formatCode>General</c:formatCode>
                <c:ptCount val="40"/>
                <c:pt idx="0">
                  <c:v>140000</c:v>
                </c:pt>
                <c:pt idx="1">
                  <c:v>280000</c:v>
                </c:pt>
                <c:pt idx="2">
                  <c:v>560000</c:v>
                </c:pt>
                <c:pt idx="3">
                  <c:v>1120000</c:v>
                </c:pt>
                <c:pt idx="4">
                  <c:v>2240000</c:v>
                </c:pt>
                <c:pt idx="5">
                  <c:v>4480000</c:v>
                </c:pt>
                <c:pt idx="6">
                  <c:v>8960000</c:v>
                </c:pt>
                <c:pt idx="7">
                  <c:v>17920000</c:v>
                </c:pt>
                <c:pt idx="8">
                  <c:v>35840000</c:v>
                </c:pt>
                <c:pt idx="9">
                  <c:v>71680000</c:v>
                </c:pt>
                <c:pt idx="10">
                  <c:v>75264000</c:v>
                </c:pt>
                <c:pt idx="11">
                  <c:v>79027200</c:v>
                </c:pt>
                <c:pt idx="12">
                  <c:v>82978560</c:v>
                </c:pt>
                <c:pt idx="13">
                  <c:v>87127488</c:v>
                </c:pt>
                <c:pt idx="14">
                  <c:v>91483862.400000006</c:v>
                </c:pt>
                <c:pt idx="15">
                  <c:v>96058055.520000011</c:v>
                </c:pt>
                <c:pt idx="16">
                  <c:v>100860958.296</c:v>
                </c:pt>
                <c:pt idx="17">
                  <c:v>105904006.21080001</c:v>
                </c:pt>
                <c:pt idx="18">
                  <c:v>111199206.52134001</c:v>
                </c:pt>
                <c:pt idx="19">
                  <c:v>116759166.84740701</c:v>
                </c:pt>
                <c:pt idx="20">
                  <c:v>122597125.18977736</c:v>
                </c:pt>
                <c:pt idx="21">
                  <c:v>128726981.44926623</c:v>
                </c:pt>
                <c:pt idx="22">
                  <c:v>135163330.52172953</c:v>
                </c:pt>
                <c:pt idx="23">
                  <c:v>141921497.04781601</c:v>
                </c:pt>
                <c:pt idx="24">
                  <c:v>149017571.9002068</c:v>
                </c:pt>
                <c:pt idx="25">
                  <c:v>156468450.49521714</c:v>
                </c:pt>
                <c:pt idx="26">
                  <c:v>164291873.01997799</c:v>
                </c:pt>
                <c:pt idx="27">
                  <c:v>172506466.67097688</c:v>
                </c:pt>
                <c:pt idx="28">
                  <c:v>181131790.00452572</c:v>
                </c:pt>
                <c:pt idx="29">
                  <c:v>190188379.50475201</c:v>
                </c:pt>
                <c:pt idx="30">
                  <c:v>199697798.47998962</c:v>
                </c:pt>
                <c:pt idx="31">
                  <c:v>209682688.40398911</c:v>
                </c:pt>
                <c:pt idx="32">
                  <c:v>220166822.82418856</c:v>
                </c:pt>
                <c:pt idx="33">
                  <c:v>231175163.96539798</c:v>
                </c:pt>
                <c:pt idx="34">
                  <c:v>242733922.16366789</c:v>
                </c:pt>
                <c:pt idx="35">
                  <c:v>254870618.27185127</c:v>
                </c:pt>
                <c:pt idx="36">
                  <c:v>267614149.18544385</c:v>
                </c:pt>
                <c:pt idx="37">
                  <c:v>280994856.64471602</c:v>
                </c:pt>
                <c:pt idx="38">
                  <c:v>295044599.47695184</c:v>
                </c:pt>
                <c:pt idx="39">
                  <c:v>309796829.45079941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2B-44FC-A24F-8B4FF03732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7676752"/>
        <c:axId val="1882672864"/>
      </c:lineChart>
      <c:catAx>
        <c:axId val="18776767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672864"/>
        <c:crosses val="autoZero"/>
        <c:auto val="1"/>
        <c:lblAlgn val="ctr"/>
        <c:lblOffset val="100"/>
        <c:noMultiLvlLbl val="0"/>
      </c:catAx>
      <c:valAx>
        <c:axId val="1882672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Autos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7676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Wachstum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Sheet1!$E$46:$AQ$46</c:f>
              <c:numCache>
                <c:formatCode>General</c:formatCode>
                <c:ptCount val="3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0.05</c:v>
                </c:pt>
                <c:pt idx="10">
                  <c:v>0.05</c:v>
                </c:pt>
                <c:pt idx="11">
                  <c:v>0.05</c:v>
                </c:pt>
                <c:pt idx="12">
                  <c:v>0.05</c:v>
                </c:pt>
                <c:pt idx="13">
                  <c:v>0.05</c:v>
                </c:pt>
                <c:pt idx="14">
                  <c:v>0.05</c:v>
                </c:pt>
                <c:pt idx="15">
                  <c:v>0.05</c:v>
                </c:pt>
                <c:pt idx="16">
                  <c:v>0.05</c:v>
                </c:pt>
                <c:pt idx="17">
                  <c:v>0.05</c:v>
                </c:pt>
                <c:pt idx="18">
                  <c:v>0.05</c:v>
                </c:pt>
                <c:pt idx="19">
                  <c:v>0.05</c:v>
                </c:pt>
                <c:pt idx="20">
                  <c:v>0.05</c:v>
                </c:pt>
                <c:pt idx="21">
                  <c:v>0.05</c:v>
                </c:pt>
                <c:pt idx="22">
                  <c:v>0.05</c:v>
                </c:pt>
                <c:pt idx="23">
                  <c:v>0.05</c:v>
                </c:pt>
                <c:pt idx="24">
                  <c:v>0.05</c:v>
                </c:pt>
                <c:pt idx="25">
                  <c:v>0.05</c:v>
                </c:pt>
                <c:pt idx="26">
                  <c:v>0.05</c:v>
                </c:pt>
                <c:pt idx="27">
                  <c:v>0.05</c:v>
                </c:pt>
                <c:pt idx="28">
                  <c:v>0.05</c:v>
                </c:pt>
                <c:pt idx="29">
                  <c:v>0.05</c:v>
                </c:pt>
                <c:pt idx="30">
                  <c:v>0.05</c:v>
                </c:pt>
                <c:pt idx="31">
                  <c:v>0.05</c:v>
                </c:pt>
                <c:pt idx="32">
                  <c:v>0.05</c:v>
                </c:pt>
                <c:pt idx="33">
                  <c:v>0.05</c:v>
                </c:pt>
                <c:pt idx="34">
                  <c:v>0.05</c:v>
                </c:pt>
                <c:pt idx="35">
                  <c:v>0.05</c:v>
                </c:pt>
                <c:pt idx="36">
                  <c:v>0.05</c:v>
                </c:pt>
                <c:pt idx="37">
                  <c:v>0.05</c:v>
                </c:pt>
                <c:pt idx="38">
                  <c:v>0.05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ECC-499B-9092-F3D2CC5591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09601216"/>
        <c:axId val="1610073040"/>
      </c:lineChart>
      <c:catAx>
        <c:axId val="16096012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0073040"/>
        <c:crosses val="autoZero"/>
        <c:auto val="1"/>
        <c:lblAlgn val="ctr"/>
        <c:lblOffset val="100"/>
        <c:noMultiLvlLbl val="0"/>
      </c:catAx>
      <c:valAx>
        <c:axId val="161007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Neue Autos pro 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09601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CO2 Bilanz - E-Autos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Sheet1!$A$3:$A$41</c:f>
              <c:numCache>
                <c:formatCode>General</c:formatCode>
                <c:ptCount val="39"/>
                <c:pt idx="0">
                  <c:v>420000</c:v>
                </c:pt>
                <c:pt idx="1">
                  <c:v>1260000</c:v>
                </c:pt>
                <c:pt idx="2">
                  <c:v>2800000</c:v>
                </c:pt>
                <c:pt idx="3">
                  <c:v>5740000</c:v>
                </c:pt>
                <c:pt idx="4">
                  <c:v>11480000</c:v>
                </c:pt>
                <c:pt idx="5">
                  <c:v>22820000</c:v>
                </c:pt>
                <c:pt idx="6">
                  <c:v>45360000</c:v>
                </c:pt>
                <c:pt idx="7">
                  <c:v>90300000</c:v>
                </c:pt>
                <c:pt idx="8">
                  <c:v>180040000</c:v>
                </c:pt>
                <c:pt idx="9">
                  <c:v>155092000</c:v>
                </c:pt>
                <c:pt idx="10">
                  <c:v>94841600</c:v>
                </c:pt>
                <c:pt idx="11">
                  <c:v>31571680</c:v>
                </c:pt>
                <c:pt idx="12">
                  <c:v>-34448736</c:v>
                </c:pt>
                <c:pt idx="13">
                  <c:v>-103378172.8</c:v>
                </c:pt>
                <c:pt idx="14">
                  <c:v>-174963081.44</c:v>
                </c:pt>
                <c:pt idx="15">
                  <c:v>-248538235.51199996</c:v>
                </c:pt>
                <c:pt idx="16">
                  <c:v>-322607147.28759998</c:v>
                </c:pt>
                <c:pt idx="17">
                  <c:v>-394002504.65197998</c:v>
                </c:pt>
                <c:pt idx="18">
                  <c:v>-456206629.88457894</c:v>
                </c:pt>
                <c:pt idx="19">
                  <c:v>-495991961.37880784</c:v>
                </c:pt>
                <c:pt idx="20">
                  <c:v>-486701559.4477483</c:v>
                </c:pt>
                <c:pt idx="21">
                  <c:v>-579097637.42013597</c:v>
                </c:pt>
                <c:pt idx="22">
                  <c:v>-676120519.29114234</c:v>
                </c:pt>
                <c:pt idx="23">
                  <c:v>-778001545.25569963</c:v>
                </c:pt>
                <c:pt idx="24">
                  <c:v>-884563622.51848459</c:v>
                </c:pt>
                <c:pt idx="25">
                  <c:v>-996061803.64440882</c:v>
                </c:pt>
                <c:pt idx="26">
                  <c:v>-1112343893.8266292</c:v>
                </c:pt>
                <c:pt idx="27">
                  <c:v>-1232851088.517961</c:v>
                </c:pt>
                <c:pt idx="28">
                  <c:v>-1356198642.9438586</c:v>
                </c:pt>
                <c:pt idx="29">
                  <c:v>-1479336575.0910521</c:v>
                </c:pt>
                <c:pt idx="30">
                  <c:v>-1595870403.8456042</c:v>
                </c:pt>
                <c:pt idx="31">
                  <c:v>-1692701924.0378847</c:v>
                </c:pt>
                <c:pt idx="32">
                  <c:v>-1743310020.239779</c:v>
                </c:pt>
                <c:pt idx="33">
                  <c:v>-1898599521.2517676</c:v>
                </c:pt>
                <c:pt idx="34">
                  <c:v>-2061660497.3143559</c:v>
                </c:pt>
                <c:pt idx="35">
                  <c:v>-2232881522.1800747</c:v>
                </c:pt>
                <c:pt idx="36">
                  <c:v>-2412250598.2890778</c:v>
                </c:pt>
                <c:pt idx="37">
                  <c:v>-2600196128.2035317</c:v>
                </c:pt>
                <c:pt idx="38">
                  <c:v>-2796747934.6137085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43-48A5-9E38-E5380FB8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6830560"/>
        <c:axId val="1882955520"/>
      </c:lineChart>
      <c:catAx>
        <c:axId val="1996830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Jahr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2955520"/>
        <c:crosses val="autoZero"/>
        <c:auto val="1"/>
        <c:lblAlgn val="ctr"/>
        <c:lblOffset val="100"/>
        <c:noMultiLvlLbl val="0"/>
      </c:catAx>
      <c:valAx>
        <c:axId val="1882955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Relative Blianz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968305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228600</xdr:colOff>
      <xdr:row>57</xdr:row>
      <xdr:rowOff>119062</xdr:rowOff>
    </xdr:from>
    <xdr:to>
      <xdr:col>23</xdr:col>
      <xdr:colOff>561975</xdr:colOff>
      <xdr:row>72</xdr:row>
      <xdr:rowOff>4762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50579EB-C527-4210-BD6A-78B6BB065F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24</xdr:col>
      <xdr:colOff>33337</xdr:colOff>
      <xdr:row>57</xdr:row>
      <xdr:rowOff>119062</xdr:rowOff>
    </xdr:from>
    <xdr:to>
      <xdr:col>29</xdr:col>
      <xdr:colOff>366712</xdr:colOff>
      <xdr:row>72</xdr:row>
      <xdr:rowOff>4762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4C7A6A-2A0A-4CE9-8DBE-06A848DCD1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709612</xdr:colOff>
      <xdr:row>58</xdr:row>
      <xdr:rowOff>23812</xdr:rowOff>
    </xdr:from>
    <xdr:to>
      <xdr:col>18</xdr:col>
      <xdr:colOff>195262</xdr:colOff>
      <xdr:row>72</xdr:row>
      <xdr:rowOff>100012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E3E9274-C3F0-46D6-9F82-627B4F8FBF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7392C-1D27-45C3-8FBB-6478E42B1606}">
  <dimension ref="A1:AQ52"/>
  <sheetViews>
    <sheetView tabSelected="1" topLeftCell="A26" zoomScale="65" zoomScaleNormal="100" workbookViewId="0">
      <selection activeCell="G46" sqref="G46"/>
    </sheetView>
  </sheetViews>
  <sheetFormatPr defaultRowHeight="14.25" x14ac:dyDescent="0.45"/>
  <cols>
    <col min="1" max="1" width="15.73046875" customWidth="1"/>
    <col min="2" max="2" width="16" customWidth="1"/>
    <col min="3" max="3" width="7.1328125" customWidth="1"/>
    <col min="4" max="4" width="13.86328125" customWidth="1"/>
    <col min="5" max="36" width="12.73046875" bestFit="1" customWidth="1"/>
    <col min="37" max="43" width="12" bestFit="1" customWidth="1"/>
  </cols>
  <sheetData>
    <row r="1" spans="1:43" x14ac:dyDescent="0.45">
      <c r="A1" t="s">
        <v>3</v>
      </c>
      <c r="B1" t="s">
        <v>8</v>
      </c>
      <c r="C1" t="s">
        <v>2</v>
      </c>
      <c r="D1" t="s">
        <v>17</v>
      </c>
      <c r="E1" s="1" t="s">
        <v>16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M1">
        <v>0</v>
      </c>
      <c r="AN1">
        <v>0</v>
      </c>
      <c r="AO1">
        <v>0</v>
      </c>
      <c r="AP1">
        <v>0</v>
      </c>
      <c r="AQ1">
        <v>0</v>
      </c>
    </row>
    <row r="2" spans="1:43" x14ac:dyDescent="0.45">
      <c r="A2">
        <f t="shared" ref="A2:A30" si="0">SUM(E2:XX2)</f>
        <v>0</v>
      </c>
      <c r="B2">
        <f t="shared" ref="B2:B36" si="1">QUOTIENT(C2+1,C$51)+1</f>
        <v>1</v>
      </c>
      <c r="C2">
        <v>0</v>
      </c>
      <c r="D2">
        <f>(C$49*B2-C2)</f>
        <v>3</v>
      </c>
      <c r="E2">
        <v>0</v>
      </c>
      <c r="F2">
        <v>0</v>
      </c>
      <c r="G2">
        <f t="shared" ref="G2:AG11" si="2">(F1*(1+G$46))*G$44</f>
        <v>0</v>
      </c>
      <c r="H2">
        <f t="shared" si="2"/>
        <v>0</v>
      </c>
      <c r="I2">
        <f t="shared" si="2"/>
        <v>0</v>
      </c>
      <c r="J2">
        <f t="shared" si="2"/>
        <v>0</v>
      </c>
      <c r="K2">
        <f t="shared" si="2"/>
        <v>0</v>
      </c>
      <c r="L2">
        <f t="shared" si="2"/>
        <v>0</v>
      </c>
      <c r="M2">
        <f t="shared" si="2"/>
        <v>0</v>
      </c>
      <c r="N2">
        <f t="shared" si="2"/>
        <v>0</v>
      </c>
      <c r="O2">
        <f t="shared" si="2"/>
        <v>0</v>
      </c>
      <c r="P2">
        <f t="shared" si="2"/>
        <v>0</v>
      </c>
      <c r="Q2">
        <f t="shared" si="2"/>
        <v>0</v>
      </c>
      <c r="R2">
        <f t="shared" si="2"/>
        <v>0</v>
      </c>
      <c r="S2">
        <f t="shared" si="2"/>
        <v>0</v>
      </c>
      <c r="T2">
        <f t="shared" si="2"/>
        <v>0</v>
      </c>
      <c r="U2">
        <f t="shared" si="2"/>
        <v>0</v>
      </c>
      <c r="V2">
        <f t="shared" si="2"/>
        <v>0</v>
      </c>
      <c r="W2">
        <f t="shared" si="2"/>
        <v>0</v>
      </c>
      <c r="X2">
        <f t="shared" si="2"/>
        <v>0</v>
      </c>
      <c r="Y2">
        <f t="shared" si="2"/>
        <v>0</v>
      </c>
      <c r="Z2">
        <f t="shared" si="2"/>
        <v>0</v>
      </c>
      <c r="AA2">
        <f t="shared" si="2"/>
        <v>0</v>
      </c>
      <c r="AB2">
        <f t="shared" si="2"/>
        <v>0</v>
      </c>
      <c r="AC2">
        <f t="shared" si="2"/>
        <v>0</v>
      </c>
      <c r="AD2">
        <f t="shared" si="2"/>
        <v>0</v>
      </c>
      <c r="AE2">
        <f t="shared" si="2"/>
        <v>0</v>
      </c>
      <c r="AF2">
        <f t="shared" si="2"/>
        <v>0</v>
      </c>
      <c r="AG2">
        <f t="shared" si="2"/>
        <v>0</v>
      </c>
      <c r="AH2">
        <f t="shared" ref="AH2:AL17" si="3">(AG1*(1+AH$46))*AH$44</f>
        <v>0</v>
      </c>
      <c r="AI2">
        <f t="shared" si="3"/>
        <v>0</v>
      </c>
      <c r="AJ2">
        <f t="shared" si="3"/>
        <v>0</v>
      </c>
      <c r="AK2">
        <f t="shared" si="3"/>
        <v>0</v>
      </c>
      <c r="AL2">
        <f t="shared" si="3"/>
        <v>0</v>
      </c>
      <c r="AM2">
        <v>0</v>
      </c>
      <c r="AN2">
        <v>0</v>
      </c>
      <c r="AO2">
        <v>0</v>
      </c>
      <c r="AP2">
        <v>0</v>
      </c>
      <c r="AQ2">
        <v>0</v>
      </c>
    </row>
    <row r="3" spans="1:43" x14ac:dyDescent="0.45">
      <c r="A3">
        <f t="shared" ca="1" si="0"/>
        <v>420000</v>
      </c>
      <c r="B3">
        <f t="shared" si="1"/>
        <v>1</v>
      </c>
      <c r="C3">
        <v>0</v>
      </c>
      <c r="D3">
        <f t="shared" ref="D3:D41" si="4">(C$49*B3-C3)</f>
        <v>3</v>
      </c>
      <c r="E3">
        <f ca="1">(OFFSET($D2,-E$43,0,1,1)*E$46*D$45)*E$44</f>
        <v>420000</v>
      </c>
      <c r="F3">
        <v>0</v>
      </c>
      <c r="G3">
        <f t="shared" si="2"/>
        <v>0</v>
      </c>
      <c r="H3">
        <f t="shared" si="2"/>
        <v>0</v>
      </c>
      <c r="I3">
        <f t="shared" si="2"/>
        <v>0</v>
      </c>
      <c r="J3">
        <f t="shared" si="2"/>
        <v>0</v>
      </c>
      <c r="K3">
        <f t="shared" si="2"/>
        <v>0</v>
      </c>
      <c r="L3">
        <f t="shared" si="2"/>
        <v>0</v>
      </c>
      <c r="M3">
        <f t="shared" si="2"/>
        <v>0</v>
      </c>
      <c r="N3">
        <f t="shared" si="2"/>
        <v>0</v>
      </c>
      <c r="O3">
        <f t="shared" si="2"/>
        <v>0</v>
      </c>
      <c r="P3">
        <f t="shared" si="2"/>
        <v>0</v>
      </c>
      <c r="Q3">
        <f t="shared" si="2"/>
        <v>0</v>
      </c>
      <c r="R3">
        <f t="shared" si="2"/>
        <v>0</v>
      </c>
      <c r="S3">
        <f t="shared" si="2"/>
        <v>0</v>
      </c>
      <c r="T3">
        <f t="shared" si="2"/>
        <v>0</v>
      </c>
      <c r="U3">
        <f t="shared" si="2"/>
        <v>0</v>
      </c>
      <c r="V3">
        <f t="shared" si="2"/>
        <v>0</v>
      </c>
      <c r="W3">
        <f t="shared" si="2"/>
        <v>0</v>
      </c>
      <c r="X3">
        <f t="shared" si="2"/>
        <v>0</v>
      </c>
      <c r="Y3">
        <f t="shared" si="2"/>
        <v>0</v>
      </c>
      <c r="Z3">
        <f t="shared" si="2"/>
        <v>0</v>
      </c>
      <c r="AA3">
        <f t="shared" si="2"/>
        <v>0</v>
      </c>
      <c r="AB3">
        <f t="shared" si="2"/>
        <v>0</v>
      </c>
      <c r="AC3">
        <f t="shared" si="2"/>
        <v>0</v>
      </c>
      <c r="AD3">
        <f t="shared" si="2"/>
        <v>0</v>
      </c>
      <c r="AE3">
        <f t="shared" si="2"/>
        <v>0</v>
      </c>
      <c r="AF3">
        <f t="shared" si="2"/>
        <v>0</v>
      </c>
      <c r="AG3">
        <f t="shared" si="2"/>
        <v>0</v>
      </c>
      <c r="AH3">
        <f t="shared" si="3"/>
        <v>0</v>
      </c>
      <c r="AI3">
        <f t="shared" si="3"/>
        <v>0</v>
      </c>
      <c r="AJ3">
        <f t="shared" si="3"/>
        <v>0</v>
      </c>
      <c r="AK3">
        <f t="shared" si="3"/>
        <v>0</v>
      </c>
      <c r="AL3">
        <f t="shared" si="3"/>
        <v>0</v>
      </c>
      <c r="AM3">
        <v>0</v>
      </c>
      <c r="AN3">
        <v>0</v>
      </c>
      <c r="AO3">
        <v>0</v>
      </c>
      <c r="AP3">
        <v>0</v>
      </c>
      <c r="AQ3">
        <v>0</v>
      </c>
    </row>
    <row r="4" spans="1:43" x14ac:dyDescent="0.45">
      <c r="A4">
        <f t="shared" ca="1" si="0"/>
        <v>1260000</v>
      </c>
      <c r="B4">
        <f t="shared" si="1"/>
        <v>1</v>
      </c>
      <c r="C4">
        <v>1</v>
      </c>
      <c r="D4">
        <f t="shared" si="4"/>
        <v>2</v>
      </c>
      <c r="E4">
        <f t="shared" ref="E4:L41" ca="1" si="5">(OFFSET($D3,-E$43,0,1,1)*E$46*D$45)*E$44</f>
        <v>420000</v>
      </c>
      <c r="F4">
        <f t="shared" ca="1" si="5"/>
        <v>840000</v>
      </c>
      <c r="G4">
        <f t="shared" ref="G4:T4" si="6">(F3*(1+G$46))*G$44</f>
        <v>0</v>
      </c>
      <c r="H4">
        <f t="shared" si="6"/>
        <v>0</v>
      </c>
      <c r="I4">
        <f t="shared" si="6"/>
        <v>0</v>
      </c>
      <c r="J4">
        <f t="shared" si="6"/>
        <v>0</v>
      </c>
      <c r="K4">
        <f t="shared" si="6"/>
        <v>0</v>
      </c>
      <c r="L4">
        <f t="shared" si="6"/>
        <v>0</v>
      </c>
      <c r="M4">
        <f t="shared" si="6"/>
        <v>0</v>
      </c>
      <c r="N4">
        <f t="shared" si="6"/>
        <v>0</v>
      </c>
      <c r="O4">
        <f t="shared" si="6"/>
        <v>0</v>
      </c>
      <c r="P4">
        <f t="shared" si="6"/>
        <v>0</v>
      </c>
      <c r="Q4">
        <f t="shared" si="6"/>
        <v>0</v>
      </c>
      <c r="R4">
        <f t="shared" si="6"/>
        <v>0</v>
      </c>
      <c r="S4">
        <f t="shared" si="6"/>
        <v>0</v>
      </c>
      <c r="T4">
        <f t="shared" si="6"/>
        <v>0</v>
      </c>
      <c r="U4">
        <f t="shared" si="2"/>
        <v>0</v>
      </c>
      <c r="V4">
        <f t="shared" si="2"/>
        <v>0</v>
      </c>
      <c r="W4">
        <f t="shared" si="2"/>
        <v>0</v>
      </c>
      <c r="X4">
        <f t="shared" si="2"/>
        <v>0</v>
      </c>
      <c r="Y4">
        <f t="shared" si="2"/>
        <v>0</v>
      </c>
      <c r="Z4">
        <f t="shared" si="2"/>
        <v>0</v>
      </c>
      <c r="AA4">
        <f t="shared" si="2"/>
        <v>0</v>
      </c>
      <c r="AB4">
        <f t="shared" si="2"/>
        <v>0</v>
      </c>
      <c r="AC4">
        <f t="shared" si="2"/>
        <v>0</v>
      </c>
      <c r="AD4">
        <f t="shared" si="2"/>
        <v>0</v>
      </c>
      <c r="AE4">
        <f t="shared" si="2"/>
        <v>0</v>
      </c>
      <c r="AF4">
        <f t="shared" si="2"/>
        <v>0</v>
      </c>
      <c r="AG4">
        <f t="shared" si="2"/>
        <v>0</v>
      </c>
      <c r="AH4">
        <f t="shared" si="3"/>
        <v>0</v>
      </c>
      <c r="AI4">
        <f t="shared" si="3"/>
        <v>0</v>
      </c>
      <c r="AJ4">
        <f t="shared" si="3"/>
        <v>0</v>
      </c>
      <c r="AK4">
        <f t="shared" si="3"/>
        <v>0</v>
      </c>
      <c r="AL4">
        <f t="shared" si="3"/>
        <v>0</v>
      </c>
      <c r="AM4">
        <v>0</v>
      </c>
      <c r="AN4">
        <v>0</v>
      </c>
      <c r="AO4">
        <v>0</v>
      </c>
      <c r="AP4">
        <v>0</v>
      </c>
      <c r="AQ4">
        <v>0</v>
      </c>
    </row>
    <row r="5" spans="1:43" x14ac:dyDescent="0.45">
      <c r="A5">
        <f t="shared" ca="1" si="0"/>
        <v>2800000</v>
      </c>
      <c r="B5">
        <f t="shared" si="1"/>
        <v>1</v>
      </c>
      <c r="C5">
        <v>2</v>
      </c>
      <c r="D5">
        <f t="shared" si="4"/>
        <v>1</v>
      </c>
      <c r="E5">
        <f t="shared" ca="1" si="5"/>
        <v>280000</v>
      </c>
      <c r="F5">
        <f t="shared" ca="1" si="5"/>
        <v>840000</v>
      </c>
      <c r="G5">
        <f t="shared" ca="1" si="5"/>
        <v>1680000</v>
      </c>
      <c r="H5">
        <f t="shared" si="2"/>
        <v>0</v>
      </c>
      <c r="I5">
        <f t="shared" si="2"/>
        <v>0</v>
      </c>
      <c r="J5">
        <f t="shared" si="2"/>
        <v>0</v>
      </c>
      <c r="K5">
        <f t="shared" si="2"/>
        <v>0</v>
      </c>
      <c r="L5">
        <f t="shared" si="2"/>
        <v>0</v>
      </c>
      <c r="M5">
        <f t="shared" si="2"/>
        <v>0</v>
      </c>
      <c r="N5">
        <f t="shared" si="2"/>
        <v>0</v>
      </c>
      <c r="O5">
        <f t="shared" si="2"/>
        <v>0</v>
      </c>
      <c r="P5">
        <f t="shared" si="2"/>
        <v>0</v>
      </c>
      <c r="Q5">
        <f t="shared" si="2"/>
        <v>0</v>
      </c>
      <c r="R5">
        <f t="shared" si="2"/>
        <v>0</v>
      </c>
      <c r="S5">
        <f t="shared" si="2"/>
        <v>0</v>
      </c>
      <c r="T5">
        <f t="shared" si="2"/>
        <v>0</v>
      </c>
      <c r="U5">
        <f t="shared" si="2"/>
        <v>0</v>
      </c>
      <c r="V5">
        <f t="shared" si="2"/>
        <v>0</v>
      </c>
      <c r="W5">
        <f t="shared" si="2"/>
        <v>0</v>
      </c>
      <c r="X5">
        <f t="shared" si="2"/>
        <v>0</v>
      </c>
      <c r="Y5">
        <f t="shared" si="2"/>
        <v>0</v>
      </c>
      <c r="Z5">
        <f t="shared" si="2"/>
        <v>0</v>
      </c>
      <c r="AA5">
        <f t="shared" si="2"/>
        <v>0</v>
      </c>
      <c r="AB5">
        <f t="shared" si="2"/>
        <v>0</v>
      </c>
      <c r="AC5">
        <f t="shared" si="2"/>
        <v>0</v>
      </c>
      <c r="AD5">
        <f t="shared" si="2"/>
        <v>0</v>
      </c>
      <c r="AE5">
        <f t="shared" si="2"/>
        <v>0</v>
      </c>
      <c r="AF5">
        <f t="shared" si="2"/>
        <v>0</v>
      </c>
      <c r="AG5">
        <f t="shared" si="2"/>
        <v>0</v>
      </c>
      <c r="AH5">
        <f t="shared" si="3"/>
        <v>0</v>
      </c>
      <c r="AI5">
        <f t="shared" si="3"/>
        <v>0</v>
      </c>
      <c r="AJ5">
        <f t="shared" si="3"/>
        <v>0</v>
      </c>
      <c r="AK5">
        <f t="shared" si="3"/>
        <v>0</v>
      </c>
      <c r="AL5">
        <f t="shared" si="3"/>
        <v>0</v>
      </c>
      <c r="AM5">
        <v>0</v>
      </c>
      <c r="AN5">
        <v>0</v>
      </c>
      <c r="AO5">
        <v>0</v>
      </c>
      <c r="AP5">
        <v>0</v>
      </c>
      <c r="AQ5">
        <v>0</v>
      </c>
    </row>
    <row r="6" spans="1:43" x14ac:dyDescent="0.45">
      <c r="A6">
        <f t="shared" ca="1" si="0"/>
        <v>5740000</v>
      </c>
      <c r="B6">
        <f t="shared" si="1"/>
        <v>1</v>
      </c>
      <c r="C6">
        <v>3</v>
      </c>
      <c r="D6">
        <f t="shared" si="4"/>
        <v>0</v>
      </c>
      <c r="E6">
        <f t="shared" ca="1" si="5"/>
        <v>140000</v>
      </c>
      <c r="F6">
        <f t="shared" ca="1" si="5"/>
        <v>560000</v>
      </c>
      <c r="G6">
        <f t="shared" ca="1" si="5"/>
        <v>1680000</v>
      </c>
      <c r="H6">
        <f t="shared" ca="1" si="5"/>
        <v>3360000</v>
      </c>
      <c r="I6">
        <f t="shared" si="2"/>
        <v>0</v>
      </c>
      <c r="J6">
        <f t="shared" si="2"/>
        <v>0</v>
      </c>
      <c r="K6">
        <f t="shared" si="2"/>
        <v>0</v>
      </c>
      <c r="L6">
        <f t="shared" si="2"/>
        <v>0</v>
      </c>
      <c r="M6">
        <f t="shared" si="2"/>
        <v>0</v>
      </c>
      <c r="N6">
        <f t="shared" si="2"/>
        <v>0</v>
      </c>
      <c r="O6">
        <f t="shared" si="2"/>
        <v>0</v>
      </c>
      <c r="P6">
        <f t="shared" si="2"/>
        <v>0</v>
      </c>
      <c r="Q6">
        <f t="shared" si="2"/>
        <v>0</v>
      </c>
      <c r="R6">
        <f t="shared" si="2"/>
        <v>0</v>
      </c>
      <c r="S6">
        <f t="shared" si="2"/>
        <v>0</v>
      </c>
      <c r="T6">
        <f t="shared" si="2"/>
        <v>0</v>
      </c>
      <c r="U6">
        <f t="shared" si="2"/>
        <v>0</v>
      </c>
      <c r="V6">
        <f t="shared" si="2"/>
        <v>0</v>
      </c>
      <c r="W6">
        <f t="shared" si="2"/>
        <v>0</v>
      </c>
      <c r="X6">
        <f t="shared" si="2"/>
        <v>0</v>
      </c>
      <c r="Y6">
        <f t="shared" si="2"/>
        <v>0</v>
      </c>
      <c r="Z6">
        <f t="shared" si="2"/>
        <v>0</v>
      </c>
      <c r="AA6">
        <f t="shared" si="2"/>
        <v>0</v>
      </c>
      <c r="AB6">
        <f t="shared" si="2"/>
        <v>0</v>
      </c>
      <c r="AC6">
        <f t="shared" si="2"/>
        <v>0</v>
      </c>
      <c r="AD6">
        <f t="shared" si="2"/>
        <v>0</v>
      </c>
      <c r="AE6">
        <f t="shared" si="2"/>
        <v>0</v>
      </c>
      <c r="AF6">
        <f t="shared" si="2"/>
        <v>0</v>
      </c>
      <c r="AG6">
        <f t="shared" si="2"/>
        <v>0</v>
      </c>
      <c r="AH6">
        <f t="shared" si="3"/>
        <v>0</v>
      </c>
      <c r="AI6">
        <f t="shared" si="3"/>
        <v>0</v>
      </c>
      <c r="AJ6">
        <f t="shared" si="3"/>
        <v>0</v>
      </c>
      <c r="AK6">
        <f t="shared" si="3"/>
        <v>0</v>
      </c>
      <c r="AL6">
        <f t="shared" si="3"/>
        <v>0</v>
      </c>
      <c r="AM6">
        <v>0</v>
      </c>
      <c r="AN6">
        <v>0</v>
      </c>
      <c r="AO6">
        <v>0</v>
      </c>
      <c r="AP6">
        <v>0</v>
      </c>
      <c r="AQ6">
        <v>0</v>
      </c>
    </row>
    <row r="7" spans="1:43" x14ac:dyDescent="0.45">
      <c r="A7">
        <f t="shared" ca="1" si="0"/>
        <v>11480000</v>
      </c>
      <c r="B7">
        <f t="shared" si="1"/>
        <v>1</v>
      </c>
      <c r="C7">
        <v>4</v>
      </c>
      <c r="D7">
        <f t="shared" si="4"/>
        <v>-1</v>
      </c>
      <c r="E7">
        <f t="shared" ca="1" si="5"/>
        <v>0</v>
      </c>
      <c r="F7">
        <f ca="1">(OFFSET($D6,-F$43,0,1,1)*F$46*E$45)*F$44</f>
        <v>280000</v>
      </c>
      <c r="G7">
        <f t="shared" ca="1" si="5"/>
        <v>1120000</v>
      </c>
      <c r="H7">
        <f t="shared" ca="1" si="5"/>
        <v>3360000</v>
      </c>
      <c r="I7">
        <f t="shared" ca="1" si="5"/>
        <v>6720000</v>
      </c>
      <c r="J7">
        <f t="shared" si="2"/>
        <v>0</v>
      </c>
      <c r="K7">
        <f t="shared" si="2"/>
        <v>0</v>
      </c>
      <c r="L7">
        <f t="shared" si="2"/>
        <v>0</v>
      </c>
      <c r="M7">
        <f t="shared" si="2"/>
        <v>0</v>
      </c>
      <c r="N7">
        <f t="shared" si="2"/>
        <v>0</v>
      </c>
      <c r="O7">
        <f t="shared" si="2"/>
        <v>0</v>
      </c>
      <c r="P7">
        <f t="shared" si="2"/>
        <v>0</v>
      </c>
      <c r="Q7">
        <f t="shared" si="2"/>
        <v>0</v>
      </c>
      <c r="R7">
        <f t="shared" si="2"/>
        <v>0</v>
      </c>
      <c r="S7">
        <f t="shared" si="2"/>
        <v>0</v>
      </c>
      <c r="T7">
        <f t="shared" si="2"/>
        <v>0</v>
      </c>
      <c r="U7">
        <f t="shared" si="2"/>
        <v>0</v>
      </c>
      <c r="V7">
        <f t="shared" si="2"/>
        <v>0</v>
      </c>
      <c r="W7">
        <f t="shared" si="2"/>
        <v>0</v>
      </c>
      <c r="X7">
        <f t="shared" si="2"/>
        <v>0</v>
      </c>
      <c r="Y7">
        <f t="shared" si="2"/>
        <v>0</v>
      </c>
      <c r="Z7">
        <f t="shared" si="2"/>
        <v>0</v>
      </c>
      <c r="AA7">
        <f t="shared" si="2"/>
        <v>0</v>
      </c>
      <c r="AB7">
        <f t="shared" si="2"/>
        <v>0</v>
      </c>
      <c r="AC7">
        <f t="shared" si="2"/>
        <v>0</v>
      </c>
      <c r="AD7">
        <f t="shared" si="2"/>
        <v>0</v>
      </c>
      <c r="AE7">
        <f t="shared" si="2"/>
        <v>0</v>
      </c>
      <c r="AF7">
        <f t="shared" si="2"/>
        <v>0</v>
      </c>
      <c r="AG7">
        <f t="shared" si="2"/>
        <v>0</v>
      </c>
      <c r="AH7">
        <f t="shared" si="3"/>
        <v>0</v>
      </c>
      <c r="AI7">
        <f t="shared" si="3"/>
        <v>0</v>
      </c>
      <c r="AJ7">
        <f t="shared" si="3"/>
        <v>0</v>
      </c>
      <c r="AK7">
        <f t="shared" si="3"/>
        <v>0</v>
      </c>
      <c r="AL7">
        <f t="shared" si="3"/>
        <v>0</v>
      </c>
      <c r="AM7">
        <v>0</v>
      </c>
      <c r="AN7">
        <v>0</v>
      </c>
      <c r="AO7">
        <v>0</v>
      </c>
      <c r="AP7">
        <v>0</v>
      </c>
      <c r="AQ7">
        <v>0</v>
      </c>
    </row>
    <row r="8" spans="1:43" x14ac:dyDescent="0.45">
      <c r="A8">
        <f t="shared" ca="1" si="0"/>
        <v>22820000</v>
      </c>
      <c r="B8">
        <f t="shared" si="1"/>
        <v>1</v>
      </c>
      <c r="C8">
        <v>5</v>
      </c>
      <c r="D8">
        <f t="shared" si="4"/>
        <v>-2</v>
      </c>
      <c r="E8">
        <f t="shared" ca="1" si="5"/>
        <v>-140000</v>
      </c>
      <c r="F8">
        <f t="shared" ca="1" si="5"/>
        <v>0</v>
      </c>
      <c r="G8">
        <f t="shared" ca="1" si="5"/>
        <v>560000</v>
      </c>
      <c r="H8">
        <f t="shared" ca="1" si="5"/>
        <v>2240000</v>
      </c>
      <c r="I8">
        <f t="shared" ca="1" si="5"/>
        <v>6720000</v>
      </c>
      <c r="J8">
        <f t="shared" ca="1" si="5"/>
        <v>13440000</v>
      </c>
      <c r="K8">
        <f t="shared" si="2"/>
        <v>0</v>
      </c>
      <c r="L8">
        <f t="shared" si="2"/>
        <v>0</v>
      </c>
      <c r="M8">
        <f t="shared" si="2"/>
        <v>0</v>
      </c>
      <c r="N8">
        <f t="shared" si="2"/>
        <v>0</v>
      </c>
      <c r="O8">
        <f t="shared" si="2"/>
        <v>0</v>
      </c>
      <c r="P8">
        <f t="shared" si="2"/>
        <v>0</v>
      </c>
      <c r="Q8">
        <f t="shared" si="2"/>
        <v>0</v>
      </c>
      <c r="R8">
        <f t="shared" si="2"/>
        <v>0</v>
      </c>
      <c r="S8">
        <f t="shared" si="2"/>
        <v>0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3"/>
        <v>0</v>
      </c>
      <c r="AI8">
        <f t="shared" si="3"/>
        <v>0</v>
      </c>
      <c r="AJ8">
        <f t="shared" si="3"/>
        <v>0</v>
      </c>
      <c r="AK8">
        <f t="shared" si="3"/>
        <v>0</v>
      </c>
      <c r="AL8">
        <f t="shared" si="3"/>
        <v>0</v>
      </c>
      <c r="AM8">
        <v>0</v>
      </c>
      <c r="AN8">
        <v>0</v>
      </c>
      <c r="AO8">
        <v>0</v>
      </c>
      <c r="AP8">
        <v>0</v>
      </c>
      <c r="AQ8">
        <v>0</v>
      </c>
    </row>
    <row r="9" spans="1:43" x14ac:dyDescent="0.45">
      <c r="A9">
        <f t="shared" ca="1" si="0"/>
        <v>45360000</v>
      </c>
      <c r="B9">
        <f t="shared" si="1"/>
        <v>1</v>
      </c>
      <c r="C9">
        <v>6</v>
      </c>
      <c r="D9">
        <f t="shared" si="4"/>
        <v>-3</v>
      </c>
      <c r="E9">
        <f t="shared" ca="1" si="5"/>
        <v>-280000</v>
      </c>
      <c r="F9">
        <f t="shared" ca="1" si="5"/>
        <v>-280000</v>
      </c>
      <c r="G9">
        <f t="shared" ca="1" si="5"/>
        <v>0</v>
      </c>
      <c r="H9">
        <f t="shared" ca="1" si="5"/>
        <v>1120000</v>
      </c>
      <c r="I9">
        <f t="shared" ca="1" si="5"/>
        <v>4480000</v>
      </c>
      <c r="J9">
        <f t="shared" ca="1" si="5"/>
        <v>13440000</v>
      </c>
      <c r="K9">
        <f t="shared" ca="1" si="5"/>
        <v>26880000</v>
      </c>
      <c r="L9">
        <f t="shared" si="2"/>
        <v>0</v>
      </c>
      <c r="M9">
        <f t="shared" si="2"/>
        <v>0</v>
      </c>
      <c r="N9">
        <f t="shared" si="2"/>
        <v>0</v>
      </c>
      <c r="O9">
        <f t="shared" si="2"/>
        <v>0</v>
      </c>
      <c r="P9">
        <f t="shared" si="2"/>
        <v>0</v>
      </c>
      <c r="Q9">
        <f t="shared" si="2"/>
        <v>0</v>
      </c>
      <c r="R9">
        <f t="shared" si="2"/>
        <v>0</v>
      </c>
      <c r="S9">
        <f t="shared" si="2"/>
        <v>0</v>
      </c>
      <c r="T9">
        <f t="shared" si="2"/>
        <v>0</v>
      </c>
      <c r="U9">
        <f t="shared" si="2"/>
        <v>0</v>
      </c>
      <c r="V9">
        <f t="shared" si="2"/>
        <v>0</v>
      </c>
      <c r="W9">
        <f t="shared" si="2"/>
        <v>0</v>
      </c>
      <c r="X9">
        <f t="shared" si="2"/>
        <v>0</v>
      </c>
      <c r="Y9">
        <f t="shared" si="2"/>
        <v>0</v>
      </c>
      <c r="Z9">
        <f t="shared" si="2"/>
        <v>0</v>
      </c>
      <c r="AA9">
        <f t="shared" si="2"/>
        <v>0</v>
      </c>
      <c r="AB9">
        <f t="shared" si="2"/>
        <v>0</v>
      </c>
      <c r="AC9">
        <f t="shared" si="2"/>
        <v>0</v>
      </c>
      <c r="AD9">
        <f t="shared" si="2"/>
        <v>0</v>
      </c>
      <c r="AE9">
        <f t="shared" si="2"/>
        <v>0</v>
      </c>
      <c r="AF9">
        <f t="shared" si="2"/>
        <v>0</v>
      </c>
      <c r="AG9">
        <f t="shared" si="2"/>
        <v>0</v>
      </c>
      <c r="AH9">
        <f t="shared" si="3"/>
        <v>0</v>
      </c>
      <c r="AI9">
        <f t="shared" si="3"/>
        <v>0</v>
      </c>
      <c r="AJ9">
        <f t="shared" si="3"/>
        <v>0</v>
      </c>
      <c r="AK9">
        <f t="shared" si="3"/>
        <v>0</v>
      </c>
      <c r="AL9">
        <f t="shared" si="3"/>
        <v>0</v>
      </c>
      <c r="AM9">
        <v>0</v>
      </c>
      <c r="AN9">
        <v>0</v>
      </c>
      <c r="AO9">
        <v>0</v>
      </c>
      <c r="AP9">
        <v>0</v>
      </c>
      <c r="AQ9">
        <v>0</v>
      </c>
    </row>
    <row r="10" spans="1:43" x14ac:dyDescent="0.45">
      <c r="A10">
        <f t="shared" ca="1" si="0"/>
        <v>90300000</v>
      </c>
      <c r="B10">
        <f t="shared" si="1"/>
        <v>1</v>
      </c>
      <c r="C10">
        <v>7</v>
      </c>
      <c r="D10">
        <f t="shared" si="4"/>
        <v>-4</v>
      </c>
      <c r="E10">
        <f t="shared" ca="1" si="5"/>
        <v>-420000</v>
      </c>
      <c r="F10">
        <f t="shared" ca="1" si="5"/>
        <v>-560000</v>
      </c>
      <c r="G10">
        <f t="shared" ca="1" si="5"/>
        <v>-560000</v>
      </c>
      <c r="H10">
        <f t="shared" ca="1" si="5"/>
        <v>0</v>
      </c>
      <c r="I10">
        <f t="shared" ca="1" si="5"/>
        <v>2240000</v>
      </c>
      <c r="J10">
        <f t="shared" ca="1" si="5"/>
        <v>8960000</v>
      </c>
      <c r="K10">
        <f t="shared" ca="1" si="5"/>
        <v>26880000</v>
      </c>
      <c r="L10">
        <f t="shared" ca="1" si="5"/>
        <v>53760000</v>
      </c>
      <c r="M10">
        <f t="shared" si="2"/>
        <v>0</v>
      </c>
      <c r="N10">
        <f t="shared" si="2"/>
        <v>0</v>
      </c>
      <c r="O10">
        <f t="shared" si="2"/>
        <v>0</v>
      </c>
      <c r="P10">
        <f t="shared" si="2"/>
        <v>0</v>
      </c>
      <c r="Q10">
        <f t="shared" si="2"/>
        <v>0</v>
      </c>
      <c r="R10">
        <f t="shared" si="2"/>
        <v>0</v>
      </c>
      <c r="S10">
        <f t="shared" si="2"/>
        <v>0</v>
      </c>
      <c r="T10">
        <f t="shared" si="2"/>
        <v>0</v>
      </c>
      <c r="U10">
        <f t="shared" si="2"/>
        <v>0</v>
      </c>
      <c r="V10">
        <f t="shared" si="2"/>
        <v>0</v>
      </c>
      <c r="W10">
        <f t="shared" si="2"/>
        <v>0</v>
      </c>
      <c r="X10">
        <f t="shared" si="2"/>
        <v>0</v>
      </c>
      <c r="Y10">
        <f t="shared" si="2"/>
        <v>0</v>
      </c>
      <c r="Z10">
        <f t="shared" si="2"/>
        <v>0</v>
      </c>
      <c r="AA10">
        <f t="shared" si="2"/>
        <v>0</v>
      </c>
      <c r="AB10">
        <f t="shared" si="2"/>
        <v>0</v>
      </c>
      <c r="AC10">
        <f t="shared" si="2"/>
        <v>0</v>
      </c>
      <c r="AD10">
        <f t="shared" si="2"/>
        <v>0</v>
      </c>
      <c r="AE10">
        <f t="shared" si="2"/>
        <v>0</v>
      </c>
      <c r="AF10">
        <f t="shared" si="2"/>
        <v>0</v>
      </c>
      <c r="AG10">
        <f t="shared" si="2"/>
        <v>0</v>
      </c>
      <c r="AH10">
        <f t="shared" si="3"/>
        <v>0</v>
      </c>
      <c r="AI10">
        <f t="shared" si="3"/>
        <v>0</v>
      </c>
      <c r="AJ10">
        <f t="shared" si="3"/>
        <v>0</v>
      </c>
      <c r="AK10">
        <f t="shared" si="3"/>
        <v>0</v>
      </c>
      <c r="AL10">
        <f t="shared" si="3"/>
        <v>0</v>
      </c>
      <c r="AM10">
        <v>0</v>
      </c>
      <c r="AN10">
        <v>0</v>
      </c>
      <c r="AO10">
        <v>0</v>
      </c>
      <c r="AP10">
        <v>0</v>
      </c>
      <c r="AQ10">
        <v>0</v>
      </c>
    </row>
    <row r="11" spans="1:43" x14ac:dyDescent="0.45">
      <c r="A11">
        <f t="shared" ca="1" si="0"/>
        <v>180040000</v>
      </c>
      <c r="B11">
        <f t="shared" si="1"/>
        <v>1</v>
      </c>
      <c r="C11">
        <v>8</v>
      </c>
      <c r="D11">
        <f t="shared" si="4"/>
        <v>-5</v>
      </c>
      <c r="E11">
        <f t="shared" ca="1" si="5"/>
        <v>-560000</v>
      </c>
      <c r="F11">
        <f t="shared" ca="1" si="5"/>
        <v>-840000</v>
      </c>
      <c r="G11">
        <f t="shared" ca="1" si="5"/>
        <v>-1120000</v>
      </c>
      <c r="H11">
        <f t="shared" ca="1" si="5"/>
        <v>-1120000</v>
      </c>
      <c r="I11">
        <f t="shared" ca="1" si="5"/>
        <v>0</v>
      </c>
      <c r="J11">
        <f t="shared" ca="1" si="5"/>
        <v>4480000</v>
      </c>
      <c r="K11">
        <f t="shared" ca="1" si="5"/>
        <v>17920000</v>
      </c>
      <c r="L11">
        <f t="shared" ca="1" si="5"/>
        <v>53760000</v>
      </c>
      <c r="M11">
        <f t="shared" ref="M11:O13" ca="1" si="7">(OFFSET($D10,-M$43,0,1,1)*M$46*L$45)*M$44</f>
        <v>107520000</v>
      </c>
      <c r="N11">
        <f t="shared" si="2"/>
        <v>0</v>
      </c>
      <c r="O11">
        <f t="shared" si="2"/>
        <v>0</v>
      </c>
      <c r="P11">
        <f t="shared" si="2"/>
        <v>0</v>
      </c>
      <c r="Q11">
        <f t="shared" si="2"/>
        <v>0</v>
      </c>
      <c r="R11">
        <f t="shared" si="2"/>
        <v>0</v>
      </c>
      <c r="S11">
        <f t="shared" si="2"/>
        <v>0</v>
      </c>
      <c r="T11">
        <f t="shared" si="2"/>
        <v>0</v>
      </c>
      <c r="U11">
        <f t="shared" si="2"/>
        <v>0</v>
      </c>
      <c r="V11">
        <f t="shared" si="2"/>
        <v>0</v>
      </c>
      <c r="W11">
        <f t="shared" si="2"/>
        <v>0</v>
      </c>
      <c r="X11">
        <f t="shared" si="2"/>
        <v>0</v>
      </c>
      <c r="Y11">
        <f t="shared" si="2"/>
        <v>0</v>
      </c>
      <c r="Z11">
        <f t="shared" si="2"/>
        <v>0</v>
      </c>
      <c r="AA11">
        <f t="shared" si="2"/>
        <v>0</v>
      </c>
      <c r="AB11">
        <f t="shared" si="2"/>
        <v>0</v>
      </c>
      <c r="AC11">
        <f t="shared" si="2"/>
        <v>0</v>
      </c>
      <c r="AD11">
        <f t="shared" si="2"/>
        <v>0</v>
      </c>
      <c r="AE11">
        <f t="shared" si="2"/>
        <v>0</v>
      </c>
      <c r="AF11">
        <f t="shared" si="2"/>
        <v>0</v>
      </c>
      <c r="AG11">
        <f t="shared" ref="O11:AG20" si="8">(AF10*(1+AG$46))*AG$44</f>
        <v>0</v>
      </c>
      <c r="AH11">
        <f t="shared" si="3"/>
        <v>0</v>
      </c>
      <c r="AI11">
        <f t="shared" si="3"/>
        <v>0</v>
      </c>
      <c r="AJ11">
        <f t="shared" si="3"/>
        <v>0</v>
      </c>
      <c r="AK11">
        <f t="shared" si="3"/>
        <v>0</v>
      </c>
      <c r="AL11">
        <f t="shared" si="3"/>
        <v>0</v>
      </c>
      <c r="AM11">
        <v>0</v>
      </c>
      <c r="AN11">
        <v>0</v>
      </c>
      <c r="AO11">
        <v>0</v>
      </c>
      <c r="AP11">
        <v>0</v>
      </c>
      <c r="AQ11">
        <v>0</v>
      </c>
    </row>
    <row r="12" spans="1:43" x14ac:dyDescent="0.45">
      <c r="A12">
        <f t="shared" ca="1" si="0"/>
        <v>155092000</v>
      </c>
      <c r="B12">
        <f t="shared" si="1"/>
        <v>1</v>
      </c>
      <c r="C12">
        <v>9</v>
      </c>
      <c r="D12">
        <f t="shared" si="4"/>
        <v>-6</v>
      </c>
      <c r="E12">
        <f t="shared" ca="1" si="5"/>
        <v>-700000</v>
      </c>
      <c r="F12">
        <f t="shared" ca="1" si="5"/>
        <v>-1120000</v>
      </c>
      <c r="G12">
        <f t="shared" ca="1" si="5"/>
        <v>-1680000</v>
      </c>
      <c r="H12">
        <f t="shared" ca="1" si="5"/>
        <v>-2240000</v>
      </c>
      <c r="I12">
        <f t="shared" ca="1" si="5"/>
        <v>-2240000</v>
      </c>
      <c r="J12">
        <f t="shared" ca="1" si="5"/>
        <v>0</v>
      </c>
      <c r="K12">
        <f t="shared" ca="1" si="5"/>
        <v>8960000</v>
      </c>
      <c r="L12">
        <f t="shared" ca="1" si="5"/>
        <v>35840000</v>
      </c>
      <c r="M12">
        <f t="shared" ca="1" si="7"/>
        <v>107520000</v>
      </c>
      <c r="N12">
        <f t="shared" ca="1" si="7"/>
        <v>10752000.000000002</v>
      </c>
      <c r="O12">
        <f t="shared" si="8"/>
        <v>0</v>
      </c>
      <c r="P12">
        <f t="shared" si="8"/>
        <v>0</v>
      </c>
      <c r="Q12">
        <f t="shared" si="8"/>
        <v>0</v>
      </c>
      <c r="R12">
        <f t="shared" si="8"/>
        <v>0</v>
      </c>
      <c r="S12">
        <f t="shared" si="8"/>
        <v>0</v>
      </c>
      <c r="T12">
        <f t="shared" si="8"/>
        <v>0</v>
      </c>
      <c r="U12">
        <f t="shared" si="8"/>
        <v>0</v>
      </c>
      <c r="V12">
        <f t="shared" si="8"/>
        <v>0</v>
      </c>
      <c r="W12">
        <f t="shared" si="8"/>
        <v>0</v>
      </c>
      <c r="X12">
        <f t="shared" si="8"/>
        <v>0</v>
      </c>
      <c r="Y12">
        <f t="shared" si="8"/>
        <v>0</v>
      </c>
      <c r="Z12">
        <f t="shared" si="8"/>
        <v>0</v>
      </c>
      <c r="AA12">
        <f t="shared" si="8"/>
        <v>0</v>
      </c>
      <c r="AB12">
        <f t="shared" si="8"/>
        <v>0</v>
      </c>
      <c r="AC12">
        <f t="shared" si="8"/>
        <v>0</v>
      </c>
      <c r="AD12">
        <f t="shared" si="8"/>
        <v>0</v>
      </c>
      <c r="AE12">
        <f t="shared" si="8"/>
        <v>0</v>
      </c>
      <c r="AF12">
        <f t="shared" si="8"/>
        <v>0</v>
      </c>
      <c r="AG12">
        <f t="shared" si="8"/>
        <v>0</v>
      </c>
      <c r="AH12">
        <f t="shared" si="3"/>
        <v>0</v>
      </c>
      <c r="AI12">
        <f t="shared" si="3"/>
        <v>0</v>
      </c>
      <c r="AJ12">
        <f t="shared" si="3"/>
        <v>0</v>
      </c>
      <c r="AK12">
        <f t="shared" si="3"/>
        <v>0</v>
      </c>
      <c r="AL12">
        <f t="shared" si="3"/>
        <v>0</v>
      </c>
      <c r="AM12">
        <v>0</v>
      </c>
      <c r="AN12">
        <v>0</v>
      </c>
      <c r="AO12">
        <v>0</v>
      </c>
      <c r="AP12">
        <v>0</v>
      </c>
      <c r="AQ12">
        <v>0</v>
      </c>
    </row>
    <row r="13" spans="1:43" x14ac:dyDescent="0.45">
      <c r="A13">
        <f t="shared" ca="1" si="0"/>
        <v>94841600</v>
      </c>
      <c r="B13">
        <f t="shared" si="1"/>
        <v>1</v>
      </c>
      <c r="C13">
        <v>10</v>
      </c>
      <c r="D13">
        <f t="shared" si="4"/>
        <v>-7</v>
      </c>
      <c r="E13">
        <f t="shared" ca="1" si="5"/>
        <v>-840000</v>
      </c>
      <c r="F13">
        <f t="shared" ca="1" si="5"/>
        <v>-1400000</v>
      </c>
      <c r="G13">
        <f t="shared" ca="1" si="5"/>
        <v>-2240000</v>
      </c>
      <c r="H13">
        <f t="shared" ca="1" si="5"/>
        <v>-3360000</v>
      </c>
      <c r="I13">
        <f t="shared" ca="1" si="5"/>
        <v>-4480000</v>
      </c>
      <c r="J13">
        <f t="shared" ca="1" si="5"/>
        <v>-4480000</v>
      </c>
      <c r="K13">
        <f t="shared" ca="1" si="5"/>
        <v>0</v>
      </c>
      <c r="L13">
        <f t="shared" ca="1" si="5"/>
        <v>17920000</v>
      </c>
      <c r="M13">
        <f t="shared" ca="1" si="7"/>
        <v>71680000</v>
      </c>
      <c r="N13">
        <f t="shared" ca="1" si="7"/>
        <v>10752000.000000002</v>
      </c>
      <c r="O13">
        <f t="shared" ca="1" si="7"/>
        <v>11289600.000000002</v>
      </c>
      <c r="P13">
        <f t="shared" si="8"/>
        <v>0</v>
      </c>
      <c r="Q13">
        <f t="shared" si="8"/>
        <v>0</v>
      </c>
      <c r="R13">
        <f t="shared" si="8"/>
        <v>0</v>
      </c>
      <c r="S13">
        <f t="shared" si="8"/>
        <v>0</v>
      </c>
      <c r="T13">
        <f t="shared" si="8"/>
        <v>0</v>
      </c>
      <c r="U13">
        <f t="shared" si="8"/>
        <v>0</v>
      </c>
      <c r="V13">
        <f t="shared" si="8"/>
        <v>0</v>
      </c>
      <c r="W13">
        <f t="shared" si="8"/>
        <v>0</v>
      </c>
      <c r="X13">
        <f t="shared" si="8"/>
        <v>0</v>
      </c>
      <c r="Y13">
        <f t="shared" si="8"/>
        <v>0</v>
      </c>
      <c r="Z13">
        <f t="shared" si="8"/>
        <v>0</v>
      </c>
      <c r="AA13">
        <f t="shared" si="8"/>
        <v>0</v>
      </c>
      <c r="AB13">
        <f t="shared" si="8"/>
        <v>0</v>
      </c>
      <c r="AC13">
        <f t="shared" si="8"/>
        <v>0</v>
      </c>
      <c r="AD13">
        <f t="shared" si="8"/>
        <v>0</v>
      </c>
      <c r="AE13">
        <f t="shared" si="8"/>
        <v>0</v>
      </c>
      <c r="AF13">
        <f t="shared" si="8"/>
        <v>0</v>
      </c>
      <c r="AG13">
        <f t="shared" si="8"/>
        <v>0</v>
      </c>
      <c r="AH13">
        <f t="shared" si="3"/>
        <v>0</v>
      </c>
      <c r="AI13">
        <f t="shared" si="3"/>
        <v>0</v>
      </c>
      <c r="AJ13">
        <f t="shared" si="3"/>
        <v>0</v>
      </c>
      <c r="AK13">
        <f t="shared" si="3"/>
        <v>0</v>
      </c>
      <c r="AL13">
        <f t="shared" si="3"/>
        <v>0</v>
      </c>
      <c r="AM13">
        <v>0</v>
      </c>
      <c r="AN13">
        <v>0</v>
      </c>
      <c r="AO13">
        <v>0</v>
      </c>
      <c r="AP13">
        <v>0</v>
      </c>
      <c r="AQ13">
        <v>0</v>
      </c>
    </row>
    <row r="14" spans="1:43" x14ac:dyDescent="0.45">
      <c r="A14">
        <f t="shared" ca="1" si="0"/>
        <v>31571680</v>
      </c>
      <c r="B14">
        <f t="shared" si="1"/>
        <v>2</v>
      </c>
      <c r="C14">
        <v>11</v>
      </c>
      <c r="D14">
        <f t="shared" si="4"/>
        <v>-5</v>
      </c>
      <c r="E14">
        <f t="shared" ca="1" si="5"/>
        <v>-980000</v>
      </c>
      <c r="F14">
        <f t="shared" ca="1" si="5"/>
        <v>-1680000</v>
      </c>
      <c r="G14">
        <f t="shared" ca="1" si="5"/>
        <v>-2800000</v>
      </c>
      <c r="H14">
        <f t="shared" ca="1" si="5"/>
        <v>-4480000</v>
      </c>
      <c r="I14">
        <f t="shared" ca="1" si="5"/>
        <v>-6720000</v>
      </c>
      <c r="J14">
        <f t="shared" ca="1" si="5"/>
        <v>-8960000</v>
      </c>
      <c r="K14">
        <f t="shared" ca="1" si="5"/>
        <v>-8960000</v>
      </c>
      <c r="L14">
        <f t="shared" ref="L14:T41" ca="1" si="9">(OFFSET($D13,-L$43,0,1,1)*L$46*K$45)*L$44</f>
        <v>0</v>
      </c>
      <c r="M14">
        <f t="shared" ca="1" si="9"/>
        <v>35840000</v>
      </c>
      <c r="N14">
        <f t="shared" ca="1" si="9"/>
        <v>7168000</v>
      </c>
      <c r="O14">
        <f t="shared" ca="1" si="9"/>
        <v>11289600.000000002</v>
      </c>
      <c r="P14">
        <f t="shared" ca="1" si="9"/>
        <v>11854080.000000002</v>
      </c>
      <c r="Q14">
        <f t="shared" si="8"/>
        <v>0</v>
      </c>
      <c r="R14">
        <f t="shared" si="8"/>
        <v>0</v>
      </c>
      <c r="S14">
        <f t="shared" si="8"/>
        <v>0</v>
      </c>
      <c r="T14">
        <f t="shared" si="8"/>
        <v>0</v>
      </c>
      <c r="U14">
        <f t="shared" si="8"/>
        <v>0</v>
      </c>
      <c r="V14">
        <f t="shared" si="8"/>
        <v>0</v>
      </c>
      <c r="W14">
        <f t="shared" si="8"/>
        <v>0</v>
      </c>
      <c r="X14">
        <f t="shared" si="8"/>
        <v>0</v>
      </c>
      <c r="Y14">
        <f t="shared" si="8"/>
        <v>0</v>
      </c>
      <c r="Z14">
        <f t="shared" si="8"/>
        <v>0</v>
      </c>
      <c r="AA14">
        <f t="shared" si="8"/>
        <v>0</v>
      </c>
      <c r="AB14">
        <f t="shared" si="8"/>
        <v>0</v>
      </c>
      <c r="AC14">
        <f t="shared" si="8"/>
        <v>0</v>
      </c>
      <c r="AD14">
        <f t="shared" si="8"/>
        <v>0</v>
      </c>
      <c r="AE14">
        <f t="shared" si="8"/>
        <v>0</v>
      </c>
      <c r="AF14">
        <f t="shared" si="8"/>
        <v>0</v>
      </c>
      <c r="AG14">
        <f t="shared" si="8"/>
        <v>0</v>
      </c>
      <c r="AH14">
        <f t="shared" si="3"/>
        <v>0</v>
      </c>
      <c r="AI14">
        <f t="shared" si="3"/>
        <v>0</v>
      </c>
      <c r="AJ14">
        <f t="shared" si="3"/>
        <v>0</v>
      </c>
      <c r="AK14">
        <f t="shared" si="3"/>
        <v>0</v>
      </c>
      <c r="AL14">
        <f t="shared" si="3"/>
        <v>0</v>
      </c>
      <c r="AM14">
        <v>0</v>
      </c>
      <c r="AN14">
        <v>0</v>
      </c>
      <c r="AO14">
        <v>0</v>
      </c>
      <c r="AP14">
        <v>0</v>
      </c>
      <c r="AQ14">
        <v>0</v>
      </c>
    </row>
    <row r="15" spans="1:43" x14ac:dyDescent="0.45">
      <c r="A15">
        <f t="shared" ca="1" si="0"/>
        <v>-34448736</v>
      </c>
      <c r="B15">
        <f t="shared" si="1"/>
        <v>2</v>
      </c>
      <c r="C15">
        <v>12</v>
      </c>
      <c r="D15">
        <f t="shared" si="4"/>
        <v>-6</v>
      </c>
      <c r="E15">
        <f t="shared" ca="1" si="5"/>
        <v>-700000</v>
      </c>
      <c r="F15">
        <f t="shared" ca="1" si="5"/>
        <v>-1960000</v>
      </c>
      <c r="G15">
        <f t="shared" ca="1" si="5"/>
        <v>-3360000</v>
      </c>
      <c r="H15">
        <f t="shared" ca="1" si="5"/>
        <v>-5600000</v>
      </c>
      <c r="I15">
        <f t="shared" ca="1" si="5"/>
        <v>-8960000</v>
      </c>
      <c r="J15">
        <f t="shared" ca="1" si="5"/>
        <v>-13440000</v>
      </c>
      <c r="K15">
        <f t="shared" ca="1" si="5"/>
        <v>-17920000</v>
      </c>
      <c r="L15">
        <f t="shared" ca="1" si="9"/>
        <v>-17920000</v>
      </c>
      <c r="M15">
        <f t="shared" ca="1" si="9"/>
        <v>0</v>
      </c>
      <c r="N15">
        <f t="shared" ca="1" si="9"/>
        <v>3584000</v>
      </c>
      <c r="O15">
        <f t="shared" ca="1" si="9"/>
        <v>7526400</v>
      </c>
      <c r="P15">
        <f t="shared" ca="1" si="9"/>
        <v>11854080.000000002</v>
      </c>
      <c r="Q15">
        <f t="shared" ca="1" si="9"/>
        <v>12446784.000000002</v>
      </c>
      <c r="R15">
        <f t="shared" si="8"/>
        <v>0</v>
      </c>
      <c r="S15">
        <f t="shared" si="8"/>
        <v>0</v>
      </c>
      <c r="T15">
        <f t="shared" si="8"/>
        <v>0</v>
      </c>
      <c r="U15">
        <f t="shared" si="8"/>
        <v>0</v>
      </c>
      <c r="V15">
        <f t="shared" si="8"/>
        <v>0</v>
      </c>
      <c r="W15">
        <f t="shared" si="8"/>
        <v>0</v>
      </c>
      <c r="X15">
        <f t="shared" si="8"/>
        <v>0</v>
      </c>
      <c r="Y15">
        <f t="shared" si="8"/>
        <v>0</v>
      </c>
      <c r="Z15">
        <f t="shared" si="8"/>
        <v>0</v>
      </c>
      <c r="AA15">
        <f t="shared" si="8"/>
        <v>0</v>
      </c>
      <c r="AB15">
        <f t="shared" si="8"/>
        <v>0</v>
      </c>
      <c r="AC15">
        <f t="shared" si="8"/>
        <v>0</v>
      </c>
      <c r="AD15">
        <f t="shared" si="8"/>
        <v>0</v>
      </c>
      <c r="AE15">
        <f t="shared" si="8"/>
        <v>0</v>
      </c>
      <c r="AF15">
        <f t="shared" si="8"/>
        <v>0</v>
      </c>
      <c r="AG15">
        <f t="shared" si="8"/>
        <v>0</v>
      </c>
      <c r="AH15">
        <f t="shared" si="3"/>
        <v>0</v>
      </c>
      <c r="AI15">
        <f t="shared" si="3"/>
        <v>0</v>
      </c>
      <c r="AJ15">
        <f t="shared" si="3"/>
        <v>0</v>
      </c>
      <c r="AK15">
        <f t="shared" si="3"/>
        <v>0</v>
      </c>
      <c r="AL15">
        <f t="shared" si="3"/>
        <v>0</v>
      </c>
      <c r="AM15">
        <v>0</v>
      </c>
      <c r="AN15">
        <v>0</v>
      </c>
      <c r="AO15">
        <v>0</v>
      </c>
      <c r="AP15">
        <v>0</v>
      </c>
      <c r="AQ15">
        <v>0</v>
      </c>
    </row>
    <row r="16" spans="1:43" x14ac:dyDescent="0.45">
      <c r="A16">
        <f t="shared" ca="1" si="0"/>
        <v>-103378172.8</v>
      </c>
      <c r="B16">
        <f t="shared" si="1"/>
        <v>2</v>
      </c>
      <c r="C16">
        <v>13</v>
      </c>
      <c r="D16">
        <f t="shared" si="4"/>
        <v>-7</v>
      </c>
      <c r="E16">
        <f t="shared" ca="1" si="5"/>
        <v>-840000</v>
      </c>
      <c r="F16">
        <f t="shared" ca="1" si="5"/>
        <v>-1400000</v>
      </c>
      <c r="G16">
        <f t="shared" ca="1" si="5"/>
        <v>-3920000</v>
      </c>
      <c r="H16">
        <f t="shared" ca="1" si="5"/>
        <v>-6720000</v>
      </c>
      <c r="I16">
        <f t="shared" ca="1" si="5"/>
        <v>-11200000</v>
      </c>
      <c r="J16">
        <f t="shared" ca="1" si="5"/>
        <v>-17920000</v>
      </c>
      <c r="K16">
        <f t="shared" ca="1" si="5"/>
        <v>-26880000</v>
      </c>
      <c r="L16">
        <f t="shared" ca="1" si="9"/>
        <v>-35840000</v>
      </c>
      <c r="M16">
        <f t="shared" ca="1" si="9"/>
        <v>-35840000</v>
      </c>
      <c r="N16">
        <f t="shared" ca="1" si="9"/>
        <v>0</v>
      </c>
      <c r="O16">
        <f t="shared" ca="1" si="9"/>
        <v>3763200</v>
      </c>
      <c r="P16">
        <f t="shared" ca="1" si="9"/>
        <v>7902720</v>
      </c>
      <c r="Q16">
        <f t="shared" ca="1" si="9"/>
        <v>12446784.000000002</v>
      </c>
      <c r="R16">
        <f t="shared" ca="1" si="9"/>
        <v>13069123.200000001</v>
      </c>
      <c r="S16">
        <f t="shared" si="8"/>
        <v>0</v>
      </c>
      <c r="T16">
        <f t="shared" si="8"/>
        <v>0</v>
      </c>
      <c r="U16">
        <f t="shared" si="8"/>
        <v>0</v>
      </c>
      <c r="V16">
        <f t="shared" si="8"/>
        <v>0</v>
      </c>
      <c r="W16">
        <f t="shared" si="8"/>
        <v>0</v>
      </c>
      <c r="X16">
        <f t="shared" si="8"/>
        <v>0</v>
      </c>
      <c r="Y16">
        <f t="shared" si="8"/>
        <v>0</v>
      </c>
      <c r="Z16">
        <f t="shared" si="8"/>
        <v>0</v>
      </c>
      <c r="AA16">
        <f t="shared" si="8"/>
        <v>0</v>
      </c>
      <c r="AB16">
        <f t="shared" si="8"/>
        <v>0</v>
      </c>
      <c r="AC16">
        <f t="shared" si="8"/>
        <v>0</v>
      </c>
      <c r="AD16">
        <f t="shared" si="8"/>
        <v>0</v>
      </c>
      <c r="AE16">
        <f t="shared" si="8"/>
        <v>0</v>
      </c>
      <c r="AF16">
        <f t="shared" si="8"/>
        <v>0</v>
      </c>
      <c r="AG16">
        <f t="shared" si="8"/>
        <v>0</v>
      </c>
      <c r="AH16">
        <f t="shared" si="3"/>
        <v>0</v>
      </c>
      <c r="AI16">
        <f t="shared" si="3"/>
        <v>0</v>
      </c>
      <c r="AJ16">
        <f t="shared" si="3"/>
        <v>0</v>
      </c>
      <c r="AK16">
        <f t="shared" si="3"/>
        <v>0</v>
      </c>
      <c r="AL16">
        <f t="shared" si="3"/>
        <v>0</v>
      </c>
      <c r="AM16">
        <v>0</v>
      </c>
      <c r="AN16">
        <v>0</v>
      </c>
      <c r="AO16">
        <v>0</v>
      </c>
      <c r="AP16">
        <v>0</v>
      </c>
      <c r="AQ16">
        <v>0</v>
      </c>
    </row>
    <row r="17" spans="1:43" x14ac:dyDescent="0.45">
      <c r="A17">
        <f t="shared" ca="1" si="0"/>
        <v>-174963081.44</v>
      </c>
      <c r="B17">
        <f t="shared" si="1"/>
        <v>2</v>
      </c>
      <c r="C17">
        <v>14</v>
      </c>
      <c r="D17">
        <f t="shared" si="4"/>
        <v>-8</v>
      </c>
      <c r="E17">
        <f t="shared" ca="1" si="5"/>
        <v>-980000</v>
      </c>
      <c r="F17">
        <f t="shared" ca="1" si="5"/>
        <v>-1680000</v>
      </c>
      <c r="G17">
        <f t="shared" ca="1" si="5"/>
        <v>-2800000</v>
      </c>
      <c r="H17">
        <f t="shared" ca="1" si="5"/>
        <v>-7840000</v>
      </c>
      <c r="I17">
        <f t="shared" ca="1" si="5"/>
        <v>-13440000</v>
      </c>
      <c r="J17">
        <f t="shared" ca="1" si="5"/>
        <v>-22400000</v>
      </c>
      <c r="K17">
        <f t="shared" ca="1" si="5"/>
        <v>-35840000</v>
      </c>
      <c r="L17">
        <f t="shared" ca="1" si="9"/>
        <v>-53760000</v>
      </c>
      <c r="M17">
        <f t="shared" ca="1" si="9"/>
        <v>-71680000</v>
      </c>
      <c r="N17">
        <f t="shared" ca="1" si="9"/>
        <v>-3584000</v>
      </c>
      <c r="O17">
        <f t="shared" ca="1" si="9"/>
        <v>0</v>
      </c>
      <c r="P17">
        <f t="shared" ca="1" si="9"/>
        <v>3951360</v>
      </c>
      <c r="Q17">
        <f t="shared" ca="1" si="9"/>
        <v>8297856</v>
      </c>
      <c r="R17">
        <f t="shared" ca="1" si="9"/>
        <v>13069123.200000001</v>
      </c>
      <c r="S17">
        <f t="shared" ca="1" si="9"/>
        <v>13722579.360000003</v>
      </c>
      <c r="T17">
        <f t="shared" si="8"/>
        <v>0</v>
      </c>
      <c r="U17">
        <f t="shared" si="8"/>
        <v>0</v>
      </c>
      <c r="V17">
        <f t="shared" si="8"/>
        <v>0</v>
      </c>
      <c r="W17">
        <f t="shared" si="8"/>
        <v>0</v>
      </c>
      <c r="X17">
        <f t="shared" si="8"/>
        <v>0</v>
      </c>
      <c r="Y17">
        <f t="shared" si="8"/>
        <v>0</v>
      </c>
      <c r="Z17">
        <f t="shared" si="8"/>
        <v>0</v>
      </c>
      <c r="AA17">
        <f t="shared" si="8"/>
        <v>0</v>
      </c>
      <c r="AB17">
        <f t="shared" si="8"/>
        <v>0</v>
      </c>
      <c r="AC17">
        <f t="shared" si="8"/>
        <v>0</v>
      </c>
      <c r="AD17">
        <f t="shared" si="8"/>
        <v>0</v>
      </c>
      <c r="AE17">
        <f t="shared" si="8"/>
        <v>0</v>
      </c>
      <c r="AF17">
        <f t="shared" si="8"/>
        <v>0</v>
      </c>
      <c r="AG17">
        <f t="shared" si="8"/>
        <v>0</v>
      </c>
      <c r="AH17">
        <f t="shared" si="3"/>
        <v>0</v>
      </c>
      <c r="AI17">
        <f t="shared" si="3"/>
        <v>0</v>
      </c>
      <c r="AJ17">
        <f t="shared" si="3"/>
        <v>0</v>
      </c>
      <c r="AK17">
        <f t="shared" si="3"/>
        <v>0</v>
      </c>
      <c r="AL17">
        <f t="shared" si="3"/>
        <v>0</v>
      </c>
      <c r="AM17">
        <v>0</v>
      </c>
      <c r="AN17">
        <v>0</v>
      </c>
      <c r="AO17">
        <v>0</v>
      </c>
      <c r="AP17">
        <v>0</v>
      </c>
      <c r="AQ17">
        <v>0</v>
      </c>
    </row>
    <row r="18" spans="1:43" x14ac:dyDescent="0.45">
      <c r="A18">
        <f t="shared" ca="1" si="0"/>
        <v>-248538235.51199996</v>
      </c>
      <c r="B18">
        <f t="shared" si="1"/>
        <v>2</v>
      </c>
      <c r="C18">
        <v>15</v>
      </c>
      <c r="D18">
        <f t="shared" si="4"/>
        <v>-9</v>
      </c>
      <c r="E18">
        <f t="shared" ca="1" si="5"/>
        <v>-1120000</v>
      </c>
      <c r="F18">
        <f t="shared" ca="1" si="5"/>
        <v>-1960000</v>
      </c>
      <c r="G18">
        <f t="shared" ca="1" si="5"/>
        <v>-3360000</v>
      </c>
      <c r="H18">
        <f t="shared" ca="1" si="5"/>
        <v>-5600000</v>
      </c>
      <c r="I18">
        <f t="shared" ca="1" si="5"/>
        <v>-15680000</v>
      </c>
      <c r="J18">
        <f t="shared" ca="1" si="5"/>
        <v>-26880000</v>
      </c>
      <c r="K18">
        <f t="shared" ca="1" si="5"/>
        <v>-44800000</v>
      </c>
      <c r="L18">
        <f t="shared" ca="1" si="9"/>
        <v>-71680000</v>
      </c>
      <c r="M18">
        <f t="shared" ca="1" si="9"/>
        <v>-107520000</v>
      </c>
      <c r="N18">
        <f t="shared" ca="1" si="9"/>
        <v>-7168000</v>
      </c>
      <c r="O18">
        <f t="shared" ca="1" si="9"/>
        <v>-3763200</v>
      </c>
      <c r="P18">
        <f t="shared" ca="1" si="9"/>
        <v>0</v>
      </c>
      <c r="Q18">
        <f t="shared" ca="1" si="9"/>
        <v>4148928</v>
      </c>
      <c r="R18">
        <f t="shared" ca="1" si="9"/>
        <v>8712748.8000000007</v>
      </c>
      <c r="S18">
        <f t="shared" ca="1" si="9"/>
        <v>13722579.360000003</v>
      </c>
      <c r="T18">
        <f t="shared" ca="1" si="9"/>
        <v>14408708.328000003</v>
      </c>
      <c r="U18">
        <f t="shared" si="8"/>
        <v>0</v>
      </c>
      <c r="V18">
        <f t="shared" si="8"/>
        <v>0</v>
      </c>
      <c r="W18">
        <f t="shared" si="8"/>
        <v>0</v>
      </c>
      <c r="X18">
        <f t="shared" si="8"/>
        <v>0</v>
      </c>
      <c r="Y18">
        <f t="shared" si="8"/>
        <v>0</v>
      </c>
      <c r="Z18">
        <f t="shared" si="8"/>
        <v>0</v>
      </c>
      <c r="AA18">
        <f t="shared" si="8"/>
        <v>0</v>
      </c>
      <c r="AB18">
        <f t="shared" si="8"/>
        <v>0</v>
      </c>
      <c r="AC18">
        <f t="shared" si="8"/>
        <v>0</v>
      </c>
      <c r="AD18">
        <f t="shared" si="8"/>
        <v>0</v>
      </c>
      <c r="AE18">
        <f t="shared" si="8"/>
        <v>0</v>
      </c>
      <c r="AF18">
        <f t="shared" si="8"/>
        <v>0</v>
      </c>
      <c r="AG18">
        <f t="shared" si="8"/>
        <v>0</v>
      </c>
      <c r="AH18">
        <f t="shared" ref="AH18:AL30" si="10">(AG17*(1+AH$46))*AH$44</f>
        <v>0</v>
      </c>
      <c r="AI18">
        <f t="shared" si="10"/>
        <v>0</v>
      </c>
      <c r="AJ18">
        <f t="shared" si="10"/>
        <v>0</v>
      </c>
      <c r="AK18">
        <f t="shared" si="10"/>
        <v>0</v>
      </c>
      <c r="AL18">
        <f t="shared" si="10"/>
        <v>0</v>
      </c>
      <c r="AM18">
        <v>0</v>
      </c>
      <c r="AN18">
        <v>0</v>
      </c>
      <c r="AO18">
        <v>0</v>
      </c>
      <c r="AP18">
        <v>0</v>
      </c>
      <c r="AQ18">
        <v>0</v>
      </c>
    </row>
    <row r="19" spans="1:43" x14ac:dyDescent="0.45">
      <c r="A19">
        <f t="shared" ca="1" si="0"/>
        <v>-322607147.28759998</v>
      </c>
      <c r="B19">
        <f t="shared" si="1"/>
        <v>2</v>
      </c>
      <c r="C19">
        <v>16</v>
      </c>
      <c r="D19">
        <f t="shared" si="4"/>
        <v>-10</v>
      </c>
      <c r="E19">
        <f t="shared" ca="1" si="5"/>
        <v>-1260000</v>
      </c>
      <c r="F19">
        <f t="shared" ca="1" si="5"/>
        <v>-2240000</v>
      </c>
      <c r="G19">
        <f t="shared" ca="1" si="5"/>
        <v>-3920000</v>
      </c>
      <c r="H19">
        <f t="shared" ca="1" si="5"/>
        <v>-6720000</v>
      </c>
      <c r="I19">
        <f t="shared" ca="1" si="5"/>
        <v>-11200000</v>
      </c>
      <c r="J19">
        <f t="shared" ca="1" si="5"/>
        <v>-31360000</v>
      </c>
      <c r="K19">
        <f t="shared" ca="1" si="5"/>
        <v>-53760000</v>
      </c>
      <c r="L19">
        <f t="shared" ca="1" si="9"/>
        <v>-89600000</v>
      </c>
      <c r="M19">
        <f t="shared" ca="1" si="9"/>
        <v>-143360000</v>
      </c>
      <c r="N19">
        <f t="shared" ca="1" si="9"/>
        <v>-10752000.000000002</v>
      </c>
      <c r="O19">
        <f t="shared" ca="1" si="9"/>
        <v>-7526400</v>
      </c>
      <c r="P19">
        <f t="shared" ca="1" si="9"/>
        <v>-3951360</v>
      </c>
      <c r="Q19">
        <f t="shared" ca="1" si="9"/>
        <v>0</v>
      </c>
      <c r="R19">
        <f t="shared" ca="1" si="9"/>
        <v>4356374.4000000004</v>
      </c>
      <c r="S19">
        <f t="shared" ca="1" si="9"/>
        <v>9148386.2400000002</v>
      </c>
      <c r="T19">
        <f t="shared" ca="1" si="9"/>
        <v>14408708.328000003</v>
      </c>
      <c r="U19">
        <f t="shared" ref="U19:AG41" ca="1" si="11">(OFFSET($D18,-U$43,0,1,1)*U$46*T$45)*U$44</f>
        <v>15129143.744400002</v>
      </c>
      <c r="V19">
        <f t="shared" si="8"/>
        <v>0</v>
      </c>
      <c r="W19">
        <f t="shared" si="8"/>
        <v>0</v>
      </c>
      <c r="X19">
        <f t="shared" si="8"/>
        <v>0</v>
      </c>
      <c r="Y19">
        <f t="shared" si="8"/>
        <v>0</v>
      </c>
      <c r="Z19">
        <f t="shared" si="8"/>
        <v>0</v>
      </c>
      <c r="AA19">
        <f t="shared" si="8"/>
        <v>0</v>
      </c>
      <c r="AB19">
        <f t="shared" si="8"/>
        <v>0</v>
      </c>
      <c r="AC19">
        <f t="shared" si="8"/>
        <v>0</v>
      </c>
      <c r="AD19">
        <f t="shared" si="8"/>
        <v>0</v>
      </c>
      <c r="AE19">
        <f t="shared" si="8"/>
        <v>0</v>
      </c>
      <c r="AF19">
        <f t="shared" si="8"/>
        <v>0</v>
      </c>
      <c r="AG19">
        <f t="shared" si="8"/>
        <v>0</v>
      </c>
      <c r="AH19">
        <f t="shared" si="10"/>
        <v>0</v>
      </c>
      <c r="AI19">
        <f t="shared" si="10"/>
        <v>0</v>
      </c>
      <c r="AJ19">
        <f t="shared" si="10"/>
        <v>0</v>
      </c>
      <c r="AK19">
        <f t="shared" si="10"/>
        <v>0</v>
      </c>
      <c r="AL19">
        <f t="shared" si="10"/>
        <v>0</v>
      </c>
      <c r="AM19">
        <v>0</v>
      </c>
      <c r="AN19">
        <v>0</v>
      </c>
      <c r="AO19">
        <v>0</v>
      </c>
      <c r="AP19">
        <v>0</v>
      </c>
      <c r="AQ19">
        <v>0</v>
      </c>
    </row>
    <row r="20" spans="1:43" x14ac:dyDescent="0.45">
      <c r="A20">
        <f t="shared" ca="1" si="0"/>
        <v>-394002504.65197998</v>
      </c>
      <c r="B20">
        <f t="shared" si="1"/>
        <v>2</v>
      </c>
      <c r="C20">
        <v>17</v>
      </c>
      <c r="D20">
        <f t="shared" si="4"/>
        <v>-11</v>
      </c>
      <c r="E20">
        <f t="shared" ca="1" si="5"/>
        <v>-1400000</v>
      </c>
      <c r="F20">
        <f t="shared" ca="1" si="5"/>
        <v>-2520000</v>
      </c>
      <c r="G20">
        <f t="shared" ca="1" si="5"/>
        <v>-4480000</v>
      </c>
      <c r="H20">
        <f t="shared" ca="1" si="5"/>
        <v>-7840000</v>
      </c>
      <c r="I20">
        <f t="shared" ca="1" si="5"/>
        <v>-13440000</v>
      </c>
      <c r="J20">
        <f t="shared" ca="1" si="5"/>
        <v>-22400000</v>
      </c>
      <c r="K20">
        <f t="shared" ca="1" si="5"/>
        <v>-62720000</v>
      </c>
      <c r="L20">
        <f t="shared" ca="1" si="9"/>
        <v>-107520000</v>
      </c>
      <c r="M20">
        <f t="shared" ca="1" si="9"/>
        <v>-179200000</v>
      </c>
      <c r="N20">
        <f t="shared" ca="1" si="9"/>
        <v>-14336000</v>
      </c>
      <c r="O20">
        <f t="shared" ca="1" si="9"/>
        <v>-11289600.000000002</v>
      </c>
      <c r="P20">
        <f t="shared" ca="1" si="9"/>
        <v>-7902720</v>
      </c>
      <c r="Q20">
        <f t="shared" ca="1" si="9"/>
        <v>-4148928</v>
      </c>
      <c r="R20">
        <f t="shared" ca="1" si="9"/>
        <v>0</v>
      </c>
      <c r="S20">
        <f t="shared" ca="1" si="9"/>
        <v>4574193.12</v>
      </c>
      <c r="T20">
        <f t="shared" ca="1" si="9"/>
        <v>9605805.5520000011</v>
      </c>
      <c r="U20">
        <f t="shared" ca="1" si="11"/>
        <v>15129143.744400002</v>
      </c>
      <c r="V20">
        <f t="shared" ca="1" si="11"/>
        <v>15885600.931620004</v>
      </c>
      <c r="W20">
        <f t="shared" si="8"/>
        <v>0</v>
      </c>
      <c r="X20">
        <f t="shared" si="8"/>
        <v>0</v>
      </c>
      <c r="Y20">
        <f t="shared" si="8"/>
        <v>0</v>
      </c>
      <c r="Z20">
        <f t="shared" si="8"/>
        <v>0</v>
      </c>
      <c r="AA20">
        <f t="shared" si="8"/>
        <v>0</v>
      </c>
      <c r="AB20">
        <f t="shared" si="8"/>
        <v>0</v>
      </c>
      <c r="AC20">
        <f t="shared" si="8"/>
        <v>0</v>
      </c>
      <c r="AD20">
        <f t="shared" si="8"/>
        <v>0</v>
      </c>
      <c r="AE20">
        <f t="shared" si="8"/>
        <v>0</v>
      </c>
      <c r="AF20">
        <f t="shared" si="8"/>
        <v>0</v>
      </c>
      <c r="AG20">
        <f t="shared" si="8"/>
        <v>0</v>
      </c>
      <c r="AH20">
        <f t="shared" si="10"/>
        <v>0</v>
      </c>
      <c r="AI20">
        <f t="shared" si="10"/>
        <v>0</v>
      </c>
      <c r="AJ20">
        <f t="shared" si="10"/>
        <v>0</v>
      </c>
      <c r="AK20">
        <f t="shared" si="10"/>
        <v>0</v>
      </c>
      <c r="AL20">
        <f t="shared" si="10"/>
        <v>0</v>
      </c>
      <c r="AM20">
        <v>0</v>
      </c>
      <c r="AN20">
        <v>0</v>
      </c>
      <c r="AO20">
        <v>0</v>
      </c>
      <c r="AP20">
        <v>0</v>
      </c>
      <c r="AQ20">
        <v>0</v>
      </c>
    </row>
    <row r="21" spans="1:43" x14ac:dyDescent="0.45">
      <c r="A21">
        <f t="shared" ca="1" si="0"/>
        <v>-456206629.88457894</v>
      </c>
      <c r="B21">
        <f t="shared" si="1"/>
        <v>2</v>
      </c>
      <c r="C21">
        <v>18</v>
      </c>
      <c r="D21">
        <f t="shared" si="4"/>
        <v>-12</v>
      </c>
      <c r="E21">
        <f t="shared" ca="1" si="5"/>
        <v>-1540000</v>
      </c>
      <c r="F21">
        <f t="shared" ca="1" si="5"/>
        <v>-2800000</v>
      </c>
      <c r="G21">
        <f t="shared" ca="1" si="5"/>
        <v>-5040000</v>
      </c>
      <c r="H21">
        <f t="shared" ca="1" si="5"/>
        <v>-8960000</v>
      </c>
      <c r="I21">
        <f t="shared" ca="1" si="5"/>
        <v>-15680000</v>
      </c>
      <c r="J21">
        <f t="shared" ca="1" si="5"/>
        <v>-26880000</v>
      </c>
      <c r="K21">
        <f t="shared" ca="1" si="5"/>
        <v>-44800000</v>
      </c>
      <c r="L21">
        <f t="shared" ca="1" si="9"/>
        <v>-125440000</v>
      </c>
      <c r="M21">
        <f t="shared" ca="1" si="9"/>
        <v>-215040000</v>
      </c>
      <c r="N21">
        <f t="shared" ca="1" si="9"/>
        <v>-17920000</v>
      </c>
      <c r="O21">
        <f t="shared" ca="1" si="9"/>
        <v>-15052800</v>
      </c>
      <c r="P21">
        <f t="shared" ca="1" si="9"/>
        <v>-11854080.000000002</v>
      </c>
      <c r="Q21">
        <f t="shared" ca="1" si="9"/>
        <v>-8297856</v>
      </c>
      <c r="R21">
        <f t="shared" ca="1" si="9"/>
        <v>-4356374.4000000004</v>
      </c>
      <c r="S21">
        <f t="shared" ca="1" si="9"/>
        <v>0</v>
      </c>
      <c r="T21">
        <f t="shared" ca="1" si="9"/>
        <v>4802902.7760000005</v>
      </c>
      <c r="U21">
        <f t="shared" ca="1" si="11"/>
        <v>10086095.829600001</v>
      </c>
      <c r="V21">
        <f t="shared" ca="1" si="11"/>
        <v>15885600.931620004</v>
      </c>
      <c r="W21">
        <f t="shared" ca="1" si="11"/>
        <v>16679880.978201004</v>
      </c>
      <c r="X21">
        <f t="shared" ref="X21:AG29" si="12">(W20*(1+X$46))*X$44</f>
        <v>0</v>
      </c>
      <c r="Y21">
        <f t="shared" si="12"/>
        <v>0</v>
      </c>
      <c r="Z21">
        <f t="shared" si="12"/>
        <v>0</v>
      </c>
      <c r="AA21">
        <f t="shared" si="12"/>
        <v>0</v>
      </c>
      <c r="AB21">
        <f t="shared" si="12"/>
        <v>0</v>
      </c>
      <c r="AC21">
        <f t="shared" si="12"/>
        <v>0</v>
      </c>
      <c r="AD21">
        <f t="shared" si="12"/>
        <v>0</v>
      </c>
      <c r="AE21">
        <f t="shared" si="12"/>
        <v>0</v>
      </c>
      <c r="AF21">
        <f t="shared" si="12"/>
        <v>0</v>
      </c>
      <c r="AG21">
        <f t="shared" si="12"/>
        <v>0</v>
      </c>
      <c r="AH21">
        <f t="shared" si="10"/>
        <v>0</v>
      </c>
      <c r="AI21">
        <f t="shared" si="10"/>
        <v>0</v>
      </c>
      <c r="AJ21">
        <f t="shared" si="10"/>
        <v>0</v>
      </c>
      <c r="AK21">
        <f t="shared" si="10"/>
        <v>0</v>
      </c>
      <c r="AL21">
        <f t="shared" si="10"/>
        <v>0</v>
      </c>
      <c r="AM21">
        <v>0</v>
      </c>
      <c r="AN21">
        <v>0</v>
      </c>
      <c r="AO21">
        <v>0</v>
      </c>
      <c r="AP21">
        <v>0</v>
      </c>
      <c r="AQ21">
        <v>0</v>
      </c>
    </row>
    <row r="22" spans="1:43" x14ac:dyDescent="0.45">
      <c r="A22">
        <f t="shared" ca="1" si="0"/>
        <v>-495991961.37880784</v>
      </c>
      <c r="B22">
        <f t="shared" si="1"/>
        <v>2</v>
      </c>
      <c r="C22">
        <v>19</v>
      </c>
      <c r="D22">
        <f t="shared" si="4"/>
        <v>-13</v>
      </c>
      <c r="E22">
        <f t="shared" ca="1" si="5"/>
        <v>-1680000</v>
      </c>
      <c r="F22">
        <f t="shared" ca="1" si="5"/>
        <v>-3080000</v>
      </c>
      <c r="G22">
        <f t="shared" ca="1" si="5"/>
        <v>-5600000</v>
      </c>
      <c r="H22">
        <f t="shared" ca="1" si="5"/>
        <v>-10080000</v>
      </c>
      <c r="I22">
        <f t="shared" ca="1" si="5"/>
        <v>-17920000</v>
      </c>
      <c r="J22">
        <f t="shared" ca="1" si="5"/>
        <v>-31360000</v>
      </c>
      <c r="K22">
        <f t="shared" ca="1" si="5"/>
        <v>-53760000</v>
      </c>
      <c r="L22">
        <f t="shared" ca="1" si="9"/>
        <v>-89600000</v>
      </c>
      <c r="M22">
        <f t="shared" ca="1" si="9"/>
        <v>-250880000</v>
      </c>
      <c r="N22">
        <f t="shared" ca="1" si="9"/>
        <v>-21504000.000000004</v>
      </c>
      <c r="O22">
        <f t="shared" ca="1" si="9"/>
        <v>-18816000</v>
      </c>
      <c r="P22">
        <f t="shared" ca="1" si="9"/>
        <v>-15805440</v>
      </c>
      <c r="Q22">
        <f t="shared" ca="1" si="9"/>
        <v>-12446784.000000002</v>
      </c>
      <c r="R22">
        <f t="shared" ca="1" si="9"/>
        <v>-8712748.8000000007</v>
      </c>
      <c r="S22">
        <f t="shared" ca="1" si="9"/>
        <v>-4574193.12</v>
      </c>
      <c r="T22">
        <f t="shared" ca="1" si="9"/>
        <v>0</v>
      </c>
      <c r="U22">
        <f t="shared" ca="1" si="11"/>
        <v>5043047.9148000004</v>
      </c>
      <c r="V22">
        <f t="shared" ca="1" si="11"/>
        <v>10590400.621080002</v>
      </c>
      <c r="W22">
        <f t="shared" ca="1" si="11"/>
        <v>16679880.978201004</v>
      </c>
      <c r="X22">
        <f t="shared" ca="1" si="11"/>
        <v>17513875.027111053</v>
      </c>
      <c r="Y22">
        <f t="shared" si="12"/>
        <v>0</v>
      </c>
      <c r="Z22">
        <f t="shared" si="12"/>
        <v>0</v>
      </c>
      <c r="AA22">
        <f t="shared" si="12"/>
        <v>0</v>
      </c>
      <c r="AB22">
        <f t="shared" si="12"/>
        <v>0</v>
      </c>
      <c r="AC22">
        <f t="shared" si="12"/>
        <v>0</v>
      </c>
      <c r="AD22">
        <f t="shared" si="12"/>
        <v>0</v>
      </c>
      <c r="AE22">
        <f t="shared" si="12"/>
        <v>0</v>
      </c>
      <c r="AF22">
        <f t="shared" si="12"/>
        <v>0</v>
      </c>
      <c r="AG22">
        <f t="shared" si="12"/>
        <v>0</v>
      </c>
      <c r="AH22">
        <f t="shared" si="10"/>
        <v>0</v>
      </c>
      <c r="AI22">
        <f t="shared" si="10"/>
        <v>0</v>
      </c>
      <c r="AJ22">
        <f t="shared" si="10"/>
        <v>0</v>
      </c>
      <c r="AK22">
        <f t="shared" si="10"/>
        <v>0</v>
      </c>
      <c r="AL22">
        <f t="shared" si="10"/>
        <v>0</v>
      </c>
      <c r="AM22">
        <v>0</v>
      </c>
      <c r="AN22">
        <v>0</v>
      </c>
      <c r="AO22">
        <v>0</v>
      </c>
      <c r="AP22">
        <v>0</v>
      </c>
      <c r="AQ22">
        <v>0</v>
      </c>
    </row>
    <row r="23" spans="1:43" x14ac:dyDescent="0.45">
      <c r="A23">
        <f t="shared" ca="1" si="0"/>
        <v>-486701559.4477483</v>
      </c>
      <c r="B23">
        <f t="shared" si="1"/>
        <v>2</v>
      </c>
      <c r="C23">
        <v>20</v>
      </c>
      <c r="D23">
        <f t="shared" si="4"/>
        <v>-14</v>
      </c>
      <c r="E23">
        <f t="shared" ca="1" si="5"/>
        <v>-1820000</v>
      </c>
      <c r="F23">
        <f t="shared" ca="1" si="5"/>
        <v>-3360000</v>
      </c>
      <c r="G23">
        <f t="shared" ca="1" si="5"/>
        <v>-6160000</v>
      </c>
      <c r="H23">
        <f t="shared" ca="1" si="5"/>
        <v>-11200000</v>
      </c>
      <c r="I23">
        <f t="shared" ca="1" si="5"/>
        <v>-20160000</v>
      </c>
      <c r="J23">
        <f t="shared" ca="1" si="5"/>
        <v>-35840000</v>
      </c>
      <c r="K23">
        <f t="shared" ca="1" si="5"/>
        <v>-62720000</v>
      </c>
      <c r="L23">
        <f t="shared" ca="1" si="9"/>
        <v>-107520000</v>
      </c>
      <c r="M23">
        <f t="shared" ca="1" si="9"/>
        <v>-179200000</v>
      </c>
      <c r="N23">
        <f t="shared" ca="1" si="9"/>
        <v>-25088000.000000004</v>
      </c>
      <c r="O23">
        <f t="shared" ca="1" si="9"/>
        <v>-22579200.000000004</v>
      </c>
      <c r="P23">
        <f t="shared" ca="1" si="9"/>
        <v>-19756800</v>
      </c>
      <c r="Q23">
        <f t="shared" ca="1" si="9"/>
        <v>-16595712</v>
      </c>
      <c r="R23">
        <f t="shared" ca="1" si="9"/>
        <v>-13069123.200000001</v>
      </c>
      <c r="S23">
        <f t="shared" ca="1" si="9"/>
        <v>-9148386.2400000002</v>
      </c>
      <c r="T23">
        <f t="shared" ca="1" si="9"/>
        <v>-4802902.7760000005</v>
      </c>
      <c r="U23">
        <f t="shared" ca="1" si="11"/>
        <v>0</v>
      </c>
      <c r="V23">
        <f t="shared" ca="1" si="11"/>
        <v>5295200.3105400009</v>
      </c>
      <c r="W23">
        <f t="shared" ca="1" si="11"/>
        <v>11119920.652134001</v>
      </c>
      <c r="X23">
        <f t="shared" ca="1" si="11"/>
        <v>17513875.027111053</v>
      </c>
      <c r="Y23">
        <f t="shared" ca="1" si="11"/>
        <v>18389568.778466608</v>
      </c>
      <c r="Z23">
        <f t="shared" si="12"/>
        <v>0</v>
      </c>
      <c r="AA23">
        <f t="shared" si="12"/>
        <v>0</v>
      </c>
      <c r="AB23">
        <f t="shared" si="12"/>
        <v>0</v>
      </c>
      <c r="AC23">
        <f t="shared" si="12"/>
        <v>0</v>
      </c>
      <c r="AD23">
        <f t="shared" si="12"/>
        <v>0</v>
      </c>
      <c r="AE23">
        <f t="shared" si="12"/>
        <v>0</v>
      </c>
      <c r="AF23">
        <f t="shared" si="12"/>
        <v>0</v>
      </c>
      <c r="AG23">
        <f t="shared" si="12"/>
        <v>0</v>
      </c>
      <c r="AH23">
        <f t="shared" si="10"/>
        <v>0</v>
      </c>
      <c r="AI23">
        <f t="shared" si="10"/>
        <v>0</v>
      </c>
      <c r="AJ23">
        <f t="shared" si="10"/>
        <v>0</v>
      </c>
      <c r="AK23">
        <f t="shared" si="10"/>
        <v>0</v>
      </c>
      <c r="AL23">
        <f t="shared" si="10"/>
        <v>0</v>
      </c>
      <c r="AM23">
        <v>0</v>
      </c>
      <c r="AN23">
        <v>0</v>
      </c>
      <c r="AO23">
        <v>0</v>
      </c>
      <c r="AP23">
        <v>0</v>
      </c>
      <c r="AQ23">
        <v>0</v>
      </c>
    </row>
    <row r="24" spans="1:43" x14ac:dyDescent="0.45">
      <c r="A24">
        <f t="shared" ca="1" si="0"/>
        <v>-579097637.42013597</v>
      </c>
      <c r="B24">
        <f t="shared" si="1"/>
        <v>2</v>
      </c>
      <c r="C24">
        <v>21</v>
      </c>
      <c r="D24">
        <f t="shared" si="4"/>
        <v>-15</v>
      </c>
      <c r="E24">
        <f t="shared" ca="1" si="5"/>
        <v>-1960000</v>
      </c>
      <c r="F24">
        <f t="shared" ca="1" si="5"/>
        <v>-3640000</v>
      </c>
      <c r="G24">
        <f t="shared" ca="1" si="5"/>
        <v>-6720000</v>
      </c>
      <c r="H24">
        <f t="shared" ca="1" si="5"/>
        <v>-12320000</v>
      </c>
      <c r="I24">
        <f t="shared" ca="1" si="5"/>
        <v>-22400000</v>
      </c>
      <c r="J24">
        <f t="shared" ca="1" si="5"/>
        <v>-40320000</v>
      </c>
      <c r="K24">
        <f t="shared" ca="1" si="5"/>
        <v>-71680000</v>
      </c>
      <c r="L24">
        <f t="shared" ca="1" si="9"/>
        <v>-125440000</v>
      </c>
      <c r="M24">
        <f t="shared" ca="1" si="9"/>
        <v>-215040000</v>
      </c>
      <c r="N24">
        <f t="shared" ca="1" si="9"/>
        <v>-17920000</v>
      </c>
      <c r="O24">
        <f t="shared" ca="1" si="9"/>
        <v>-26342400.000000004</v>
      </c>
      <c r="P24">
        <f t="shared" ca="1" si="9"/>
        <v>-23708160.000000004</v>
      </c>
      <c r="Q24">
        <f t="shared" ca="1" si="9"/>
        <v>-20744640</v>
      </c>
      <c r="R24">
        <f t="shared" ca="1" si="9"/>
        <v>-17425497.600000001</v>
      </c>
      <c r="S24">
        <f t="shared" ca="1" si="9"/>
        <v>-13722579.360000003</v>
      </c>
      <c r="T24">
        <f t="shared" ca="1" si="9"/>
        <v>-9605805.5520000011</v>
      </c>
      <c r="U24">
        <f t="shared" ca="1" si="11"/>
        <v>-5043047.9148000004</v>
      </c>
      <c r="V24">
        <f t="shared" ca="1" si="11"/>
        <v>0</v>
      </c>
      <c r="W24">
        <f t="shared" ca="1" si="11"/>
        <v>5559960.3260670006</v>
      </c>
      <c r="X24">
        <f t="shared" ca="1" si="11"/>
        <v>11675916.684740702</v>
      </c>
      <c r="Y24">
        <f t="shared" ca="1" si="11"/>
        <v>18389568.778466608</v>
      </c>
      <c r="Z24">
        <f t="shared" ca="1" si="11"/>
        <v>19309047.217389937</v>
      </c>
      <c r="AA24">
        <f t="shared" si="12"/>
        <v>0</v>
      </c>
      <c r="AB24">
        <f t="shared" si="12"/>
        <v>0</v>
      </c>
      <c r="AC24">
        <f t="shared" si="12"/>
        <v>0</v>
      </c>
      <c r="AD24">
        <f t="shared" si="12"/>
        <v>0</v>
      </c>
      <c r="AE24">
        <f t="shared" si="12"/>
        <v>0</v>
      </c>
      <c r="AF24">
        <f t="shared" si="12"/>
        <v>0</v>
      </c>
      <c r="AG24">
        <f t="shared" si="12"/>
        <v>0</v>
      </c>
      <c r="AH24">
        <f t="shared" si="10"/>
        <v>0</v>
      </c>
      <c r="AI24">
        <f t="shared" si="10"/>
        <v>0</v>
      </c>
      <c r="AJ24">
        <f t="shared" si="10"/>
        <v>0</v>
      </c>
      <c r="AK24">
        <f t="shared" si="10"/>
        <v>0</v>
      </c>
      <c r="AL24">
        <f t="shared" si="10"/>
        <v>0</v>
      </c>
      <c r="AM24">
        <v>0</v>
      </c>
      <c r="AN24">
        <v>0</v>
      </c>
      <c r="AO24">
        <v>0</v>
      </c>
      <c r="AP24">
        <v>0</v>
      </c>
      <c r="AQ24">
        <v>0</v>
      </c>
    </row>
    <row r="25" spans="1:43" x14ac:dyDescent="0.45">
      <c r="A25">
        <f t="shared" ca="1" si="0"/>
        <v>-676120519.29114234</v>
      </c>
      <c r="B25">
        <f t="shared" si="1"/>
        <v>2</v>
      </c>
      <c r="C25">
        <v>22</v>
      </c>
      <c r="D25">
        <f t="shared" si="4"/>
        <v>-16</v>
      </c>
      <c r="E25">
        <f t="shared" ca="1" si="5"/>
        <v>-2100000</v>
      </c>
      <c r="F25">
        <f t="shared" ca="1" si="5"/>
        <v>-3920000</v>
      </c>
      <c r="G25">
        <f t="shared" ca="1" si="5"/>
        <v>-7280000</v>
      </c>
      <c r="H25">
        <f t="shared" ca="1" si="5"/>
        <v>-13440000</v>
      </c>
      <c r="I25">
        <f t="shared" ca="1" si="5"/>
        <v>-24640000</v>
      </c>
      <c r="J25">
        <f t="shared" ca="1" si="5"/>
        <v>-44800000</v>
      </c>
      <c r="K25">
        <f t="shared" ca="1" si="5"/>
        <v>-80640000</v>
      </c>
      <c r="L25">
        <f t="shared" ca="1" si="9"/>
        <v>-143360000</v>
      </c>
      <c r="M25">
        <f t="shared" ca="1" si="9"/>
        <v>-250880000</v>
      </c>
      <c r="N25">
        <f t="shared" ca="1" si="9"/>
        <v>-21504000.000000004</v>
      </c>
      <c r="O25">
        <f t="shared" ca="1" si="9"/>
        <v>-18816000</v>
      </c>
      <c r="P25">
        <f t="shared" ca="1" si="9"/>
        <v>-27659520.000000004</v>
      </c>
      <c r="Q25">
        <f t="shared" ca="1" si="9"/>
        <v>-24893568.000000004</v>
      </c>
      <c r="R25">
        <f t="shared" ca="1" si="9"/>
        <v>-21781872</v>
      </c>
      <c r="S25">
        <f t="shared" ca="1" si="9"/>
        <v>-18296772.48</v>
      </c>
      <c r="T25">
        <f t="shared" ca="1" si="9"/>
        <v>-14408708.328000003</v>
      </c>
      <c r="U25">
        <f t="shared" ca="1" si="11"/>
        <v>-10086095.829600001</v>
      </c>
      <c r="V25">
        <f t="shared" ca="1" si="11"/>
        <v>-5295200.3105400009</v>
      </c>
      <c r="W25">
        <f t="shared" ca="1" si="11"/>
        <v>0</v>
      </c>
      <c r="X25">
        <f t="shared" ca="1" si="11"/>
        <v>5837958.3423703508</v>
      </c>
      <c r="Y25">
        <f t="shared" ca="1" si="11"/>
        <v>12259712.518977737</v>
      </c>
      <c r="Z25">
        <f t="shared" ca="1" si="11"/>
        <v>19309047.217389937</v>
      </c>
      <c r="AA25">
        <f t="shared" ca="1" si="11"/>
        <v>20274499.578259431</v>
      </c>
      <c r="AB25">
        <f t="shared" si="12"/>
        <v>0</v>
      </c>
      <c r="AC25">
        <f t="shared" si="12"/>
        <v>0</v>
      </c>
      <c r="AD25">
        <f t="shared" si="12"/>
        <v>0</v>
      </c>
      <c r="AE25">
        <f t="shared" si="12"/>
        <v>0</v>
      </c>
      <c r="AF25">
        <f t="shared" si="12"/>
        <v>0</v>
      </c>
      <c r="AG25">
        <f t="shared" si="12"/>
        <v>0</v>
      </c>
      <c r="AH25">
        <f t="shared" si="10"/>
        <v>0</v>
      </c>
      <c r="AI25">
        <f t="shared" si="10"/>
        <v>0</v>
      </c>
      <c r="AJ25">
        <f t="shared" si="10"/>
        <v>0</v>
      </c>
      <c r="AK25">
        <f t="shared" si="10"/>
        <v>0</v>
      </c>
      <c r="AL25">
        <f t="shared" si="10"/>
        <v>0</v>
      </c>
      <c r="AM25">
        <v>0</v>
      </c>
      <c r="AN25">
        <v>0</v>
      </c>
      <c r="AO25">
        <v>0</v>
      </c>
      <c r="AP25">
        <v>0</v>
      </c>
      <c r="AQ25">
        <v>0</v>
      </c>
    </row>
    <row r="26" spans="1:43" x14ac:dyDescent="0.45">
      <c r="A26">
        <f t="shared" ca="1" si="0"/>
        <v>-778001545.25569963</v>
      </c>
      <c r="B26">
        <f t="shared" si="1"/>
        <v>3</v>
      </c>
      <c r="C26">
        <v>23</v>
      </c>
      <c r="D26">
        <f t="shared" si="4"/>
        <v>-14</v>
      </c>
      <c r="E26">
        <f t="shared" ca="1" si="5"/>
        <v>-2240000</v>
      </c>
      <c r="F26">
        <f t="shared" ca="1" si="5"/>
        <v>-4200000</v>
      </c>
      <c r="G26">
        <f t="shared" ca="1" si="5"/>
        <v>-7840000</v>
      </c>
      <c r="H26">
        <f t="shared" ca="1" si="5"/>
        <v>-14560000</v>
      </c>
      <c r="I26">
        <f t="shared" ca="1" si="5"/>
        <v>-26880000</v>
      </c>
      <c r="J26">
        <f t="shared" ca="1" si="5"/>
        <v>-49280000</v>
      </c>
      <c r="K26">
        <f t="shared" ca="1" si="5"/>
        <v>-89600000</v>
      </c>
      <c r="L26">
        <f t="shared" ca="1" si="9"/>
        <v>-161280000</v>
      </c>
      <c r="M26">
        <f t="shared" ca="1" si="9"/>
        <v>-286720000</v>
      </c>
      <c r="N26">
        <f t="shared" ca="1" si="9"/>
        <v>-25088000.000000004</v>
      </c>
      <c r="O26">
        <f t="shared" ca="1" si="9"/>
        <v>-22579200.000000004</v>
      </c>
      <c r="P26">
        <f t="shared" ca="1" si="9"/>
        <v>-19756800</v>
      </c>
      <c r="Q26">
        <f t="shared" ca="1" si="9"/>
        <v>-29042496.000000004</v>
      </c>
      <c r="R26">
        <f t="shared" ca="1" si="9"/>
        <v>-26138246.400000002</v>
      </c>
      <c r="S26">
        <f t="shared" ca="1" si="9"/>
        <v>-22870965.600000001</v>
      </c>
      <c r="T26">
        <f t="shared" ca="1" si="9"/>
        <v>-19211611.104000002</v>
      </c>
      <c r="U26">
        <f t="shared" ca="1" si="11"/>
        <v>-15129143.744400002</v>
      </c>
      <c r="V26">
        <f t="shared" ca="1" si="11"/>
        <v>-10590400.621080002</v>
      </c>
      <c r="W26">
        <f t="shared" ca="1" si="11"/>
        <v>-5559960.3260670006</v>
      </c>
      <c r="X26">
        <f t="shared" ca="1" si="11"/>
        <v>0</v>
      </c>
      <c r="Y26">
        <f t="shared" ca="1" si="11"/>
        <v>6129856.2594888685</v>
      </c>
      <c r="Z26">
        <f t="shared" ca="1" si="11"/>
        <v>12872698.144926623</v>
      </c>
      <c r="AA26">
        <f t="shared" ca="1" si="11"/>
        <v>20274499.578259431</v>
      </c>
      <c r="AB26">
        <f t="shared" ca="1" si="11"/>
        <v>21288224.557172403</v>
      </c>
      <c r="AC26">
        <f t="shared" si="12"/>
        <v>0</v>
      </c>
      <c r="AD26">
        <f t="shared" si="12"/>
        <v>0</v>
      </c>
      <c r="AE26">
        <f t="shared" si="12"/>
        <v>0</v>
      </c>
      <c r="AF26">
        <f t="shared" si="12"/>
        <v>0</v>
      </c>
      <c r="AG26">
        <f t="shared" si="12"/>
        <v>0</v>
      </c>
      <c r="AH26">
        <f t="shared" si="10"/>
        <v>0</v>
      </c>
      <c r="AI26">
        <f t="shared" si="10"/>
        <v>0</v>
      </c>
      <c r="AJ26">
        <f t="shared" si="10"/>
        <v>0</v>
      </c>
      <c r="AK26">
        <f t="shared" si="10"/>
        <v>0</v>
      </c>
      <c r="AL26">
        <f t="shared" si="10"/>
        <v>0</v>
      </c>
      <c r="AM26">
        <v>0</v>
      </c>
      <c r="AN26">
        <v>0</v>
      </c>
      <c r="AO26">
        <v>0</v>
      </c>
      <c r="AP26">
        <v>0</v>
      </c>
      <c r="AQ26">
        <v>0</v>
      </c>
    </row>
    <row r="27" spans="1:43" x14ac:dyDescent="0.45">
      <c r="A27">
        <f t="shared" ca="1" si="0"/>
        <v>-884563622.51848459</v>
      </c>
      <c r="B27">
        <f t="shared" si="1"/>
        <v>3</v>
      </c>
      <c r="C27">
        <v>24</v>
      </c>
      <c r="D27">
        <f t="shared" si="4"/>
        <v>-15</v>
      </c>
      <c r="E27">
        <f t="shared" ca="1" si="5"/>
        <v>-1960000</v>
      </c>
      <c r="F27">
        <f t="shared" ca="1" si="5"/>
        <v>-4480000</v>
      </c>
      <c r="G27">
        <f t="shared" ca="1" si="5"/>
        <v>-8400000</v>
      </c>
      <c r="H27">
        <f t="shared" ca="1" si="5"/>
        <v>-15680000</v>
      </c>
      <c r="I27">
        <f t="shared" ca="1" si="5"/>
        <v>-29120000</v>
      </c>
      <c r="J27">
        <f t="shared" ca="1" si="5"/>
        <v>-53760000</v>
      </c>
      <c r="K27">
        <f t="shared" ca="1" si="5"/>
        <v>-98560000</v>
      </c>
      <c r="L27">
        <f t="shared" ca="1" si="9"/>
        <v>-179200000</v>
      </c>
      <c r="M27">
        <f t="shared" ca="1" si="9"/>
        <v>-322560000</v>
      </c>
      <c r="N27">
        <f t="shared" ca="1" si="9"/>
        <v>-28672000</v>
      </c>
      <c r="O27">
        <f t="shared" ca="1" si="9"/>
        <v>-26342400.000000004</v>
      </c>
      <c r="P27">
        <f t="shared" ca="1" si="9"/>
        <v>-23708160.000000004</v>
      </c>
      <c r="Q27">
        <f t="shared" ca="1" si="9"/>
        <v>-20744640</v>
      </c>
      <c r="R27">
        <f t="shared" ca="1" si="9"/>
        <v>-30494620.800000004</v>
      </c>
      <c r="S27">
        <f t="shared" ca="1" si="9"/>
        <v>-27445158.720000006</v>
      </c>
      <c r="T27">
        <f t="shared" ca="1" si="9"/>
        <v>-24014513.880000003</v>
      </c>
      <c r="U27">
        <f t="shared" ca="1" si="11"/>
        <v>-20172191.659200002</v>
      </c>
      <c r="V27">
        <f t="shared" ca="1" si="11"/>
        <v>-15885600.931620004</v>
      </c>
      <c r="W27">
        <f t="shared" ca="1" si="11"/>
        <v>-11119920.652134001</v>
      </c>
      <c r="X27">
        <f t="shared" ca="1" si="11"/>
        <v>-5837958.3423703508</v>
      </c>
      <c r="Y27">
        <f t="shared" ca="1" si="11"/>
        <v>0</v>
      </c>
      <c r="Z27">
        <f t="shared" ca="1" si="11"/>
        <v>6436349.0724633113</v>
      </c>
      <c r="AA27">
        <f t="shared" ca="1" si="11"/>
        <v>13516333.052172953</v>
      </c>
      <c r="AB27">
        <f t="shared" ca="1" si="11"/>
        <v>21288224.557172403</v>
      </c>
      <c r="AC27">
        <f t="shared" ca="1" si="11"/>
        <v>22352635.785031024</v>
      </c>
      <c r="AD27">
        <f t="shared" si="12"/>
        <v>0</v>
      </c>
      <c r="AE27">
        <f t="shared" si="12"/>
        <v>0</v>
      </c>
      <c r="AF27">
        <f t="shared" si="12"/>
        <v>0</v>
      </c>
      <c r="AG27">
        <f t="shared" si="12"/>
        <v>0</v>
      </c>
      <c r="AH27">
        <f t="shared" si="10"/>
        <v>0</v>
      </c>
      <c r="AI27">
        <f t="shared" si="10"/>
        <v>0</v>
      </c>
      <c r="AJ27">
        <f t="shared" si="10"/>
        <v>0</v>
      </c>
      <c r="AK27">
        <f t="shared" si="10"/>
        <v>0</v>
      </c>
      <c r="AL27">
        <f t="shared" si="10"/>
        <v>0</v>
      </c>
      <c r="AM27">
        <v>0</v>
      </c>
      <c r="AN27">
        <v>0</v>
      </c>
      <c r="AO27">
        <v>0</v>
      </c>
      <c r="AP27">
        <v>0</v>
      </c>
      <c r="AQ27">
        <v>0</v>
      </c>
    </row>
    <row r="28" spans="1:43" x14ac:dyDescent="0.45">
      <c r="A28">
        <f t="shared" ca="1" si="0"/>
        <v>-996061803.64440882</v>
      </c>
      <c r="B28">
        <f t="shared" si="1"/>
        <v>3</v>
      </c>
      <c r="C28">
        <v>25</v>
      </c>
      <c r="D28">
        <f t="shared" si="4"/>
        <v>-16</v>
      </c>
      <c r="E28">
        <f t="shared" ca="1" si="5"/>
        <v>-2100000</v>
      </c>
      <c r="F28">
        <f t="shared" ca="1" si="5"/>
        <v>-3920000</v>
      </c>
      <c r="G28">
        <f t="shared" ca="1" si="5"/>
        <v>-8960000</v>
      </c>
      <c r="H28">
        <f t="shared" ca="1" si="5"/>
        <v>-16800000</v>
      </c>
      <c r="I28">
        <f t="shared" ca="1" si="5"/>
        <v>-31360000</v>
      </c>
      <c r="J28">
        <f t="shared" ca="1" si="5"/>
        <v>-58240000</v>
      </c>
      <c r="K28">
        <f t="shared" ca="1" si="5"/>
        <v>-107520000</v>
      </c>
      <c r="L28">
        <f t="shared" ca="1" si="9"/>
        <v>-197120000</v>
      </c>
      <c r="M28">
        <f t="shared" ca="1" si="9"/>
        <v>-358400000</v>
      </c>
      <c r="N28">
        <f t="shared" ca="1" si="9"/>
        <v>-32256000</v>
      </c>
      <c r="O28">
        <f t="shared" ca="1" si="9"/>
        <v>-30105600</v>
      </c>
      <c r="P28">
        <f t="shared" ca="1" si="9"/>
        <v>-27659520.000000004</v>
      </c>
      <c r="Q28">
        <f t="shared" ca="1" si="9"/>
        <v>-24893568.000000004</v>
      </c>
      <c r="R28">
        <f t="shared" ca="1" si="9"/>
        <v>-21781872</v>
      </c>
      <c r="S28">
        <f t="shared" ca="1" si="9"/>
        <v>-32019351.840000004</v>
      </c>
      <c r="T28">
        <f t="shared" ca="1" si="9"/>
        <v>-28817416.656000007</v>
      </c>
      <c r="U28">
        <f t="shared" ca="1" si="11"/>
        <v>-25215239.574000001</v>
      </c>
      <c r="V28">
        <f t="shared" ca="1" si="11"/>
        <v>-21180801.242160004</v>
      </c>
      <c r="W28">
        <f t="shared" ca="1" si="11"/>
        <v>-16679880.978201004</v>
      </c>
      <c r="X28">
        <f t="shared" ca="1" si="11"/>
        <v>-11675916.684740702</v>
      </c>
      <c r="Y28">
        <f t="shared" ca="1" si="11"/>
        <v>-6129856.2594888685</v>
      </c>
      <c r="Z28">
        <f t="shared" ca="1" si="11"/>
        <v>0</v>
      </c>
      <c r="AA28">
        <f t="shared" ca="1" si="11"/>
        <v>6758166.5260864766</v>
      </c>
      <c r="AB28">
        <f t="shared" ca="1" si="11"/>
        <v>14192149.704781601</v>
      </c>
      <c r="AC28">
        <f t="shared" ca="1" si="11"/>
        <v>22352635.785031024</v>
      </c>
      <c r="AD28">
        <f t="shared" ca="1" si="11"/>
        <v>23470267.574282575</v>
      </c>
      <c r="AE28">
        <f t="shared" si="12"/>
        <v>0</v>
      </c>
      <c r="AF28">
        <f t="shared" si="12"/>
        <v>0</v>
      </c>
      <c r="AG28">
        <f t="shared" si="12"/>
        <v>0</v>
      </c>
      <c r="AH28">
        <f t="shared" si="10"/>
        <v>0</v>
      </c>
      <c r="AI28">
        <f t="shared" si="10"/>
        <v>0</v>
      </c>
      <c r="AJ28">
        <f t="shared" si="10"/>
        <v>0</v>
      </c>
      <c r="AK28">
        <f t="shared" si="10"/>
        <v>0</v>
      </c>
      <c r="AL28">
        <f t="shared" si="10"/>
        <v>0</v>
      </c>
      <c r="AM28">
        <v>0</v>
      </c>
      <c r="AN28">
        <v>0</v>
      </c>
      <c r="AO28">
        <v>0</v>
      </c>
      <c r="AP28">
        <v>0</v>
      </c>
      <c r="AQ28">
        <v>0</v>
      </c>
    </row>
    <row r="29" spans="1:43" x14ac:dyDescent="0.45">
      <c r="A29">
        <f t="shared" ca="1" si="0"/>
        <v>-1112343893.8266292</v>
      </c>
      <c r="B29">
        <f t="shared" si="1"/>
        <v>3</v>
      </c>
      <c r="C29">
        <v>26</v>
      </c>
      <c r="D29">
        <f t="shared" si="4"/>
        <v>-17</v>
      </c>
      <c r="E29">
        <f t="shared" ca="1" si="5"/>
        <v>-2240000</v>
      </c>
      <c r="F29">
        <f t="shared" ca="1" si="5"/>
        <v>-4200000</v>
      </c>
      <c r="G29">
        <f t="shared" ca="1" si="5"/>
        <v>-7840000</v>
      </c>
      <c r="H29">
        <f t="shared" ca="1" si="5"/>
        <v>-17920000</v>
      </c>
      <c r="I29">
        <f t="shared" ca="1" si="5"/>
        <v>-33600000</v>
      </c>
      <c r="J29">
        <f t="shared" ca="1" si="5"/>
        <v>-62720000</v>
      </c>
      <c r="K29">
        <f t="shared" ca="1" si="5"/>
        <v>-116480000</v>
      </c>
      <c r="L29">
        <f t="shared" ca="1" si="9"/>
        <v>-215040000</v>
      </c>
      <c r="M29">
        <f t="shared" ca="1" si="9"/>
        <v>-394240000</v>
      </c>
      <c r="N29">
        <f t="shared" ca="1" si="9"/>
        <v>-35840000</v>
      </c>
      <c r="O29">
        <f t="shared" ca="1" si="9"/>
        <v>-33868800</v>
      </c>
      <c r="P29">
        <f t="shared" ca="1" si="9"/>
        <v>-31610880</v>
      </c>
      <c r="Q29">
        <f t="shared" ca="1" si="9"/>
        <v>-29042496.000000004</v>
      </c>
      <c r="R29">
        <f t="shared" ca="1" si="9"/>
        <v>-26138246.400000002</v>
      </c>
      <c r="S29">
        <f t="shared" ca="1" si="9"/>
        <v>-22870965.600000001</v>
      </c>
      <c r="T29">
        <f t="shared" ca="1" si="9"/>
        <v>-33620319.432000004</v>
      </c>
      <c r="U29">
        <f t="shared" ca="1" si="11"/>
        <v>-30258287.488800004</v>
      </c>
      <c r="V29">
        <f t="shared" ca="1" si="11"/>
        <v>-26476001.552700002</v>
      </c>
      <c r="W29">
        <f t="shared" ca="1" si="11"/>
        <v>-22239841.304268003</v>
      </c>
      <c r="X29">
        <f t="shared" ca="1" si="11"/>
        <v>-17513875.027111053</v>
      </c>
      <c r="Y29">
        <f t="shared" ca="1" si="11"/>
        <v>-12259712.518977737</v>
      </c>
      <c r="Z29">
        <f t="shared" ca="1" si="11"/>
        <v>-6436349.0724633113</v>
      </c>
      <c r="AA29">
        <f t="shared" ca="1" si="11"/>
        <v>0</v>
      </c>
      <c r="AB29">
        <f t="shared" ca="1" si="11"/>
        <v>7096074.8523908006</v>
      </c>
      <c r="AC29">
        <f t="shared" ca="1" si="11"/>
        <v>14901757.19002068</v>
      </c>
      <c r="AD29">
        <f t="shared" ca="1" si="11"/>
        <v>23470267.574282575</v>
      </c>
      <c r="AE29">
        <f t="shared" ca="1" si="11"/>
        <v>24643780.952996701</v>
      </c>
      <c r="AF29">
        <f t="shared" si="12"/>
        <v>0</v>
      </c>
      <c r="AG29">
        <f t="shared" si="12"/>
        <v>0</v>
      </c>
      <c r="AH29">
        <f t="shared" si="10"/>
        <v>0</v>
      </c>
      <c r="AI29">
        <f t="shared" si="10"/>
        <v>0</v>
      </c>
      <c r="AJ29">
        <f t="shared" si="10"/>
        <v>0</v>
      </c>
      <c r="AK29">
        <f t="shared" si="10"/>
        <v>0</v>
      </c>
      <c r="AL29">
        <f t="shared" si="10"/>
        <v>0</v>
      </c>
      <c r="AM29">
        <v>0</v>
      </c>
      <c r="AN29">
        <v>0</v>
      </c>
      <c r="AO29">
        <v>0</v>
      </c>
      <c r="AP29">
        <v>0</v>
      </c>
      <c r="AQ29">
        <v>0</v>
      </c>
    </row>
    <row r="30" spans="1:43" x14ac:dyDescent="0.45">
      <c r="A30">
        <f t="shared" ca="1" si="0"/>
        <v>-1232851088.517961</v>
      </c>
      <c r="B30">
        <f t="shared" si="1"/>
        <v>3</v>
      </c>
      <c r="C30">
        <v>27</v>
      </c>
      <c r="D30">
        <f t="shared" si="4"/>
        <v>-18</v>
      </c>
      <c r="E30">
        <f t="shared" ca="1" si="5"/>
        <v>-2380000</v>
      </c>
      <c r="F30">
        <f t="shared" ca="1" si="5"/>
        <v>-4480000</v>
      </c>
      <c r="G30">
        <f t="shared" ca="1" si="5"/>
        <v>-8400000</v>
      </c>
      <c r="H30">
        <f t="shared" ca="1" si="5"/>
        <v>-15680000</v>
      </c>
      <c r="I30">
        <f t="shared" ca="1" si="5"/>
        <v>-35840000</v>
      </c>
      <c r="J30">
        <f t="shared" ca="1" si="5"/>
        <v>-67200000</v>
      </c>
      <c r="K30">
        <f t="shared" ca="1" si="5"/>
        <v>-125440000</v>
      </c>
      <c r="L30">
        <f t="shared" ca="1" si="9"/>
        <v>-232960000</v>
      </c>
      <c r="M30">
        <f t="shared" ca="1" si="9"/>
        <v>-430080000</v>
      </c>
      <c r="N30">
        <f t="shared" ca="1" si="9"/>
        <v>-39424000</v>
      </c>
      <c r="O30">
        <f t="shared" ca="1" si="9"/>
        <v>-37632000</v>
      </c>
      <c r="P30">
        <f t="shared" ca="1" si="9"/>
        <v>-35562240</v>
      </c>
      <c r="Q30">
        <f t="shared" ca="1" si="9"/>
        <v>-33191424</v>
      </c>
      <c r="R30">
        <f t="shared" ca="1" si="9"/>
        <v>-30494620.800000004</v>
      </c>
      <c r="S30">
        <f t="shared" ca="1" si="9"/>
        <v>-27445158.720000006</v>
      </c>
      <c r="T30">
        <f t="shared" ca="1" si="9"/>
        <v>-24014513.880000003</v>
      </c>
      <c r="U30">
        <f t="shared" ca="1" si="11"/>
        <v>-35301335.403600007</v>
      </c>
      <c r="V30">
        <f t="shared" ca="1" si="11"/>
        <v>-31771201.863240007</v>
      </c>
      <c r="W30">
        <f t="shared" ca="1" si="11"/>
        <v>-27799801.630335003</v>
      </c>
      <c r="X30">
        <f t="shared" ca="1" si="11"/>
        <v>-23351833.369481403</v>
      </c>
      <c r="Y30">
        <f t="shared" ca="1" si="11"/>
        <v>-18389568.778466608</v>
      </c>
      <c r="Z30">
        <f t="shared" ca="1" si="11"/>
        <v>-12872698.144926623</v>
      </c>
      <c r="AA30">
        <f t="shared" ca="1" si="11"/>
        <v>-6758166.5260864766</v>
      </c>
      <c r="AB30">
        <f t="shared" ca="1" si="11"/>
        <v>0</v>
      </c>
      <c r="AC30">
        <f t="shared" ca="1" si="11"/>
        <v>7450878.5950103402</v>
      </c>
      <c r="AD30">
        <f t="shared" ca="1" si="11"/>
        <v>15646845.049521714</v>
      </c>
      <c r="AE30">
        <f t="shared" ca="1" si="11"/>
        <v>24643780.952996701</v>
      </c>
      <c r="AF30">
        <f t="shared" ca="1" si="11"/>
        <v>25875970.000646535</v>
      </c>
      <c r="AG30">
        <f t="shared" ref="AG30" si="13">(AF29*(1+AG$46))*AG$44</f>
        <v>0</v>
      </c>
      <c r="AH30">
        <f t="shared" si="10"/>
        <v>0</v>
      </c>
      <c r="AI30">
        <f t="shared" si="10"/>
        <v>0</v>
      </c>
      <c r="AJ30">
        <f t="shared" si="10"/>
        <v>0</v>
      </c>
      <c r="AK30">
        <f t="shared" si="10"/>
        <v>0</v>
      </c>
      <c r="AL30">
        <f t="shared" si="10"/>
        <v>0</v>
      </c>
      <c r="AM30">
        <v>0</v>
      </c>
      <c r="AN30">
        <v>0</v>
      </c>
      <c r="AO30">
        <v>0</v>
      </c>
      <c r="AP30">
        <v>0</v>
      </c>
      <c r="AQ30">
        <v>0</v>
      </c>
    </row>
    <row r="31" spans="1:43" x14ac:dyDescent="0.45">
      <c r="A31">
        <f t="shared" ref="A31:A36" ca="1" si="14">SUM(E31:XX31)</f>
        <v>-1356198642.9438586</v>
      </c>
      <c r="B31">
        <f t="shared" si="1"/>
        <v>3</v>
      </c>
      <c r="C31">
        <v>28</v>
      </c>
      <c r="D31">
        <f t="shared" si="4"/>
        <v>-19</v>
      </c>
      <c r="E31">
        <f t="shared" ca="1" si="5"/>
        <v>-2520000</v>
      </c>
      <c r="F31">
        <f t="shared" ca="1" si="5"/>
        <v>-4760000</v>
      </c>
      <c r="G31">
        <f t="shared" ca="1" si="5"/>
        <v>-8960000</v>
      </c>
      <c r="H31">
        <f t="shared" ca="1" si="5"/>
        <v>-16800000</v>
      </c>
      <c r="I31">
        <f t="shared" ca="1" si="5"/>
        <v>-31360000</v>
      </c>
      <c r="J31">
        <f t="shared" ca="1" si="5"/>
        <v>-71680000</v>
      </c>
      <c r="K31">
        <f t="shared" ca="1" si="5"/>
        <v>-134400000</v>
      </c>
      <c r="L31">
        <f t="shared" ca="1" si="9"/>
        <v>-250880000</v>
      </c>
      <c r="M31">
        <f t="shared" ca="1" si="9"/>
        <v>-465920000</v>
      </c>
      <c r="N31">
        <f t="shared" ca="1" si="9"/>
        <v>-43008000.000000007</v>
      </c>
      <c r="O31">
        <f t="shared" ca="1" si="9"/>
        <v>-41395200</v>
      </c>
      <c r="P31">
        <f t="shared" ca="1" si="9"/>
        <v>-39513600</v>
      </c>
      <c r="Q31">
        <f t="shared" ca="1" si="9"/>
        <v>-37340352</v>
      </c>
      <c r="R31">
        <f t="shared" ca="1" si="9"/>
        <v>-34850995.200000003</v>
      </c>
      <c r="S31">
        <f t="shared" ca="1" si="9"/>
        <v>-32019351.840000004</v>
      </c>
      <c r="T31">
        <f t="shared" ca="1" si="9"/>
        <v>-28817416.656000007</v>
      </c>
      <c r="U31">
        <f t="shared" ca="1" si="11"/>
        <v>-25215239.574000001</v>
      </c>
      <c r="V31">
        <f t="shared" ca="1" si="11"/>
        <v>-37066402.173780009</v>
      </c>
      <c r="W31">
        <f t="shared" ca="1" si="11"/>
        <v>-33359761.956402007</v>
      </c>
      <c r="X31">
        <f t="shared" ca="1" si="11"/>
        <v>-29189791.711851753</v>
      </c>
      <c r="Y31">
        <f t="shared" ca="1" si="11"/>
        <v>-24519425.037955474</v>
      </c>
      <c r="Z31">
        <f t="shared" ca="1" si="11"/>
        <v>-19309047.217389937</v>
      </c>
      <c r="AA31">
        <f t="shared" ca="1" si="11"/>
        <v>-13516333.052172953</v>
      </c>
      <c r="AB31">
        <f t="shared" ca="1" si="11"/>
        <v>-7096074.8523908006</v>
      </c>
      <c r="AC31">
        <f t="shared" ca="1" si="11"/>
        <v>0</v>
      </c>
      <c r="AD31">
        <f t="shared" ca="1" si="11"/>
        <v>7823422.5247608572</v>
      </c>
      <c r="AE31">
        <f t="shared" ca="1" si="11"/>
        <v>16429187.301997799</v>
      </c>
      <c r="AF31">
        <f t="shared" ca="1" si="11"/>
        <v>25875970.000646535</v>
      </c>
      <c r="AG31">
        <f t="shared" ca="1" si="11"/>
        <v>27169768.500678863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</row>
    <row r="32" spans="1:43" x14ac:dyDescent="0.45">
      <c r="A32">
        <f t="shared" ca="1" si="14"/>
        <v>-1479336575.0910521</v>
      </c>
      <c r="B32">
        <f t="shared" si="1"/>
        <v>3</v>
      </c>
      <c r="C32">
        <v>29</v>
      </c>
      <c r="D32">
        <f t="shared" si="4"/>
        <v>-20</v>
      </c>
      <c r="E32">
        <f t="shared" ca="1" si="5"/>
        <v>-2660000</v>
      </c>
      <c r="F32">
        <f t="shared" ca="1" si="5"/>
        <v>-5040000</v>
      </c>
      <c r="G32">
        <f t="shared" ca="1" si="5"/>
        <v>-9520000</v>
      </c>
      <c r="H32">
        <f t="shared" ca="1" si="5"/>
        <v>-17920000</v>
      </c>
      <c r="I32">
        <f t="shared" ca="1" si="5"/>
        <v>-33600000</v>
      </c>
      <c r="J32">
        <f t="shared" ca="1" si="5"/>
        <v>-62720000</v>
      </c>
      <c r="K32">
        <f t="shared" ca="1" si="5"/>
        <v>-143360000</v>
      </c>
      <c r="L32">
        <f t="shared" ca="1" si="9"/>
        <v>-268800000</v>
      </c>
      <c r="M32">
        <f t="shared" ca="1" si="9"/>
        <v>-501760000</v>
      </c>
      <c r="N32">
        <f t="shared" ca="1" si="9"/>
        <v>-46592000</v>
      </c>
      <c r="O32">
        <f t="shared" ca="1" si="9"/>
        <v>-45158400.000000007</v>
      </c>
      <c r="P32">
        <f t="shared" ca="1" si="9"/>
        <v>-43464960</v>
      </c>
      <c r="Q32">
        <f t="shared" ca="1" si="9"/>
        <v>-41489280</v>
      </c>
      <c r="R32">
        <f t="shared" ca="1" si="9"/>
        <v>-39207369.600000001</v>
      </c>
      <c r="S32">
        <f t="shared" ca="1" si="9"/>
        <v>-36593544.960000001</v>
      </c>
      <c r="T32">
        <f t="shared" ca="1" si="9"/>
        <v>-33620319.432000004</v>
      </c>
      <c r="U32">
        <f t="shared" ca="1" si="11"/>
        <v>-30258287.488800004</v>
      </c>
      <c r="V32">
        <f t="shared" ca="1" si="11"/>
        <v>-26476001.552700002</v>
      </c>
      <c r="W32">
        <f t="shared" ca="1" si="11"/>
        <v>-38919722.282469004</v>
      </c>
      <c r="X32">
        <f t="shared" ca="1" si="11"/>
        <v>-35027750.054222107</v>
      </c>
      <c r="Y32">
        <f t="shared" ca="1" si="11"/>
        <v>-30649281.29744434</v>
      </c>
      <c r="Z32">
        <f t="shared" ca="1" si="11"/>
        <v>-25745396.289853245</v>
      </c>
      <c r="AA32">
        <f t="shared" ca="1" si="11"/>
        <v>-20274499.578259431</v>
      </c>
      <c r="AB32">
        <f t="shared" ca="1" si="11"/>
        <v>-14192149.704781601</v>
      </c>
      <c r="AC32">
        <f t="shared" ca="1" si="11"/>
        <v>-7450878.5950103402</v>
      </c>
      <c r="AD32">
        <f t="shared" ca="1" si="11"/>
        <v>0</v>
      </c>
      <c r="AE32">
        <f t="shared" ca="1" si="11"/>
        <v>8214593.6509988997</v>
      </c>
      <c r="AF32">
        <f t="shared" ca="1" si="11"/>
        <v>17250646.667097688</v>
      </c>
      <c r="AG32">
        <f t="shared" ca="1" si="11"/>
        <v>27169768.500678863</v>
      </c>
      <c r="AH32">
        <f t="shared" ref="AH32:AH41" ca="1" si="15">(OFFSET($D31,-AH$43,0,1,1)*AH$46*AG$45)*AH$44</f>
        <v>28528256.925712805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</row>
    <row r="33" spans="1:43" x14ac:dyDescent="0.45">
      <c r="A33">
        <f t="shared" ca="1" si="14"/>
        <v>-1595870403.8456042</v>
      </c>
      <c r="B33">
        <f t="shared" si="1"/>
        <v>3</v>
      </c>
      <c r="C33">
        <v>30</v>
      </c>
      <c r="D33">
        <f t="shared" si="4"/>
        <v>-21</v>
      </c>
      <c r="E33">
        <f t="shared" ca="1" si="5"/>
        <v>-2800000</v>
      </c>
      <c r="F33">
        <f t="shared" ca="1" si="5"/>
        <v>-5320000</v>
      </c>
      <c r="G33">
        <f t="shared" ca="1" si="5"/>
        <v>-10080000</v>
      </c>
      <c r="H33">
        <f t="shared" ca="1" si="5"/>
        <v>-19040000</v>
      </c>
      <c r="I33">
        <f t="shared" ca="1" si="5"/>
        <v>-35840000</v>
      </c>
      <c r="J33">
        <f t="shared" ca="1" si="5"/>
        <v>-67200000</v>
      </c>
      <c r="K33">
        <f t="shared" ca="1" si="5"/>
        <v>-125440000</v>
      </c>
      <c r="L33">
        <f t="shared" ca="1" si="9"/>
        <v>-286720000</v>
      </c>
      <c r="M33">
        <f t="shared" ca="1" si="9"/>
        <v>-537600000</v>
      </c>
      <c r="N33">
        <f t="shared" ca="1" si="9"/>
        <v>-50176000.000000007</v>
      </c>
      <c r="O33">
        <f t="shared" ca="1" si="9"/>
        <v>-48921600</v>
      </c>
      <c r="P33">
        <f t="shared" ca="1" si="9"/>
        <v>-47416320.000000007</v>
      </c>
      <c r="Q33">
        <f t="shared" ca="1" si="9"/>
        <v>-45638208</v>
      </c>
      <c r="R33">
        <f t="shared" ca="1" si="9"/>
        <v>-43563744</v>
      </c>
      <c r="S33">
        <f t="shared" ca="1" si="9"/>
        <v>-41167738.080000006</v>
      </c>
      <c r="T33">
        <f t="shared" ca="1" si="9"/>
        <v>-38423222.208000004</v>
      </c>
      <c r="U33">
        <f t="shared" ca="1" si="11"/>
        <v>-35301335.403600007</v>
      </c>
      <c r="V33">
        <f t="shared" ca="1" si="11"/>
        <v>-31771201.863240007</v>
      </c>
      <c r="W33">
        <f t="shared" ca="1" si="11"/>
        <v>-27799801.630335003</v>
      </c>
      <c r="X33">
        <f t="shared" ca="1" si="11"/>
        <v>-40865708.396592461</v>
      </c>
      <c r="Y33">
        <f t="shared" ca="1" si="11"/>
        <v>-36779137.556933217</v>
      </c>
      <c r="Z33">
        <f t="shared" ca="1" si="11"/>
        <v>-32181745.362316556</v>
      </c>
      <c r="AA33">
        <f t="shared" ca="1" si="11"/>
        <v>-27032666.104345907</v>
      </c>
      <c r="AB33">
        <f t="shared" ca="1" si="11"/>
        <v>-21288224.557172403</v>
      </c>
      <c r="AC33">
        <f t="shared" ca="1" si="11"/>
        <v>-14901757.19002068</v>
      </c>
      <c r="AD33">
        <f t="shared" ca="1" si="11"/>
        <v>-7823422.5247608572</v>
      </c>
      <c r="AE33">
        <f t="shared" ca="1" si="11"/>
        <v>0</v>
      </c>
      <c r="AF33">
        <f t="shared" ca="1" si="11"/>
        <v>8625323.3335488439</v>
      </c>
      <c r="AG33">
        <f t="shared" ca="1" si="11"/>
        <v>18113179.000452574</v>
      </c>
      <c r="AH33">
        <f t="shared" ca="1" si="15"/>
        <v>28528256.925712805</v>
      </c>
      <c r="AI33">
        <f t="shared" ref="AI33:AI41" ca="1" si="16">(OFFSET($D32,-AI$43,0,1,1)*AI$46*AH$45)*AI$44</f>
        <v>29954669.771998446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</row>
    <row r="34" spans="1:43" x14ac:dyDescent="0.45">
      <c r="A34">
        <f t="shared" ca="1" si="14"/>
        <v>-1692701924.0378847</v>
      </c>
      <c r="B34">
        <f t="shared" si="1"/>
        <v>3</v>
      </c>
      <c r="C34">
        <v>31</v>
      </c>
      <c r="D34">
        <f t="shared" si="4"/>
        <v>-22</v>
      </c>
      <c r="E34">
        <f t="shared" ca="1" si="5"/>
        <v>-2940000</v>
      </c>
      <c r="F34">
        <f t="shared" ca="1" si="5"/>
        <v>-5600000</v>
      </c>
      <c r="G34">
        <f t="shared" ca="1" si="5"/>
        <v>-10640000</v>
      </c>
      <c r="H34">
        <f t="shared" ca="1" si="5"/>
        <v>-20160000</v>
      </c>
      <c r="I34">
        <f t="shared" ca="1" si="5"/>
        <v>-38080000</v>
      </c>
      <c r="J34">
        <f t="shared" ca="1" si="5"/>
        <v>-71680000</v>
      </c>
      <c r="K34">
        <f t="shared" ca="1" si="5"/>
        <v>-134400000</v>
      </c>
      <c r="L34">
        <f t="shared" ca="1" si="9"/>
        <v>-250880000</v>
      </c>
      <c r="M34">
        <f t="shared" ca="1" si="9"/>
        <v>-573440000</v>
      </c>
      <c r="N34">
        <f t="shared" ca="1" si="9"/>
        <v>-53760000</v>
      </c>
      <c r="O34">
        <f t="shared" ca="1" si="9"/>
        <v>-52684800.000000007</v>
      </c>
      <c r="P34">
        <f t="shared" ca="1" si="9"/>
        <v>-51367680</v>
      </c>
      <c r="Q34">
        <f t="shared" ca="1" si="9"/>
        <v>-49787136.000000007</v>
      </c>
      <c r="R34">
        <f t="shared" ca="1" si="9"/>
        <v>-47920118.400000006</v>
      </c>
      <c r="S34">
        <f t="shared" ca="1" si="9"/>
        <v>-45741931.200000003</v>
      </c>
      <c r="T34">
        <f t="shared" ca="1" si="9"/>
        <v>-43226124.984000005</v>
      </c>
      <c r="U34">
        <f t="shared" ca="1" si="11"/>
        <v>-40344383.318400003</v>
      </c>
      <c r="V34">
        <f t="shared" ca="1" si="11"/>
        <v>-37066402.173780009</v>
      </c>
      <c r="W34">
        <f t="shared" ca="1" si="11"/>
        <v>-33359761.956402007</v>
      </c>
      <c r="X34">
        <f t="shared" ca="1" si="11"/>
        <v>-29189791.711851753</v>
      </c>
      <c r="Y34">
        <f t="shared" ca="1" si="11"/>
        <v>-42908993.816422082</v>
      </c>
      <c r="Z34">
        <f t="shared" ca="1" si="11"/>
        <v>-38618094.434779875</v>
      </c>
      <c r="AA34">
        <f t="shared" ca="1" si="11"/>
        <v>-33790832.630432382</v>
      </c>
      <c r="AB34">
        <f t="shared" ca="1" si="11"/>
        <v>-28384299.409563202</v>
      </c>
      <c r="AC34">
        <f t="shared" ca="1" si="11"/>
        <v>-22352635.785031024</v>
      </c>
      <c r="AD34">
        <f t="shared" ca="1" si="11"/>
        <v>-15646845.049521714</v>
      </c>
      <c r="AE34">
        <f t="shared" ca="1" si="11"/>
        <v>-8214593.6509988997</v>
      </c>
      <c r="AF34">
        <f t="shared" ca="1" si="11"/>
        <v>0</v>
      </c>
      <c r="AG34">
        <f t="shared" ca="1" si="11"/>
        <v>9056589.5002262872</v>
      </c>
      <c r="AH34">
        <f t="shared" ca="1" si="15"/>
        <v>19018837.950475201</v>
      </c>
      <c r="AI34">
        <f t="shared" ca="1" si="16"/>
        <v>29954669.771998446</v>
      </c>
      <c r="AJ34">
        <f t="shared" ref="AJ34:AJ41" ca="1" si="17">(OFFSET($D33,-AJ$43,0,1,1)*AJ$46*AI$45)*AJ$44</f>
        <v>31452403.260598369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</row>
    <row r="35" spans="1:43" x14ac:dyDescent="0.45">
      <c r="A35">
        <f t="shared" ca="1" si="14"/>
        <v>-1743310020.239779</v>
      </c>
      <c r="B35">
        <f t="shared" si="1"/>
        <v>3</v>
      </c>
      <c r="C35">
        <v>32</v>
      </c>
      <c r="D35">
        <f t="shared" si="4"/>
        <v>-23</v>
      </c>
      <c r="E35">
        <f t="shared" ca="1" si="5"/>
        <v>-3080000</v>
      </c>
      <c r="F35">
        <f t="shared" ca="1" si="5"/>
        <v>-5880000</v>
      </c>
      <c r="G35">
        <f t="shared" ca="1" si="5"/>
        <v>-11200000</v>
      </c>
      <c r="H35">
        <f t="shared" ca="1" si="5"/>
        <v>-21280000</v>
      </c>
      <c r="I35">
        <f t="shared" ca="1" si="5"/>
        <v>-40320000</v>
      </c>
      <c r="J35">
        <f t="shared" ca="1" si="5"/>
        <v>-76160000</v>
      </c>
      <c r="K35">
        <f t="shared" ca="1" si="5"/>
        <v>-143360000</v>
      </c>
      <c r="L35">
        <f t="shared" ca="1" si="9"/>
        <v>-268800000</v>
      </c>
      <c r="M35">
        <f t="shared" ca="1" si="9"/>
        <v>-501760000</v>
      </c>
      <c r="N35">
        <f t="shared" ca="1" si="9"/>
        <v>-57344000</v>
      </c>
      <c r="O35">
        <f t="shared" ca="1" si="9"/>
        <v>-56448000</v>
      </c>
      <c r="P35">
        <f t="shared" ca="1" si="9"/>
        <v>-55319040.000000007</v>
      </c>
      <c r="Q35">
        <f t="shared" ca="1" si="9"/>
        <v>-53936064</v>
      </c>
      <c r="R35">
        <f t="shared" ca="1" si="9"/>
        <v>-52276492.800000004</v>
      </c>
      <c r="S35">
        <f t="shared" ca="1" si="9"/>
        <v>-50316124.320000008</v>
      </c>
      <c r="T35">
        <f t="shared" ca="1" si="9"/>
        <v>-48029027.760000005</v>
      </c>
      <c r="U35">
        <f t="shared" ca="1" si="11"/>
        <v>-45387431.233200006</v>
      </c>
      <c r="V35">
        <f t="shared" ca="1" si="11"/>
        <v>-42361602.484320007</v>
      </c>
      <c r="W35">
        <f t="shared" ca="1" si="11"/>
        <v>-38919722.282469004</v>
      </c>
      <c r="X35">
        <f t="shared" ca="1" si="11"/>
        <v>-35027750.054222107</v>
      </c>
      <c r="Y35">
        <f t="shared" ca="1" si="11"/>
        <v>-30649281.29744434</v>
      </c>
      <c r="Z35">
        <f t="shared" ca="1" si="11"/>
        <v>-45054443.507243186</v>
      </c>
      <c r="AA35">
        <f t="shared" ca="1" si="11"/>
        <v>-40548999.156518862</v>
      </c>
      <c r="AB35">
        <f t="shared" ca="1" si="11"/>
        <v>-35480374.261954002</v>
      </c>
      <c r="AC35">
        <f t="shared" ca="1" si="11"/>
        <v>-29803514.380041361</v>
      </c>
      <c r="AD35">
        <f t="shared" ca="1" si="11"/>
        <v>-23470267.574282575</v>
      </c>
      <c r="AE35">
        <f t="shared" ca="1" si="11"/>
        <v>-16429187.301997799</v>
      </c>
      <c r="AF35">
        <f t="shared" ca="1" si="11"/>
        <v>-8625323.3335488439</v>
      </c>
      <c r="AG35">
        <f t="shared" ca="1" si="11"/>
        <v>0</v>
      </c>
      <c r="AH35">
        <f t="shared" ca="1" si="15"/>
        <v>9509418.9752376005</v>
      </c>
      <c r="AI35">
        <f t="shared" ca="1" si="16"/>
        <v>19969779.847998962</v>
      </c>
      <c r="AJ35">
        <f t="shared" ca="1" si="17"/>
        <v>31452403.260598369</v>
      </c>
      <c r="AK35">
        <f t="shared" ref="AK35:AK41" ca="1" si="18">(OFFSET($D34,-AK$43,0,1,1)*AK$46*AJ$45)*AK$44</f>
        <v>33025023.423628289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</row>
    <row r="36" spans="1:43" x14ac:dyDescent="0.45">
      <c r="A36">
        <f t="shared" ca="1" si="14"/>
        <v>-1898599521.2517676</v>
      </c>
      <c r="B36">
        <f t="shared" si="1"/>
        <v>3</v>
      </c>
      <c r="C36">
        <v>33</v>
      </c>
      <c r="D36">
        <f t="shared" si="4"/>
        <v>-24</v>
      </c>
      <c r="E36">
        <f t="shared" ca="1" si="5"/>
        <v>-3220000</v>
      </c>
      <c r="F36">
        <f t="shared" ca="1" si="5"/>
        <v>-6160000</v>
      </c>
      <c r="G36">
        <f t="shared" ca="1" si="5"/>
        <v>-11760000</v>
      </c>
      <c r="H36">
        <f t="shared" ca="1" si="5"/>
        <v>-22400000</v>
      </c>
      <c r="I36">
        <f t="shared" ca="1" si="5"/>
        <v>-42560000</v>
      </c>
      <c r="J36">
        <f t="shared" ca="1" si="5"/>
        <v>-80640000</v>
      </c>
      <c r="K36">
        <f t="shared" ca="1" si="5"/>
        <v>-152320000</v>
      </c>
      <c r="L36">
        <f t="shared" ca="1" si="9"/>
        <v>-286720000</v>
      </c>
      <c r="M36">
        <f t="shared" ca="1" si="9"/>
        <v>-537600000</v>
      </c>
      <c r="N36">
        <f t="shared" ca="1" si="9"/>
        <v>-50176000.000000007</v>
      </c>
      <c r="O36">
        <f t="shared" ca="1" si="9"/>
        <v>-60211200</v>
      </c>
      <c r="P36">
        <f t="shared" ca="1" si="9"/>
        <v>-59270400</v>
      </c>
      <c r="Q36">
        <f t="shared" ca="1" si="9"/>
        <v>-58084992.000000007</v>
      </c>
      <c r="R36">
        <f t="shared" ca="1" si="9"/>
        <v>-56632867.200000003</v>
      </c>
      <c r="S36">
        <f t="shared" ca="1" si="9"/>
        <v>-54890317.440000013</v>
      </c>
      <c r="T36">
        <f t="shared" ca="1" si="9"/>
        <v>-52831930.536000013</v>
      </c>
      <c r="U36">
        <f t="shared" ca="1" si="11"/>
        <v>-50430479.148000002</v>
      </c>
      <c r="V36">
        <f t="shared" ca="1" si="11"/>
        <v>-47656802.794860005</v>
      </c>
      <c r="W36">
        <f t="shared" ca="1" si="11"/>
        <v>-44479682.608536005</v>
      </c>
      <c r="X36">
        <f t="shared" ca="1" si="11"/>
        <v>-40865708.396592461</v>
      </c>
      <c r="Y36">
        <f t="shared" ca="1" si="11"/>
        <v>-36779137.556933217</v>
      </c>
      <c r="Z36">
        <f t="shared" ca="1" si="11"/>
        <v>-32181745.362316556</v>
      </c>
      <c r="AA36">
        <f t="shared" ca="1" si="11"/>
        <v>-47307165.682605341</v>
      </c>
      <c r="AB36">
        <f t="shared" ca="1" si="11"/>
        <v>-42576449.114344805</v>
      </c>
      <c r="AC36">
        <f t="shared" ca="1" si="11"/>
        <v>-37254392.975051701</v>
      </c>
      <c r="AD36">
        <f t="shared" ca="1" si="11"/>
        <v>-31293690.099043429</v>
      </c>
      <c r="AE36">
        <f t="shared" ca="1" si="11"/>
        <v>-24643780.952996701</v>
      </c>
      <c r="AF36">
        <f t="shared" ca="1" si="11"/>
        <v>-17250646.667097688</v>
      </c>
      <c r="AG36">
        <f t="shared" ca="1" si="11"/>
        <v>-9056589.5002262872</v>
      </c>
      <c r="AH36">
        <f t="shared" ca="1" si="15"/>
        <v>0</v>
      </c>
      <c r="AI36">
        <f t="shared" ca="1" si="16"/>
        <v>9984889.9239994809</v>
      </c>
      <c r="AJ36">
        <f t="shared" ca="1" si="17"/>
        <v>20968268.840398911</v>
      </c>
      <c r="AK36">
        <f t="shared" ca="1" si="18"/>
        <v>33025023.423628289</v>
      </c>
      <c r="AL36">
        <f t="shared" ref="AL36:AL41" ca="1" si="19">(OFFSET($D35,-AL$43,0,1,1)*AL$46*AK$45)*AL$44</f>
        <v>34676274.594809704</v>
      </c>
      <c r="AM36">
        <v>0</v>
      </c>
      <c r="AN36">
        <v>0</v>
      </c>
      <c r="AO36">
        <v>0</v>
      </c>
      <c r="AP36">
        <v>0</v>
      </c>
      <c r="AQ36">
        <v>0</v>
      </c>
    </row>
    <row r="37" spans="1:43" x14ac:dyDescent="0.45">
      <c r="A37">
        <f t="shared" ref="A37:A41" ca="1" si="20">SUM(E37:XX37)</f>
        <v>-2061660497.3143559</v>
      </c>
      <c r="B37">
        <f t="shared" ref="B37:B41" si="21">QUOTIENT(C37+1,C$51)+1</f>
        <v>3</v>
      </c>
      <c r="C37">
        <v>34</v>
      </c>
      <c r="D37">
        <f t="shared" si="4"/>
        <v>-25</v>
      </c>
      <c r="E37">
        <f t="shared" ca="1" si="5"/>
        <v>-3360000</v>
      </c>
      <c r="F37">
        <f t="shared" ca="1" si="5"/>
        <v>-6440000</v>
      </c>
      <c r="G37">
        <f t="shared" ca="1" si="5"/>
        <v>-12320000</v>
      </c>
      <c r="H37">
        <f t="shared" ca="1" si="5"/>
        <v>-23520000</v>
      </c>
      <c r="I37">
        <f t="shared" ca="1" si="5"/>
        <v>-44800000</v>
      </c>
      <c r="J37">
        <f t="shared" ca="1" si="5"/>
        <v>-85120000</v>
      </c>
      <c r="K37">
        <f t="shared" ca="1" si="5"/>
        <v>-161280000</v>
      </c>
      <c r="L37">
        <f t="shared" ca="1" si="9"/>
        <v>-304640000</v>
      </c>
      <c r="M37">
        <f t="shared" ca="1" si="9"/>
        <v>-573440000</v>
      </c>
      <c r="N37">
        <f t="shared" ca="1" si="9"/>
        <v>-53760000</v>
      </c>
      <c r="O37">
        <f t="shared" ca="1" si="9"/>
        <v>-52684800.000000007</v>
      </c>
      <c r="P37">
        <f t="shared" ca="1" si="9"/>
        <v>-63221760</v>
      </c>
      <c r="Q37">
        <f t="shared" ca="1" si="9"/>
        <v>-62233920</v>
      </c>
      <c r="R37">
        <f t="shared" ca="1" si="9"/>
        <v>-60989241.600000009</v>
      </c>
      <c r="S37">
        <f t="shared" ca="1" si="9"/>
        <v>-59464510.560000002</v>
      </c>
      <c r="T37">
        <f t="shared" ca="1" si="9"/>
        <v>-57634833.312000014</v>
      </c>
      <c r="U37">
        <f t="shared" ca="1" si="11"/>
        <v>-55473527.062800005</v>
      </c>
      <c r="V37">
        <f t="shared" ca="1" si="11"/>
        <v>-52952003.105400003</v>
      </c>
      <c r="W37">
        <f t="shared" ca="1" si="11"/>
        <v>-50039642.934603006</v>
      </c>
      <c r="X37">
        <f t="shared" ca="1" si="11"/>
        <v>-46703666.738962807</v>
      </c>
      <c r="Y37">
        <f t="shared" ca="1" si="11"/>
        <v>-42908993.816422082</v>
      </c>
      <c r="Z37">
        <f t="shared" ca="1" si="11"/>
        <v>-38618094.434779875</v>
      </c>
      <c r="AA37">
        <f t="shared" ca="1" si="11"/>
        <v>-33790832.630432382</v>
      </c>
      <c r="AB37">
        <f t="shared" ca="1" si="11"/>
        <v>-49672523.966735609</v>
      </c>
      <c r="AC37">
        <f t="shared" ca="1" si="11"/>
        <v>-44705271.570062049</v>
      </c>
      <c r="AD37">
        <f t="shared" ca="1" si="11"/>
        <v>-39117112.623804286</v>
      </c>
      <c r="AE37">
        <f t="shared" ca="1" si="11"/>
        <v>-32858374.603995599</v>
      </c>
      <c r="AF37">
        <f t="shared" ca="1" si="11"/>
        <v>-25875970.000646535</v>
      </c>
      <c r="AG37">
        <f t="shared" ca="1" si="11"/>
        <v>-18113179.000452574</v>
      </c>
      <c r="AH37">
        <f t="shared" ca="1" si="15"/>
        <v>-9509418.9752376005</v>
      </c>
      <c r="AI37">
        <f t="shared" ca="1" si="16"/>
        <v>0</v>
      </c>
      <c r="AJ37">
        <f t="shared" ca="1" si="17"/>
        <v>10484134.420199456</v>
      </c>
      <c r="AK37">
        <f t="shared" ca="1" si="18"/>
        <v>22016682.282418858</v>
      </c>
      <c r="AL37">
        <f t="shared" ca="1" si="19"/>
        <v>34676274.594809704</v>
      </c>
      <c r="AM37">
        <f t="shared" ref="AM37:AM41" ca="1" si="22">(OFFSET($D36,-AM$43,0,1,1)*AM$46*AL$45)*AM$44</f>
        <v>36410088.324550189</v>
      </c>
      <c r="AN37">
        <v>0</v>
      </c>
      <c r="AO37">
        <v>0</v>
      </c>
      <c r="AP37">
        <v>0</v>
      </c>
      <c r="AQ37">
        <v>0</v>
      </c>
    </row>
    <row r="38" spans="1:43" x14ac:dyDescent="0.45">
      <c r="A38">
        <f t="shared" ca="1" si="20"/>
        <v>-2232881522.1800747</v>
      </c>
      <c r="B38">
        <f t="shared" si="21"/>
        <v>4</v>
      </c>
      <c r="C38">
        <v>35</v>
      </c>
      <c r="D38">
        <f t="shared" si="4"/>
        <v>-23</v>
      </c>
      <c r="E38">
        <f t="shared" ca="1" si="5"/>
        <v>-3500000</v>
      </c>
      <c r="F38">
        <f t="shared" ca="1" si="5"/>
        <v>-6720000</v>
      </c>
      <c r="G38">
        <f t="shared" ca="1" si="5"/>
        <v>-12880000</v>
      </c>
      <c r="H38">
        <f t="shared" ca="1" si="5"/>
        <v>-24640000</v>
      </c>
      <c r="I38">
        <f t="shared" ca="1" si="5"/>
        <v>-47040000</v>
      </c>
      <c r="J38">
        <f t="shared" ca="1" si="5"/>
        <v>-89600000</v>
      </c>
      <c r="K38">
        <f t="shared" ca="1" si="5"/>
        <v>-170240000</v>
      </c>
      <c r="L38">
        <f t="shared" ca="1" si="9"/>
        <v>-322560000</v>
      </c>
      <c r="M38">
        <f t="shared" ca="1" si="9"/>
        <v>-609280000</v>
      </c>
      <c r="N38">
        <f t="shared" ca="1" si="9"/>
        <v>-57344000</v>
      </c>
      <c r="O38">
        <f t="shared" ca="1" si="9"/>
        <v>-56448000</v>
      </c>
      <c r="P38">
        <f t="shared" ca="1" si="9"/>
        <v>-55319040.000000007</v>
      </c>
      <c r="Q38">
        <f t="shared" ca="1" si="9"/>
        <v>-66382848</v>
      </c>
      <c r="R38">
        <f t="shared" ca="1" si="9"/>
        <v>-65345616</v>
      </c>
      <c r="S38">
        <f t="shared" ca="1" si="9"/>
        <v>-64038703.680000007</v>
      </c>
      <c r="T38">
        <f t="shared" ca="1" si="9"/>
        <v>-62437736.088000007</v>
      </c>
      <c r="U38">
        <f t="shared" ca="1" si="11"/>
        <v>-60516574.977600008</v>
      </c>
      <c r="V38">
        <f t="shared" ca="1" si="11"/>
        <v>-58247203.415940009</v>
      </c>
      <c r="W38">
        <f t="shared" ca="1" si="11"/>
        <v>-55599603.260670006</v>
      </c>
      <c r="X38">
        <f t="shared" ca="1" si="11"/>
        <v>-52541625.08133316</v>
      </c>
      <c r="Y38">
        <f t="shared" ca="1" si="11"/>
        <v>-49038850.075910948</v>
      </c>
      <c r="Z38">
        <f t="shared" ca="1" si="11"/>
        <v>-45054443.507243186</v>
      </c>
      <c r="AA38">
        <f t="shared" ca="1" si="11"/>
        <v>-40548999.156518862</v>
      </c>
      <c r="AB38">
        <f t="shared" ca="1" si="11"/>
        <v>-35480374.261954002</v>
      </c>
      <c r="AC38">
        <f t="shared" ca="1" si="11"/>
        <v>-52156150.165072389</v>
      </c>
      <c r="AD38">
        <f t="shared" ca="1" si="11"/>
        <v>-46940535.148565151</v>
      </c>
      <c r="AE38">
        <f t="shared" ca="1" si="11"/>
        <v>-41072968.254994497</v>
      </c>
      <c r="AF38">
        <f t="shared" ca="1" si="11"/>
        <v>-34501293.334195375</v>
      </c>
      <c r="AG38">
        <f t="shared" ca="1" si="11"/>
        <v>-27169768.500678863</v>
      </c>
      <c r="AH38">
        <f t="shared" ca="1" si="15"/>
        <v>-19018837.950475201</v>
      </c>
      <c r="AI38">
        <f t="shared" ca="1" si="16"/>
        <v>-9984889.9239994809</v>
      </c>
      <c r="AJ38">
        <f t="shared" ca="1" si="17"/>
        <v>0</v>
      </c>
      <c r="AK38">
        <f t="shared" ca="1" si="18"/>
        <v>11008341.141209429</v>
      </c>
      <c r="AL38">
        <f t="shared" ca="1" si="19"/>
        <v>23117516.3965398</v>
      </c>
      <c r="AM38">
        <f t="shared" ca="1" si="22"/>
        <v>36410088.324550189</v>
      </c>
      <c r="AN38">
        <f t="shared" ref="AN38:AN41" ca="1" si="23">(OFFSET($D37,-AN$43,0,1,1)*AN$46*AM$45)*AN$44</f>
        <v>38230592.740777694</v>
      </c>
      <c r="AO38">
        <v>0</v>
      </c>
      <c r="AP38">
        <v>0</v>
      </c>
      <c r="AQ38">
        <v>0</v>
      </c>
    </row>
    <row r="39" spans="1:43" x14ac:dyDescent="0.45">
      <c r="A39">
        <f t="shared" ca="1" si="20"/>
        <v>-2412250598.2890778</v>
      </c>
      <c r="B39">
        <f t="shared" si="21"/>
        <v>4</v>
      </c>
      <c r="C39">
        <v>36</v>
      </c>
      <c r="D39">
        <f t="shared" si="4"/>
        <v>-24</v>
      </c>
      <c r="E39">
        <f t="shared" ca="1" si="5"/>
        <v>-3220000</v>
      </c>
      <c r="F39">
        <f t="shared" ca="1" si="5"/>
        <v>-7000000</v>
      </c>
      <c r="G39">
        <f t="shared" ca="1" si="5"/>
        <v>-13440000</v>
      </c>
      <c r="H39">
        <f t="shared" ca="1" si="5"/>
        <v>-25760000</v>
      </c>
      <c r="I39">
        <f t="shared" ca="1" si="5"/>
        <v>-49280000</v>
      </c>
      <c r="J39">
        <f t="shared" ca="1" si="5"/>
        <v>-94080000</v>
      </c>
      <c r="K39">
        <f t="shared" ca="1" si="5"/>
        <v>-179200000</v>
      </c>
      <c r="L39">
        <f t="shared" ca="1" si="9"/>
        <v>-340480000</v>
      </c>
      <c r="M39">
        <f t="shared" ca="1" si="9"/>
        <v>-645120000</v>
      </c>
      <c r="N39">
        <f t="shared" ca="1" si="9"/>
        <v>-60928000.000000007</v>
      </c>
      <c r="O39">
        <f t="shared" ca="1" si="9"/>
        <v>-60211200</v>
      </c>
      <c r="P39">
        <f t="shared" ca="1" si="9"/>
        <v>-59270400</v>
      </c>
      <c r="Q39">
        <f t="shared" ca="1" si="9"/>
        <v>-58084992.000000007</v>
      </c>
      <c r="R39">
        <f t="shared" ca="1" si="9"/>
        <v>-69701990.400000006</v>
      </c>
      <c r="S39">
        <f t="shared" ca="1" si="9"/>
        <v>-68612896.800000012</v>
      </c>
      <c r="T39">
        <f t="shared" ca="1" si="9"/>
        <v>-67240638.864000008</v>
      </c>
      <c r="U39">
        <f t="shared" ca="1" si="11"/>
        <v>-65559622.892400004</v>
      </c>
      <c r="V39">
        <f t="shared" ca="1" si="11"/>
        <v>-63542403.726480015</v>
      </c>
      <c r="W39">
        <f t="shared" ca="1" si="11"/>
        <v>-61159563.586737014</v>
      </c>
      <c r="X39">
        <f t="shared" ca="1" si="11"/>
        <v>-58379583.423703507</v>
      </c>
      <c r="Y39">
        <f t="shared" ca="1" si="11"/>
        <v>-55168706.335399814</v>
      </c>
      <c r="Z39">
        <f t="shared" ca="1" si="11"/>
        <v>-51490792.57970649</v>
      </c>
      <c r="AA39">
        <f t="shared" ca="1" si="11"/>
        <v>-47307165.682605341</v>
      </c>
      <c r="AB39">
        <f t="shared" ca="1" si="11"/>
        <v>-42576449.114344805</v>
      </c>
      <c r="AC39">
        <f t="shared" ca="1" si="11"/>
        <v>-37254392.975051701</v>
      </c>
      <c r="AD39">
        <f t="shared" ca="1" si="11"/>
        <v>-54763957.673326008</v>
      </c>
      <c r="AE39">
        <f t="shared" ca="1" si="11"/>
        <v>-49287561.905993402</v>
      </c>
      <c r="AF39">
        <f t="shared" ca="1" si="11"/>
        <v>-43126616.667744219</v>
      </c>
      <c r="AG39">
        <f t="shared" ca="1" si="11"/>
        <v>-36226358.000905149</v>
      </c>
      <c r="AH39">
        <f t="shared" ca="1" si="15"/>
        <v>-28528256.925712805</v>
      </c>
      <c r="AI39">
        <f t="shared" ca="1" si="16"/>
        <v>-19969779.847998962</v>
      </c>
      <c r="AJ39">
        <f t="shared" ca="1" si="17"/>
        <v>-10484134.420199456</v>
      </c>
      <c r="AK39">
        <f t="shared" ca="1" si="18"/>
        <v>0</v>
      </c>
      <c r="AL39">
        <f t="shared" ca="1" si="19"/>
        <v>11558758.1982699</v>
      </c>
      <c r="AM39">
        <f t="shared" ca="1" si="22"/>
        <v>24273392.21636679</v>
      </c>
      <c r="AN39">
        <f t="shared" ca="1" si="23"/>
        <v>38230592.740777694</v>
      </c>
      <c r="AO39">
        <f t="shared" ref="AO39:AO41" ca="1" si="24">(OFFSET($D38,-AO$43,0,1,1)*AO$46*AN$45)*AO$44</f>
        <v>40142122.37781658</v>
      </c>
      <c r="AP39">
        <v>0</v>
      </c>
      <c r="AQ39">
        <v>0</v>
      </c>
    </row>
    <row r="40" spans="1:43" x14ac:dyDescent="0.45">
      <c r="A40">
        <f t="shared" ca="1" si="20"/>
        <v>-2600196128.2035317</v>
      </c>
      <c r="B40">
        <f t="shared" si="21"/>
        <v>4</v>
      </c>
      <c r="C40">
        <v>37</v>
      </c>
      <c r="D40">
        <f t="shared" si="4"/>
        <v>-25</v>
      </c>
      <c r="E40">
        <f t="shared" ca="1" si="5"/>
        <v>-3360000</v>
      </c>
      <c r="F40">
        <f t="shared" ca="1" si="5"/>
        <v>-6440000</v>
      </c>
      <c r="G40">
        <f t="shared" ca="1" si="5"/>
        <v>-14000000</v>
      </c>
      <c r="H40">
        <f t="shared" ca="1" si="5"/>
        <v>-26880000</v>
      </c>
      <c r="I40">
        <f t="shared" ca="1" si="5"/>
        <v>-51520000</v>
      </c>
      <c r="J40">
        <f t="shared" ca="1" si="5"/>
        <v>-98560000</v>
      </c>
      <c r="K40">
        <f t="shared" ca="1" si="5"/>
        <v>-188160000</v>
      </c>
      <c r="L40">
        <f t="shared" ca="1" si="9"/>
        <v>-358400000</v>
      </c>
      <c r="M40">
        <f t="shared" ca="1" si="9"/>
        <v>-680960000</v>
      </c>
      <c r="N40">
        <f t="shared" ca="1" si="9"/>
        <v>-64512000</v>
      </c>
      <c r="O40">
        <f t="shared" ca="1" si="9"/>
        <v>-63974400.000000007</v>
      </c>
      <c r="P40">
        <f t="shared" ca="1" si="9"/>
        <v>-63221760</v>
      </c>
      <c r="Q40">
        <f t="shared" ca="1" si="9"/>
        <v>-62233920</v>
      </c>
      <c r="R40">
        <f t="shared" ca="1" si="9"/>
        <v>-60989241.600000009</v>
      </c>
      <c r="S40">
        <f t="shared" ca="1" si="9"/>
        <v>-73187089.920000002</v>
      </c>
      <c r="T40">
        <f t="shared" ca="1" si="9"/>
        <v>-72043541.640000015</v>
      </c>
      <c r="U40">
        <f t="shared" ca="1" si="11"/>
        <v>-70602670.807200015</v>
      </c>
      <c r="V40">
        <f t="shared" ca="1" si="11"/>
        <v>-68837604.037020013</v>
      </c>
      <c r="W40">
        <f t="shared" ca="1" si="11"/>
        <v>-66719523.912804015</v>
      </c>
      <c r="X40">
        <f t="shared" ca="1" si="11"/>
        <v>-64217541.76607386</v>
      </c>
      <c r="Y40">
        <f t="shared" ca="1" si="11"/>
        <v>-61298562.59488868</v>
      </c>
      <c r="Z40">
        <f t="shared" ca="1" si="11"/>
        <v>-57927141.652169801</v>
      </c>
      <c r="AA40">
        <f t="shared" ca="1" si="11"/>
        <v>-54065332.208691813</v>
      </c>
      <c r="AB40">
        <f t="shared" ca="1" si="11"/>
        <v>-49672523.966735609</v>
      </c>
      <c r="AC40">
        <f t="shared" ca="1" si="11"/>
        <v>-44705271.570062049</v>
      </c>
      <c r="AD40">
        <f t="shared" ca="1" si="11"/>
        <v>-39117112.623804286</v>
      </c>
      <c r="AE40">
        <f t="shared" ca="1" si="11"/>
        <v>-57502155.5569923</v>
      </c>
      <c r="AF40">
        <f t="shared" ca="1" si="11"/>
        <v>-51751940.001293071</v>
      </c>
      <c r="AG40">
        <f t="shared" ca="1" si="11"/>
        <v>-45282947.50113143</v>
      </c>
      <c r="AH40">
        <f t="shared" ca="1" si="15"/>
        <v>-38037675.900950402</v>
      </c>
      <c r="AI40">
        <f t="shared" ca="1" si="16"/>
        <v>-29954669.771998446</v>
      </c>
      <c r="AJ40">
        <f t="shared" ca="1" si="17"/>
        <v>-20968268.840398911</v>
      </c>
      <c r="AK40">
        <f t="shared" ca="1" si="18"/>
        <v>-11008341.141209429</v>
      </c>
      <c r="AL40">
        <f t="shared" ca="1" si="19"/>
        <v>0</v>
      </c>
      <c r="AM40">
        <f t="shared" ca="1" si="22"/>
        <v>12136696.108183395</v>
      </c>
      <c r="AN40">
        <f t="shared" ca="1" si="23"/>
        <v>25487061.827185128</v>
      </c>
      <c r="AO40">
        <f t="shared" ca="1" si="24"/>
        <v>40142122.37781658</v>
      </c>
      <c r="AP40">
        <f t="shared" ref="AP40:AP41" ca="1" si="25">(OFFSET($D39,-AP$43,0,1,1)*AP$46*AO$45)*AP$44</f>
        <v>42149228.49670741</v>
      </c>
      <c r="AQ40">
        <v>0</v>
      </c>
    </row>
    <row r="41" spans="1:43" x14ac:dyDescent="0.45">
      <c r="A41">
        <f t="shared" ca="1" si="20"/>
        <v>-2796747934.6137085</v>
      </c>
      <c r="B41">
        <f t="shared" si="21"/>
        <v>4</v>
      </c>
      <c r="C41">
        <v>38</v>
      </c>
      <c r="D41">
        <f t="shared" si="4"/>
        <v>-26</v>
      </c>
      <c r="E41">
        <f t="shared" ca="1" si="5"/>
        <v>-3500000</v>
      </c>
      <c r="F41">
        <f t="shared" ca="1" si="5"/>
        <v>-6720000</v>
      </c>
      <c r="G41">
        <f t="shared" ca="1" si="5"/>
        <v>-12880000</v>
      </c>
      <c r="H41">
        <f t="shared" ca="1" si="5"/>
        <v>-28000000</v>
      </c>
      <c r="I41">
        <f t="shared" ca="1" si="5"/>
        <v>-53760000</v>
      </c>
      <c r="J41">
        <f t="shared" ca="1" si="5"/>
        <v>-103040000</v>
      </c>
      <c r="K41">
        <f t="shared" ca="1" si="5"/>
        <v>-197120000</v>
      </c>
      <c r="L41">
        <f t="shared" ca="1" si="9"/>
        <v>-376320000</v>
      </c>
      <c r="M41">
        <f t="shared" ca="1" si="9"/>
        <v>-716800000</v>
      </c>
      <c r="N41">
        <f t="shared" ca="1" si="9"/>
        <v>-68096000</v>
      </c>
      <c r="O41">
        <f t="shared" ca="1" si="9"/>
        <v>-67737600</v>
      </c>
      <c r="P41">
        <f t="shared" ca="1" si="9"/>
        <v>-67173120</v>
      </c>
      <c r="Q41">
        <f t="shared" ca="1" si="9"/>
        <v>-66382848</v>
      </c>
      <c r="R41">
        <f t="shared" ca="1" si="9"/>
        <v>-65345616</v>
      </c>
      <c r="S41">
        <f t="shared" ca="1" si="9"/>
        <v>-64038703.680000007</v>
      </c>
      <c r="T41">
        <f t="shared" ca="1" si="9"/>
        <v>-76846444.416000009</v>
      </c>
      <c r="U41">
        <f t="shared" ca="1" si="11"/>
        <v>-75645718.722000003</v>
      </c>
      <c r="V41">
        <f t="shared" ca="1" si="11"/>
        <v>-74132804.347560018</v>
      </c>
      <c r="W41">
        <f t="shared" ca="1" si="11"/>
        <v>-72279484.238871008</v>
      </c>
      <c r="X41">
        <f t="shared" ca="1" si="11"/>
        <v>-70055500.108444214</v>
      </c>
      <c r="Y41">
        <f t="shared" ca="1" si="11"/>
        <v>-67428418.854377553</v>
      </c>
      <c r="Z41">
        <f t="shared" ca="1" si="11"/>
        <v>-64363490.724633113</v>
      </c>
      <c r="AA41">
        <f t="shared" ca="1" si="11"/>
        <v>-60823498.734778292</v>
      </c>
      <c r="AB41">
        <f t="shared" ca="1" si="11"/>
        <v>-56768598.819126405</v>
      </c>
      <c r="AC41">
        <f t="shared" ca="1" si="11"/>
        <v>-52156150.165072389</v>
      </c>
      <c r="AD41">
        <f t="shared" ca="1" si="11"/>
        <v>-46940535.148565151</v>
      </c>
      <c r="AE41">
        <f t="shared" ca="1" si="11"/>
        <v>-41072968.254994497</v>
      </c>
      <c r="AF41">
        <f t="shared" ca="1" si="11"/>
        <v>-60377263.334841914</v>
      </c>
      <c r="AG41">
        <f t="shared" ca="1" si="11"/>
        <v>-54339537.001357727</v>
      </c>
      <c r="AH41">
        <f t="shared" ca="1" si="15"/>
        <v>-47547094.876188003</v>
      </c>
      <c r="AI41">
        <f t="shared" ca="1" si="16"/>
        <v>-39939559.695997924</v>
      </c>
      <c r="AJ41">
        <f t="shared" ca="1" si="17"/>
        <v>-31452403.260598369</v>
      </c>
      <c r="AK41">
        <f t="shared" ca="1" si="18"/>
        <v>-22016682.282418858</v>
      </c>
      <c r="AL41">
        <f t="shared" ca="1" si="19"/>
        <v>-11558758.1982699</v>
      </c>
      <c r="AM41">
        <f t="shared" ca="1" si="22"/>
        <v>0</v>
      </c>
      <c r="AN41">
        <f t="shared" ca="1" si="23"/>
        <v>12743530.913592564</v>
      </c>
      <c r="AO41">
        <f t="shared" ca="1" si="24"/>
        <v>26761414.918544386</v>
      </c>
      <c r="AP41">
        <f t="shared" ca="1" si="25"/>
        <v>42149228.49670741</v>
      </c>
      <c r="AQ41">
        <f t="shared" ref="AQ41" ca="1" si="26">(OFFSET($D40,-AQ$43,0,1,1)*AQ$46*AP$45)*AQ$44</f>
        <v>44256689.921542779</v>
      </c>
    </row>
    <row r="43" spans="1:43" x14ac:dyDescent="0.45">
      <c r="B43" t="s">
        <v>6</v>
      </c>
      <c r="E43">
        <v>0</v>
      </c>
      <c r="F43">
        <v>1</v>
      </c>
      <c r="G43">
        <v>2</v>
      </c>
      <c r="H43">
        <v>3</v>
      </c>
      <c r="I43">
        <v>4</v>
      </c>
      <c r="J43">
        <v>5</v>
      </c>
      <c r="K43">
        <v>6</v>
      </c>
      <c r="L43">
        <v>7</v>
      </c>
      <c r="M43">
        <v>8</v>
      </c>
      <c r="N43">
        <v>9</v>
      </c>
      <c r="O43">
        <v>10</v>
      </c>
      <c r="P43">
        <v>11</v>
      </c>
      <c r="Q43">
        <v>12</v>
      </c>
      <c r="R43">
        <v>13</v>
      </c>
      <c r="S43">
        <v>14</v>
      </c>
      <c r="T43">
        <v>15</v>
      </c>
      <c r="U43">
        <v>16</v>
      </c>
      <c r="V43">
        <v>17</v>
      </c>
      <c r="W43">
        <v>18</v>
      </c>
      <c r="X43">
        <v>19</v>
      </c>
      <c r="Y43">
        <v>20</v>
      </c>
      <c r="Z43">
        <v>21</v>
      </c>
      <c r="AA43">
        <v>22</v>
      </c>
      <c r="AB43">
        <v>23</v>
      </c>
      <c r="AC43">
        <v>24</v>
      </c>
      <c r="AD43">
        <v>25</v>
      </c>
      <c r="AE43">
        <v>26</v>
      </c>
      <c r="AF43">
        <v>27</v>
      </c>
      <c r="AG43">
        <v>28</v>
      </c>
      <c r="AH43">
        <v>29</v>
      </c>
      <c r="AI43">
        <v>30</v>
      </c>
      <c r="AJ43">
        <v>31</v>
      </c>
      <c r="AK43">
        <v>32</v>
      </c>
      <c r="AL43">
        <v>33</v>
      </c>
      <c r="AM43">
        <v>34</v>
      </c>
      <c r="AN43">
        <v>35</v>
      </c>
      <c r="AO43">
        <v>36</v>
      </c>
      <c r="AP43">
        <v>37</v>
      </c>
      <c r="AQ43">
        <v>38</v>
      </c>
    </row>
    <row r="44" spans="1:43" x14ac:dyDescent="0.45">
      <c r="B44" t="s">
        <v>11</v>
      </c>
      <c r="E44">
        <f t="shared" ref="E44:AB44" si="27">IF($C50 &gt;=  E$43, 1, 0)</f>
        <v>1</v>
      </c>
      <c r="F44">
        <f t="shared" si="27"/>
        <v>1</v>
      </c>
      <c r="G44">
        <f t="shared" si="27"/>
        <v>1</v>
      </c>
      <c r="H44">
        <f t="shared" si="27"/>
        <v>1</v>
      </c>
      <c r="I44">
        <f t="shared" si="27"/>
        <v>1</v>
      </c>
      <c r="J44">
        <f t="shared" si="27"/>
        <v>1</v>
      </c>
      <c r="K44">
        <f t="shared" si="27"/>
        <v>1</v>
      </c>
      <c r="L44">
        <f t="shared" si="27"/>
        <v>1</v>
      </c>
      <c r="M44">
        <f t="shared" si="27"/>
        <v>1</v>
      </c>
      <c r="N44">
        <f t="shared" si="27"/>
        <v>1</v>
      </c>
      <c r="O44">
        <f t="shared" si="27"/>
        <v>1</v>
      </c>
      <c r="P44">
        <f t="shared" si="27"/>
        <v>1</v>
      </c>
      <c r="Q44">
        <f t="shared" si="27"/>
        <v>1</v>
      </c>
      <c r="R44">
        <f t="shared" si="27"/>
        <v>1</v>
      </c>
      <c r="S44">
        <f t="shared" si="27"/>
        <v>1</v>
      </c>
      <c r="T44">
        <f t="shared" si="27"/>
        <v>1</v>
      </c>
      <c r="U44">
        <f t="shared" si="27"/>
        <v>1</v>
      </c>
      <c r="V44">
        <f t="shared" si="27"/>
        <v>1</v>
      </c>
      <c r="W44">
        <f t="shared" si="27"/>
        <v>1</v>
      </c>
      <c r="X44">
        <f t="shared" si="27"/>
        <v>1</v>
      </c>
      <c r="Y44">
        <f t="shared" si="27"/>
        <v>1</v>
      </c>
      <c r="Z44">
        <f t="shared" si="27"/>
        <v>1</v>
      </c>
      <c r="AA44">
        <f t="shared" si="27"/>
        <v>1</v>
      </c>
      <c r="AB44">
        <f t="shared" si="27"/>
        <v>1</v>
      </c>
      <c r="AC44">
        <f t="shared" ref="AC44:AG44" si="28">IF($C50 &gt;=  AC$43, 1, 0)</f>
        <v>1</v>
      </c>
      <c r="AD44">
        <f t="shared" si="28"/>
        <v>1</v>
      </c>
      <c r="AE44">
        <f t="shared" si="28"/>
        <v>1</v>
      </c>
      <c r="AF44">
        <f t="shared" si="28"/>
        <v>1</v>
      </c>
      <c r="AG44">
        <f t="shared" si="28"/>
        <v>1</v>
      </c>
      <c r="AH44">
        <f t="shared" ref="AH44:AL44" si="29">IF($C50 &gt;=  AH$43, 1, 0)</f>
        <v>1</v>
      </c>
      <c r="AI44">
        <f t="shared" si="29"/>
        <v>1</v>
      </c>
      <c r="AJ44">
        <f t="shared" si="29"/>
        <v>1</v>
      </c>
      <c r="AK44">
        <f t="shared" si="29"/>
        <v>1</v>
      </c>
      <c r="AL44">
        <f t="shared" si="29"/>
        <v>1</v>
      </c>
      <c r="AM44">
        <f t="shared" ref="AM44:AP44" si="30">IF($C50 &gt;=  AM$43, 1, 0)</f>
        <v>1</v>
      </c>
      <c r="AN44">
        <f t="shared" si="30"/>
        <v>1</v>
      </c>
      <c r="AO44">
        <f t="shared" si="30"/>
        <v>1</v>
      </c>
      <c r="AP44">
        <f t="shared" si="30"/>
        <v>1</v>
      </c>
      <c r="AQ44">
        <f t="shared" ref="AQ44" si="31">IF($C50 &gt;=  AQ$43, 1, 0)</f>
        <v>1</v>
      </c>
    </row>
    <row r="45" spans="1:43" x14ac:dyDescent="0.45">
      <c r="B45" t="s">
        <v>10</v>
      </c>
      <c r="D45">
        <f>C52</f>
        <v>140000</v>
      </c>
      <c r="E45">
        <f>D45+D45*E46</f>
        <v>280000</v>
      </c>
      <c r="F45">
        <f t="shared" ref="F45:AB45" si="32">E45+E45*F46</f>
        <v>560000</v>
      </c>
      <c r="G45">
        <f t="shared" si="32"/>
        <v>1120000</v>
      </c>
      <c r="H45">
        <f t="shared" si="32"/>
        <v>2240000</v>
      </c>
      <c r="I45">
        <f t="shared" si="32"/>
        <v>4480000</v>
      </c>
      <c r="J45">
        <f t="shared" si="32"/>
        <v>8960000</v>
      </c>
      <c r="K45">
        <f t="shared" si="32"/>
        <v>17920000</v>
      </c>
      <c r="L45">
        <f t="shared" si="32"/>
        <v>35840000</v>
      </c>
      <c r="M45">
        <f t="shared" si="32"/>
        <v>71680000</v>
      </c>
      <c r="N45">
        <f t="shared" si="32"/>
        <v>75264000</v>
      </c>
      <c r="O45">
        <f t="shared" si="32"/>
        <v>79027200</v>
      </c>
      <c r="P45">
        <f t="shared" si="32"/>
        <v>82978560</v>
      </c>
      <c r="Q45">
        <f t="shared" si="32"/>
        <v>87127488</v>
      </c>
      <c r="R45">
        <f t="shared" si="32"/>
        <v>91483862.400000006</v>
      </c>
      <c r="S45">
        <f t="shared" si="32"/>
        <v>96058055.520000011</v>
      </c>
      <c r="T45">
        <f t="shared" si="32"/>
        <v>100860958.296</v>
      </c>
      <c r="U45">
        <f t="shared" si="32"/>
        <v>105904006.21080001</v>
      </c>
      <c r="V45">
        <f t="shared" si="32"/>
        <v>111199206.52134001</v>
      </c>
      <c r="W45">
        <f t="shared" si="32"/>
        <v>116759166.84740701</v>
      </c>
      <c r="X45">
        <f t="shared" si="32"/>
        <v>122597125.18977736</v>
      </c>
      <c r="Y45">
        <f t="shared" si="32"/>
        <v>128726981.44926623</v>
      </c>
      <c r="Z45">
        <f t="shared" si="32"/>
        <v>135163330.52172953</v>
      </c>
      <c r="AA45">
        <f t="shared" si="32"/>
        <v>141921497.04781601</v>
      </c>
      <c r="AB45">
        <f t="shared" si="32"/>
        <v>149017571.9002068</v>
      </c>
      <c r="AC45">
        <f t="shared" ref="AC45" si="33">AB45+AB45*AC46</f>
        <v>156468450.49521714</v>
      </c>
      <c r="AD45">
        <f t="shared" ref="AD45" si="34">AC45+AC45*AD46</f>
        <v>164291873.01997799</v>
      </c>
      <c r="AE45">
        <f t="shared" ref="AE45" si="35">AD45+AD45*AE46</f>
        <v>172506466.67097688</v>
      </c>
      <c r="AF45">
        <f t="shared" ref="AF45" si="36">AE45+AE45*AF46</f>
        <v>181131790.00452572</v>
      </c>
      <c r="AG45">
        <f t="shared" ref="AG45" si="37">AF45+AF45*AG46</f>
        <v>190188379.50475201</v>
      </c>
      <c r="AH45">
        <f t="shared" ref="AH45" si="38">AG45+AG45*AH46</f>
        <v>199697798.47998962</v>
      </c>
      <c r="AI45">
        <f t="shared" ref="AI45" si="39">AH45+AH45*AI46</f>
        <v>209682688.40398911</v>
      </c>
      <c r="AJ45">
        <f t="shared" ref="AJ45" si="40">AI45+AI45*AJ46</f>
        <v>220166822.82418856</v>
      </c>
      <c r="AK45">
        <f t="shared" ref="AK45" si="41">AJ45+AJ45*AK46</f>
        <v>231175163.96539798</v>
      </c>
      <c r="AL45">
        <f t="shared" ref="AL45" si="42">AK45+AK45*AL46</f>
        <v>242733922.16366789</v>
      </c>
      <c r="AM45">
        <f t="shared" ref="AM45" si="43">AL45+AL45*AM46</f>
        <v>254870618.27185127</v>
      </c>
      <c r="AN45">
        <f t="shared" ref="AN45" si="44">AM45+AM45*AN46</f>
        <v>267614149.18544385</v>
      </c>
      <c r="AO45">
        <f t="shared" ref="AO45" si="45">AN45+AN45*AO46</f>
        <v>280994856.64471602</v>
      </c>
      <c r="AP45">
        <f t="shared" ref="AP45" si="46">AO45+AO45*AP46</f>
        <v>295044599.47695184</v>
      </c>
      <c r="AQ45">
        <f t="shared" ref="AQ45" si="47">AP45+AP45*AQ46</f>
        <v>309796829.45079941</v>
      </c>
    </row>
    <row r="46" spans="1:43" x14ac:dyDescent="0.45">
      <c r="B46" t="s">
        <v>0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  <c r="N46">
        <v>0.05</v>
      </c>
      <c r="O46">
        <v>0.05</v>
      </c>
      <c r="P46">
        <v>0.05</v>
      </c>
      <c r="Q46">
        <v>0.05</v>
      </c>
      <c r="R46">
        <v>0.05</v>
      </c>
      <c r="S46">
        <v>0.05</v>
      </c>
      <c r="T46">
        <v>0.05</v>
      </c>
      <c r="U46">
        <v>0.05</v>
      </c>
      <c r="V46">
        <v>0.05</v>
      </c>
      <c r="W46">
        <v>0.05</v>
      </c>
      <c r="X46">
        <v>0.05</v>
      </c>
      <c r="Y46">
        <v>0.05</v>
      </c>
      <c r="Z46">
        <v>0.05</v>
      </c>
      <c r="AA46">
        <v>0.05</v>
      </c>
      <c r="AB46">
        <v>0.05</v>
      </c>
      <c r="AC46">
        <v>0.05</v>
      </c>
      <c r="AD46">
        <v>0.05</v>
      </c>
      <c r="AE46">
        <v>0.05</v>
      </c>
      <c r="AF46">
        <v>0.05</v>
      </c>
      <c r="AG46">
        <v>0.05</v>
      </c>
      <c r="AH46">
        <v>0.05</v>
      </c>
      <c r="AI46">
        <v>0.05</v>
      </c>
      <c r="AJ46">
        <v>0.05</v>
      </c>
      <c r="AK46">
        <v>0.05</v>
      </c>
      <c r="AL46">
        <v>0.05</v>
      </c>
      <c r="AM46">
        <v>0.05</v>
      </c>
      <c r="AN46">
        <v>0.05</v>
      </c>
      <c r="AO46">
        <v>0.05</v>
      </c>
      <c r="AP46">
        <v>0.05</v>
      </c>
      <c r="AQ46">
        <v>0.05</v>
      </c>
    </row>
    <row r="48" spans="1:43" x14ac:dyDescent="0.45">
      <c r="A48" t="s">
        <v>5</v>
      </c>
    </row>
    <row r="49" spans="3:9" x14ac:dyDescent="0.45">
      <c r="C49">
        <v>3</v>
      </c>
      <c r="D49" t="s">
        <v>1</v>
      </c>
    </row>
    <row r="50" spans="3:9" x14ac:dyDescent="0.45">
      <c r="C50">
        <v>100</v>
      </c>
      <c r="D50" t="s">
        <v>4</v>
      </c>
      <c r="G50" t="s">
        <v>12</v>
      </c>
      <c r="H50" t="s">
        <v>13</v>
      </c>
      <c r="I50">
        <v>0</v>
      </c>
    </row>
    <row r="51" spans="3:9" x14ac:dyDescent="0.45">
      <c r="C51">
        <v>12</v>
      </c>
      <c r="D51" t="s">
        <v>7</v>
      </c>
      <c r="H51" t="s">
        <v>14</v>
      </c>
      <c r="I51">
        <v>1</v>
      </c>
    </row>
    <row r="52" spans="3:9" x14ac:dyDescent="0.45">
      <c r="C52">
        <v>140000</v>
      </c>
      <c r="D52" t="s">
        <v>9</v>
      </c>
      <c r="H52" t="s">
        <v>15</v>
      </c>
      <c r="I52">
        <v>23</v>
      </c>
    </row>
  </sheetData>
  <mergeCells count="1">
    <mergeCell ref="E1:AG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Andreas Weinzierl</dc:creator>
  <cp:lastModifiedBy>Andreas Weinzierl</cp:lastModifiedBy>
  <cp:lastPrinted>2020-03-12T15:42:58Z</cp:lastPrinted>
  <dcterms:created xsi:type="dcterms:W3CDTF">2020-03-11T22:18:51Z</dcterms:created>
  <dcterms:modified xsi:type="dcterms:W3CDTF">2020-03-12T15:44:45Z</dcterms:modified>
</cp:coreProperties>
</file>