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13_ncr:1_{5BF23A8F-F568-497A-A387-4DD8C7E8574E}" xr6:coauthVersionLast="45" xr6:coauthVersionMax="45" xr10:uidLastSave="{00000000-0000-0000-0000-000000000000}"/>
  <bookViews>
    <workbookView xWindow="5400" yWindow="1890" windowWidth="29630" windowHeight="16480" xr2:uid="{A3FC7C0D-ABE6-40AE-84DC-7C1A0655B736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" i="1" l="1"/>
  <c r="X9" i="1"/>
  <c r="M12" i="1"/>
  <c r="O12" i="1"/>
  <c r="F47" i="1" s="1"/>
  <c r="G47" i="1" s="1"/>
  <c r="M13" i="1"/>
  <c r="H37" i="1" s="1"/>
  <c r="I37" i="1" s="1"/>
  <c r="O13" i="1"/>
  <c r="X14" i="1"/>
  <c r="B35" i="1"/>
  <c r="C35" i="1"/>
  <c r="D35" i="1"/>
  <c r="E35" i="1" s="1"/>
  <c r="F35" i="1"/>
  <c r="G35" i="1"/>
  <c r="H35" i="1"/>
  <c r="I35" i="1"/>
  <c r="B36" i="1"/>
  <c r="C36" i="1"/>
  <c r="D36" i="1"/>
  <c r="E36" i="1" s="1"/>
  <c r="F36" i="1"/>
  <c r="G36" i="1"/>
  <c r="H36" i="1"/>
  <c r="I36" i="1" s="1"/>
  <c r="B37" i="1"/>
  <c r="C37" i="1"/>
  <c r="D37" i="1"/>
  <c r="E37" i="1"/>
  <c r="F37" i="1"/>
  <c r="G37" i="1"/>
  <c r="B45" i="1"/>
  <c r="C45" i="1" s="1"/>
  <c r="D45" i="1"/>
  <c r="E45" i="1"/>
  <c r="F45" i="1"/>
  <c r="G45" i="1"/>
  <c r="H45" i="1"/>
  <c r="I45" i="1" s="1"/>
  <c r="B46" i="1"/>
  <c r="C46" i="1"/>
  <c r="D46" i="1"/>
  <c r="E46" i="1"/>
  <c r="F46" i="1"/>
  <c r="G46" i="1"/>
  <c r="H46" i="1"/>
  <c r="I46" i="1"/>
  <c r="B47" i="1"/>
  <c r="C47" i="1"/>
  <c r="D47" i="1"/>
  <c r="E47" i="1" s="1"/>
  <c r="H47" i="1"/>
  <c r="I47" i="1"/>
  <c r="B55" i="1"/>
  <c r="C55" i="1"/>
  <c r="D55" i="1"/>
  <c r="E55" i="1" s="1"/>
  <c r="F55" i="1"/>
  <c r="G55" i="1"/>
  <c r="H55" i="1"/>
  <c r="I55" i="1" s="1"/>
  <c r="B56" i="1"/>
  <c r="C56" i="1" s="1"/>
  <c r="D56" i="1"/>
  <c r="E56" i="1"/>
  <c r="F56" i="1"/>
  <c r="G56" i="1"/>
  <c r="H56" i="1"/>
  <c r="I56" i="1"/>
  <c r="B57" i="1"/>
  <c r="C57" i="1"/>
  <c r="D57" i="1"/>
  <c r="E57" i="1"/>
  <c r="F57" i="1"/>
  <c r="G57" i="1" s="1"/>
  <c r="H57" i="1"/>
  <c r="I57" i="1" s="1"/>
</calcChain>
</file>

<file path=xl/sharedStrings.xml><?xml version="1.0" encoding="utf-8"?>
<sst xmlns="http://schemas.openxmlformats.org/spreadsheetml/2006/main" count="61" uniqueCount="15">
  <si>
    <t>W</t>
  </si>
  <si>
    <t>Temp. Fluid</t>
  </si>
  <si>
    <t>°C</t>
  </si>
  <si>
    <t xml:space="preserve">Kühler </t>
  </si>
  <si>
    <t>Alpha. XPS</t>
  </si>
  <si>
    <t>HS 2,3 mm</t>
  </si>
  <si>
    <t>LQM mit HS</t>
  </si>
  <si>
    <t>WLP mit HS</t>
  </si>
  <si>
    <t>LQM oh. HS</t>
  </si>
  <si>
    <t>WLP oh. HS</t>
  </si>
  <si>
    <t>ΔT</t>
  </si>
  <si>
    <t>AMD 2700X</t>
  </si>
  <si>
    <t>Intel 9900K</t>
  </si>
  <si>
    <t>Intel 8700K</t>
  </si>
  <si>
    <t>HS 2,7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</si>
</sst>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>
                <a:latin typeface="Calibri" panose="020F0502020204030204" pitchFamily="34" charset="0"/>
                <a:cs typeface="Calibri" panose="020F0502020204030204" pitchFamily="34" charset="0"/>
              </a:rPr>
              <a:t>ΔT // oHS = ohne HS //</a:t>
            </a:r>
            <a:r>
              <a:rPr lang="de-DE" baseline="0">
                <a:latin typeface="Calibri" panose="020F0502020204030204" pitchFamily="34" charset="0"/>
                <a:cs typeface="Calibri" panose="020F0502020204030204" pitchFamily="34" charset="0"/>
              </a:rPr>
              <a:t> LQM = Flüssig Metall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9900 / LQM HS</c:v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Tabelle1!$A$35:$A$37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Tabelle1!$C$35:$C$37</c:f>
              <c:numCache>
                <c:formatCode>0.0</c:formatCode>
                <c:ptCount val="3"/>
                <c:pt idx="0">
                  <c:v>37.809089660644503</c:v>
                </c:pt>
                <c:pt idx="1">
                  <c:v>29.499805450439403</c:v>
                </c:pt>
                <c:pt idx="2">
                  <c:v>21.409664154052699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CE-4438-AD7B-FAFB5963A686}"/>
            </c:ext>
          </c:extLst>
        </c:ser>
        <c:ser>
          <c:idx val="1"/>
          <c:order val="1"/>
          <c:tx>
            <c:v>2700 / LQM HS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Tabelle1!$A$45:$A$47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Tabelle1!$C$45:$C$47</c:f>
              <c:numCache>
                <c:formatCode>0.0</c:formatCode>
                <c:ptCount val="3"/>
                <c:pt idx="0">
                  <c:v>24.925693511962798</c:v>
                </c:pt>
                <c:pt idx="1">
                  <c:v>19.798713684082003</c:v>
                </c:pt>
                <c:pt idx="2">
                  <c:v>14.905155181884702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CE-4438-AD7B-FAFB5963A686}"/>
            </c:ext>
          </c:extLst>
        </c:ser>
        <c:ser>
          <c:idx val="8"/>
          <c:order val="2"/>
          <c:tx>
            <c:v>8700 / LQM HS</c:v>
          </c:tx>
          <c:spPr>
            <a:ln w="19050" cap="rnd">
              <a:solidFill>
                <a:schemeClr val="accent2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Tabelle1!$A$55:$A$57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Tabelle1!$C$55:$C$57</c:f>
              <c:numCache>
                <c:formatCode>0.0</c:formatCode>
                <c:ptCount val="3"/>
                <c:pt idx="0">
                  <c:v>28.447235107421797</c:v>
                </c:pt>
                <c:pt idx="1">
                  <c:v>21.978023529052699</c:v>
                </c:pt>
                <c:pt idx="2">
                  <c:v>17.184696197509702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DB-472D-8CE0-EEA535982910}"/>
            </c:ext>
          </c:extLst>
        </c:ser>
        <c:ser>
          <c:idx val="2"/>
          <c:order val="3"/>
          <c:tx>
            <c:v>9900 / WLP HS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Tabelle1!$A$35:$A$37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Tabelle1!$E$35:$E$37</c:f>
              <c:numCache>
                <c:formatCode>0.0</c:formatCode>
                <c:ptCount val="3"/>
                <c:pt idx="0">
                  <c:v>49.608345031738196</c:v>
                </c:pt>
                <c:pt idx="1">
                  <c:v>38.675582885742102</c:v>
                </c:pt>
                <c:pt idx="2">
                  <c:v>28.059951782226499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7CE-4438-AD7B-FAFB5963A686}"/>
            </c:ext>
          </c:extLst>
        </c:ser>
        <c:ser>
          <c:idx val="3"/>
          <c:order val="4"/>
          <c:tx>
            <c:v>2700 / WLP HS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Tabelle1!$A$45:$A$47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Tabelle1!$E$45:$E$47</c:f>
              <c:numCache>
                <c:formatCode>0.0</c:formatCode>
                <c:ptCount val="3"/>
                <c:pt idx="0">
                  <c:v>32.078483581542898</c:v>
                </c:pt>
                <c:pt idx="1">
                  <c:v>25.4505004882812</c:v>
                </c:pt>
                <c:pt idx="2">
                  <c:v>18.932449340820298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7CE-4438-AD7B-FAFB5963A686}"/>
            </c:ext>
          </c:extLst>
        </c:ser>
        <c:ser>
          <c:idx val="9"/>
          <c:order val="5"/>
          <c:tx>
            <c:v>8700 / WLP HS</c:v>
          </c:tx>
          <c:spPr>
            <a:ln w="19050" cap="rnd">
              <a:solidFill>
                <a:srgbClr val="0070C0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Tabelle1!$A$55:$A$57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Tabelle1!$E$55:$E$57</c:f>
              <c:numCache>
                <c:formatCode>0.0</c:formatCode>
                <c:ptCount val="3"/>
                <c:pt idx="0">
                  <c:v>39.069808959960895</c:v>
                </c:pt>
                <c:pt idx="1">
                  <c:v>30.175220489501903</c:v>
                </c:pt>
                <c:pt idx="2">
                  <c:v>23.574138641357401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DB-472D-8CE0-EEA535982910}"/>
            </c:ext>
          </c:extLst>
        </c:ser>
        <c:ser>
          <c:idx val="4"/>
          <c:order val="6"/>
          <c:tx>
            <c:v>9900 / LQM oHS</c:v>
          </c:tx>
          <c:spPr>
            <a:ln w="19050" cap="rnd">
              <a:solidFill>
                <a:srgbClr val="92D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Tabelle1!$A$35:$A$37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Tabelle1!$G$35:$G$37</c:f>
              <c:numCache>
                <c:formatCode>0.0</c:formatCode>
                <c:ptCount val="3"/>
                <c:pt idx="0">
                  <c:v>30.148120880126903</c:v>
                </c:pt>
                <c:pt idx="1">
                  <c:v>23.298572354863545</c:v>
                </c:pt>
                <c:pt idx="2">
                  <c:v>16.634836985174935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7CE-4438-AD7B-FAFB5963A686}"/>
            </c:ext>
          </c:extLst>
        </c:ser>
        <c:ser>
          <c:idx val="5"/>
          <c:order val="7"/>
          <c:tx>
            <c:v>2700 / LQM oHS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Tabelle1!$A$45:$A$47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Tabelle1!$G$45:$G$47</c:f>
              <c:numCache>
                <c:formatCode>0.0</c:formatCode>
                <c:ptCount val="3"/>
                <c:pt idx="0">
                  <c:v>20.155113220214801</c:v>
                </c:pt>
                <c:pt idx="1">
                  <c:v>15.848568061243604</c:v>
                </c:pt>
                <c:pt idx="2">
                  <c:v>11.853200616256913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7CE-4438-AD7B-FAFB5963A686}"/>
            </c:ext>
          </c:extLst>
        </c:ser>
        <c:ser>
          <c:idx val="10"/>
          <c:order val="8"/>
          <c:tx>
            <c:v>8700 / LQM oHS</c:v>
          </c:tx>
          <c:spPr>
            <a:ln w="19050" cap="rnd">
              <a:solidFill>
                <a:srgbClr val="00B050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Tabelle1!$A$55:$A$57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Tabelle1!$G$55:$G$57</c:f>
              <c:numCache>
                <c:formatCode>0.0</c:formatCode>
                <c:ptCount val="3"/>
                <c:pt idx="0">
                  <c:v>21.917572021484297</c:v>
                </c:pt>
                <c:pt idx="1">
                  <c:v>16.9478340148925</c:v>
                </c:pt>
                <c:pt idx="2">
                  <c:v>13.259426116943303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DDB-472D-8CE0-EEA535982910}"/>
            </c:ext>
          </c:extLst>
        </c:ser>
        <c:ser>
          <c:idx val="6"/>
          <c:order val="9"/>
          <c:tx>
            <c:v>9900 / WLP oHS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Tabelle1!$A$35:$A$37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Tabelle1!$I$35:$I$37</c:f>
              <c:numCache>
                <c:formatCode>0.0</c:formatCode>
                <c:ptCount val="3"/>
                <c:pt idx="0">
                  <c:v>42.031646728515597</c:v>
                </c:pt>
                <c:pt idx="1">
                  <c:v>32.609822450810853</c:v>
                </c:pt>
                <c:pt idx="2">
                  <c:v>23.425674588035349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7CE-4438-AD7B-FAFB5963A686}"/>
            </c:ext>
          </c:extLst>
        </c:ser>
        <c:ser>
          <c:idx val="7"/>
          <c:order val="10"/>
          <c:tx>
            <c:v>2700 / WLP oHS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Tabelle1!$A$45:$A$47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Tabelle1!$I$45:$I$47</c:f>
              <c:numCache>
                <c:formatCode>0.0</c:formatCode>
                <c:ptCount val="3"/>
                <c:pt idx="0">
                  <c:v>27.01953125</c:v>
                </c:pt>
                <c:pt idx="1">
                  <c:v>21.259125641738372</c:v>
                </c:pt>
                <c:pt idx="2">
                  <c:v>15.678324146570361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87CE-4438-AD7B-FAFB5963A686}"/>
            </c:ext>
          </c:extLst>
        </c:ser>
        <c:ser>
          <c:idx val="11"/>
          <c:order val="11"/>
          <c:tx>
            <c:v>8700 / WLP oHS</c:v>
          </c:tx>
          <c:spPr>
            <a:ln w="19050" cap="rnd">
              <a:solidFill>
                <a:srgbClr val="FF0000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Tabelle1!$A$55:$A$57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Tabelle1!$I$55:$I$57</c:f>
              <c:numCache>
                <c:formatCode>0.0</c:formatCode>
                <c:ptCount val="3"/>
                <c:pt idx="0">
                  <c:v>32.186156498755963</c:v>
                </c:pt>
                <c:pt idx="1">
                  <c:v>25.082922386507981</c:v>
                </c:pt>
                <c:pt idx="2">
                  <c:v>19.619521957403286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DDB-472D-8CE0-EEA535982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287903"/>
        <c:axId val="1428667103"/>
      </c:scatterChart>
      <c:valAx>
        <c:axId val="957287903"/>
        <c:scaling>
          <c:orientation val="minMax"/>
          <c:min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W</a:t>
                </a:r>
              </a:p>
            </c:rich>
          </c:tx>
          <c:layout>
            <c:manualLayout>
              <c:xMode val="edge"/>
              <c:yMode val="edge"/>
              <c:x val="0.93322137975766672"/>
              <c:y val="0.964649313646453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28667103"/>
        <c:crosses val="autoZero"/>
        <c:crossBetween val="midCat"/>
        <c:majorUnit val="5"/>
      </c:valAx>
      <c:valAx>
        <c:axId val="1428667103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</a:t>
                </a:r>
              </a:p>
            </c:rich>
          </c:tx>
          <c:layout>
            <c:manualLayout>
              <c:xMode val="edge"/>
              <c:yMode val="edge"/>
              <c:x val="1.9900496437146527E-2"/>
              <c:y val="1.576548022661262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57287903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Boden</a:t>
            </a:r>
            <a:r>
              <a:rPr lang="de-DE" baseline="0"/>
              <a:t>stärke XPS 1,5 mm + X Achse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Tabelle1!$P$3:$P$7</c:f>
              <c:numCache>
                <c:formatCode>General</c:formatCode>
                <c:ptCount val="5"/>
                <c:pt idx="0">
                  <c:v>0.25</c:v>
                </c:pt>
                <c:pt idx="1">
                  <c:v>0.8</c:v>
                </c:pt>
                <c:pt idx="2">
                  <c:v>1.1000000000000001</c:v>
                </c:pt>
                <c:pt idx="3">
                  <c:v>2</c:v>
                </c:pt>
                <c:pt idx="4">
                  <c:v>2.2999999999999998</c:v>
                </c:pt>
              </c:numCache>
            </c:numRef>
          </c:xVal>
          <c:yVal>
            <c:numRef>
              <c:f>Tabelle1!$Q$3:$Q$7</c:f>
              <c:numCache>
                <c:formatCode>0.0</c:formatCode>
                <c:ptCount val="5"/>
                <c:pt idx="0">
                  <c:v>63.419273376464801</c:v>
                </c:pt>
                <c:pt idx="1">
                  <c:v>63.957023620605398</c:v>
                </c:pt>
                <c:pt idx="2">
                  <c:v>64.235565185546804</c:v>
                </c:pt>
                <c:pt idx="3">
                  <c:v>64.985824584960895</c:v>
                </c:pt>
                <c:pt idx="4">
                  <c:v>65.235603332519503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2F-404B-9C91-EE5CD1F14D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2659871"/>
        <c:axId val="1385304655"/>
      </c:scatterChart>
      <c:valAx>
        <c:axId val="1292659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layout>
            <c:manualLayout>
              <c:xMode val="edge"/>
              <c:yMode val="edge"/>
              <c:x val="0.97403064776386994"/>
              <c:y val="0.956050254239884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85304655"/>
        <c:crosses val="autoZero"/>
        <c:crossBetween val="midCat"/>
        <c:majorUnit val="0.25"/>
      </c:valAx>
      <c:valAx>
        <c:axId val="1385304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°</a:t>
                </a:r>
                <a:r>
                  <a:rPr lang="de-DE" baseline="0"/>
                  <a:t> C</a:t>
                </a:r>
                <a:endParaRPr lang="de-DE"/>
              </a:p>
            </c:rich>
          </c:tx>
          <c:layout>
            <c:manualLayout>
              <c:xMode val="edge"/>
              <c:yMode val="edge"/>
              <c:x val="3.4295509916623203E-2"/>
              <c:y val="1.82236064347570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92659871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59</xdr:row>
      <xdr:rowOff>6350</xdr:rowOff>
    </xdr:from>
    <xdr:to>
      <xdr:col>24</xdr:col>
      <xdr:colOff>292100</xdr:colOff>
      <xdr:row>108</xdr:row>
      <xdr:rowOff>38100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508BFBB-F35A-4822-A191-28245B3162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492124</xdr:colOff>
      <xdr:row>110</xdr:row>
      <xdr:rowOff>136524</xdr:rowOff>
    </xdr:from>
    <xdr:to>
      <xdr:col>14</xdr:col>
      <xdr:colOff>717550</xdr:colOff>
      <xdr:row>151</xdr:row>
      <xdr:rowOff>158750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3C7800D-A23B-404D-BB14-98841B8932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8287-81EA-48EA-8D00-4352AC8310BE}">
  <dimension ref="A1:X57"/>
  <sheetViews>
    <sheetView tabSelected="1" topLeftCell="A109" workbookViewId="0">
      <selection activeCell="W34" sqref="W34"/>
    </sheetView>
  </sheetViews>
  <sheetFormatPr baseColWidth="10" defaultRowHeight="14.5" x14ac:dyDescent="0.35"/>
  <cols>
    <col min="1" max="1" width="14" customWidth="1"/>
  </cols>
  <sheetData>
    <row r="1" spans="1:24" x14ac:dyDescent="0.35">
      <c r="A1">
        <v>225</v>
      </c>
      <c r="B1">
        <v>0.08</v>
      </c>
      <c r="C1">
        <v>0.08</v>
      </c>
      <c r="D1">
        <v>2.2999999999999998</v>
      </c>
      <c r="E1" s="4">
        <v>82.608345031738196</v>
      </c>
      <c r="G1">
        <v>151</v>
      </c>
      <c r="H1">
        <v>0.08</v>
      </c>
      <c r="I1">
        <v>0.08</v>
      </c>
      <c r="J1">
        <v>2.2999999999999998</v>
      </c>
      <c r="K1" s="4">
        <v>65.078483581542898</v>
      </c>
      <c r="S1">
        <v>165</v>
      </c>
      <c r="T1">
        <v>0.08</v>
      </c>
      <c r="U1">
        <v>0.08</v>
      </c>
      <c r="V1">
        <v>2.7</v>
      </c>
      <c r="W1" s="4">
        <v>72.069808959960895</v>
      </c>
    </row>
    <row r="2" spans="1:24" x14ac:dyDescent="0.35">
      <c r="B2">
        <v>0.08</v>
      </c>
      <c r="C2">
        <v>0.04</v>
      </c>
      <c r="D2">
        <v>2.2999999999999998</v>
      </c>
      <c r="E2" s="4">
        <v>70.809089660644503</v>
      </c>
      <c r="H2">
        <v>0.08</v>
      </c>
      <c r="I2">
        <v>0.04</v>
      </c>
      <c r="J2">
        <v>2.2999999999999998</v>
      </c>
      <c r="K2" s="4">
        <v>57.925693511962798</v>
      </c>
      <c r="T2">
        <v>0.08</v>
      </c>
      <c r="U2">
        <v>0.04</v>
      </c>
      <c r="V2">
        <v>2.7</v>
      </c>
      <c r="W2" s="4">
        <v>61.447235107421797</v>
      </c>
    </row>
    <row r="3" spans="1:24" x14ac:dyDescent="0.35">
      <c r="B3">
        <v>0</v>
      </c>
      <c r="C3">
        <v>0.08</v>
      </c>
      <c r="D3">
        <v>2.2999999999999998</v>
      </c>
      <c r="E3" s="4">
        <v>77.032012939453097</v>
      </c>
      <c r="H3">
        <v>0</v>
      </c>
      <c r="I3">
        <v>0.08</v>
      </c>
      <c r="J3">
        <v>2.2999999999999998</v>
      </c>
      <c r="K3" s="4">
        <v>61.713539123535099</v>
      </c>
      <c r="M3">
        <v>225</v>
      </c>
      <c r="N3">
        <v>0</v>
      </c>
      <c r="O3">
        <v>0.04</v>
      </c>
      <c r="P3">
        <v>0.25</v>
      </c>
      <c r="Q3" s="4">
        <v>63.419273376464801</v>
      </c>
      <c r="W3" s="4"/>
    </row>
    <row r="4" spans="1:24" x14ac:dyDescent="0.35">
      <c r="B4">
        <v>0</v>
      </c>
      <c r="C4">
        <v>0.04</v>
      </c>
      <c r="D4">
        <v>2.2999999999999998</v>
      </c>
      <c r="E4" s="4">
        <v>65.235603332519503</v>
      </c>
      <c r="H4">
        <v>0</v>
      </c>
      <c r="I4">
        <v>0.04</v>
      </c>
      <c r="J4">
        <v>2.2999999999999998</v>
      </c>
      <c r="K4" s="4">
        <v>54.526538848876903</v>
      </c>
      <c r="P4">
        <v>0.8</v>
      </c>
      <c r="Q4" s="4">
        <v>63.957023620605398</v>
      </c>
      <c r="T4">
        <v>0</v>
      </c>
      <c r="U4">
        <v>0.04</v>
      </c>
      <c r="V4">
        <v>0</v>
      </c>
      <c r="W4" s="4">
        <v>54.917572021484297</v>
      </c>
      <c r="X4">
        <f>W4/W6</f>
        <v>0.95687451516738853</v>
      </c>
    </row>
    <row r="5" spans="1:24" x14ac:dyDescent="0.35">
      <c r="B5">
        <v>0</v>
      </c>
      <c r="C5">
        <v>0.04</v>
      </c>
      <c r="D5">
        <v>0</v>
      </c>
      <c r="E5" s="4">
        <v>63.148120880126903</v>
      </c>
      <c r="H5">
        <v>0</v>
      </c>
      <c r="I5">
        <v>0.04</v>
      </c>
      <c r="J5">
        <v>0</v>
      </c>
      <c r="K5" s="4">
        <v>53.155113220214801</v>
      </c>
      <c r="P5">
        <v>1.1000000000000001</v>
      </c>
      <c r="Q5" s="4">
        <v>64.235565185546804</v>
      </c>
      <c r="T5">
        <v>0</v>
      </c>
      <c r="U5">
        <v>0.08</v>
      </c>
      <c r="V5">
        <v>0.25</v>
      </c>
      <c r="W5" s="4">
        <v>68.124038696289006</v>
      </c>
    </row>
    <row r="6" spans="1:24" x14ac:dyDescent="0.35">
      <c r="B6">
        <v>0</v>
      </c>
      <c r="C6">
        <v>0.08</v>
      </c>
      <c r="D6">
        <v>0</v>
      </c>
      <c r="E6" s="5">
        <v>75.031646728515597</v>
      </c>
      <c r="H6">
        <v>0</v>
      </c>
      <c r="I6">
        <v>0.08</v>
      </c>
      <c r="J6">
        <v>0</v>
      </c>
      <c r="K6" s="4">
        <v>60.01953125</v>
      </c>
      <c r="P6">
        <v>2</v>
      </c>
      <c r="Q6" s="4">
        <v>64.985824584960895</v>
      </c>
      <c r="T6">
        <v>0</v>
      </c>
      <c r="U6">
        <v>0.04</v>
      </c>
      <c r="V6">
        <v>0.25</v>
      </c>
      <c r="W6" s="4">
        <v>57.3926582336425</v>
      </c>
    </row>
    <row r="7" spans="1:24" x14ac:dyDescent="0.35">
      <c r="A7">
        <v>178</v>
      </c>
      <c r="B7">
        <v>0.08</v>
      </c>
      <c r="C7">
        <v>0.08</v>
      </c>
      <c r="D7">
        <v>2.2999999999999998</v>
      </c>
      <c r="E7" s="4">
        <v>71.675582885742102</v>
      </c>
      <c r="G7">
        <v>121</v>
      </c>
      <c r="H7">
        <v>0.08</v>
      </c>
      <c r="I7">
        <v>0.08</v>
      </c>
      <c r="J7">
        <v>2.2999999999999998</v>
      </c>
      <c r="K7" s="4">
        <v>58.4505004882812</v>
      </c>
      <c r="P7">
        <v>2.2999999999999998</v>
      </c>
      <c r="Q7" s="4">
        <v>65.235603332519503</v>
      </c>
      <c r="S7">
        <v>128</v>
      </c>
      <c r="T7">
        <v>0.08</v>
      </c>
      <c r="U7">
        <v>0.08</v>
      </c>
      <c r="V7">
        <v>2.7</v>
      </c>
      <c r="W7" s="4">
        <v>63.175220489501903</v>
      </c>
    </row>
    <row r="8" spans="1:24" x14ac:dyDescent="0.35">
      <c r="B8">
        <v>0.08</v>
      </c>
      <c r="C8">
        <v>0.04</v>
      </c>
      <c r="D8">
        <v>2.2999999999999998</v>
      </c>
      <c r="E8" s="4">
        <v>62.499805450439403</v>
      </c>
      <c r="H8">
        <v>0.08</v>
      </c>
      <c r="I8">
        <v>0.04</v>
      </c>
      <c r="J8">
        <v>2.2999999999999998</v>
      </c>
      <c r="K8" s="4">
        <v>52.798713684082003</v>
      </c>
      <c r="T8">
        <v>0.08</v>
      </c>
      <c r="U8">
        <v>0.04</v>
      </c>
      <c r="V8">
        <v>2.7</v>
      </c>
      <c r="W8" s="4">
        <v>54.978023529052699</v>
      </c>
    </row>
    <row r="9" spans="1:24" x14ac:dyDescent="0.35">
      <c r="B9">
        <v>0</v>
      </c>
      <c r="C9">
        <v>0.08</v>
      </c>
      <c r="D9">
        <v>2.2999999999999998</v>
      </c>
      <c r="E9" s="4">
        <v>67.358999999999995</v>
      </c>
      <c r="H9">
        <v>0</v>
      </c>
      <c r="I9">
        <v>0.08</v>
      </c>
      <c r="J9">
        <v>2.2999999999999998</v>
      </c>
      <c r="K9" s="4">
        <v>55.790550231933501</v>
      </c>
      <c r="T9">
        <v>0</v>
      </c>
      <c r="U9">
        <v>0.04</v>
      </c>
      <c r="V9">
        <v>0</v>
      </c>
      <c r="W9" s="4">
        <v>49.9478340148925</v>
      </c>
      <c r="X9">
        <f>W9/W10</f>
        <v>0.98450080562215803</v>
      </c>
    </row>
    <row r="10" spans="1:24" x14ac:dyDescent="0.35">
      <c r="B10">
        <v>0</v>
      </c>
      <c r="C10">
        <v>0.04</v>
      </c>
      <c r="D10">
        <v>2.2999999999999998</v>
      </c>
      <c r="E10" s="4">
        <v>58.159629821777301</v>
      </c>
      <c r="H10">
        <v>0</v>
      </c>
      <c r="I10">
        <v>0.04</v>
      </c>
      <c r="J10">
        <v>2.2999999999999998</v>
      </c>
      <c r="K10" s="4">
        <v>50.108882904052699</v>
      </c>
      <c r="T10">
        <v>0</v>
      </c>
      <c r="U10">
        <v>0.04</v>
      </c>
      <c r="V10">
        <v>0.25</v>
      </c>
      <c r="W10" s="4">
        <v>50.734172821044901</v>
      </c>
    </row>
    <row r="11" spans="1:24" x14ac:dyDescent="0.35">
      <c r="A11">
        <v>126</v>
      </c>
      <c r="B11">
        <v>0.08</v>
      </c>
      <c r="C11">
        <v>0.08</v>
      </c>
      <c r="D11">
        <v>2.2999999999999998</v>
      </c>
      <c r="E11" s="4">
        <v>61.059951782226499</v>
      </c>
      <c r="G11">
        <v>91</v>
      </c>
      <c r="H11">
        <v>0.08</v>
      </c>
      <c r="I11">
        <v>0.08</v>
      </c>
      <c r="J11">
        <v>2.2999999999999998</v>
      </c>
      <c r="K11" s="4">
        <v>51.932449340820298</v>
      </c>
      <c r="T11">
        <v>0</v>
      </c>
      <c r="U11">
        <v>0.08</v>
      </c>
      <c r="V11">
        <v>0.25</v>
      </c>
      <c r="W11" s="4">
        <v>58.9973335266113</v>
      </c>
    </row>
    <row r="12" spans="1:24" x14ac:dyDescent="0.35">
      <c r="B12">
        <v>0.08</v>
      </c>
      <c r="C12">
        <v>0.04</v>
      </c>
      <c r="D12">
        <v>2.2999999999999998</v>
      </c>
      <c r="E12" s="4">
        <v>54.409664154052699</v>
      </c>
      <c r="H12">
        <v>0.08</v>
      </c>
      <c r="I12">
        <v>0.04</v>
      </c>
      <c r="J12">
        <v>2.2999999999999998</v>
      </c>
      <c r="K12" s="4">
        <v>47.905155181884702</v>
      </c>
      <c r="M12">
        <f>E5/E4</f>
        <v>0.96800087152176295</v>
      </c>
      <c r="O12">
        <f>K5/K4</f>
        <v>0.97484847456642942</v>
      </c>
      <c r="S12">
        <v>101</v>
      </c>
      <c r="T12">
        <v>0.08</v>
      </c>
      <c r="U12">
        <v>0.08</v>
      </c>
      <c r="V12">
        <v>2.7</v>
      </c>
      <c r="W12" s="4">
        <v>56.574138641357401</v>
      </c>
    </row>
    <row r="13" spans="1:24" x14ac:dyDescent="0.35">
      <c r="B13">
        <v>0</v>
      </c>
      <c r="C13">
        <v>0.08</v>
      </c>
      <c r="D13">
        <v>2.2999999999999998</v>
      </c>
      <c r="E13" s="4">
        <v>57.93</v>
      </c>
      <c r="H13">
        <v>0</v>
      </c>
      <c r="I13">
        <v>0.08</v>
      </c>
      <c r="J13">
        <v>2.2999999999999998</v>
      </c>
      <c r="K13" s="4">
        <v>50.052234649658203</v>
      </c>
      <c r="M13">
        <f>E6/E3</f>
        <v>0.97403201429372255</v>
      </c>
      <c r="O13">
        <f>K6/K3</f>
        <v>0.9725504662737926</v>
      </c>
      <c r="T13">
        <v>0.08</v>
      </c>
      <c r="U13">
        <v>0.04</v>
      </c>
      <c r="V13">
        <v>2.7</v>
      </c>
      <c r="W13" s="4">
        <v>50.184696197509702</v>
      </c>
    </row>
    <row r="14" spans="1:24" x14ac:dyDescent="0.35">
      <c r="B14">
        <v>0</v>
      </c>
      <c r="C14">
        <v>0.04</v>
      </c>
      <c r="D14">
        <v>2.2999999999999998</v>
      </c>
      <c r="E14" s="4">
        <v>51.275611877441399</v>
      </c>
      <c r="H14">
        <v>0</v>
      </c>
      <c r="I14">
        <v>0.04</v>
      </c>
      <c r="J14">
        <v>2.2999999999999998</v>
      </c>
      <c r="K14" s="4">
        <v>46.010433197021399</v>
      </c>
      <c r="T14">
        <v>0</v>
      </c>
      <c r="U14">
        <v>0.04</v>
      </c>
      <c r="V14">
        <v>0</v>
      </c>
      <c r="W14" s="4">
        <v>46.259426116943303</v>
      </c>
      <c r="X14">
        <f>W14/W15</f>
        <v>0.98690116787807802</v>
      </c>
    </row>
    <row r="15" spans="1:24" x14ac:dyDescent="0.35">
      <c r="T15">
        <v>0</v>
      </c>
      <c r="U15">
        <v>0.04</v>
      </c>
      <c r="V15">
        <v>0.25</v>
      </c>
      <c r="W15" s="4">
        <v>46.8734130859375</v>
      </c>
    </row>
    <row r="16" spans="1:24" x14ac:dyDescent="0.35">
      <c r="T16">
        <v>0</v>
      </c>
      <c r="U16">
        <v>0.08</v>
      </c>
      <c r="V16">
        <v>0.25</v>
      </c>
      <c r="W16" s="4">
        <v>53.317924499511697</v>
      </c>
    </row>
    <row r="25" spans="1:9" x14ac:dyDescent="0.35">
      <c r="B25" s="2"/>
    </row>
    <row r="26" spans="1:9" x14ac:dyDescent="0.35">
      <c r="A26" t="s">
        <v>3</v>
      </c>
      <c r="B26" t="s">
        <v>4</v>
      </c>
    </row>
    <row r="27" spans="1:9" x14ac:dyDescent="0.35">
      <c r="A27" t="s">
        <v>1</v>
      </c>
      <c r="B27">
        <v>33</v>
      </c>
      <c r="C27" t="s">
        <v>2</v>
      </c>
    </row>
    <row r="28" spans="1:9" x14ac:dyDescent="0.35">
      <c r="B28">
        <v>33</v>
      </c>
    </row>
    <row r="29" spans="1:9" x14ac:dyDescent="0.35">
      <c r="B29">
        <v>33</v>
      </c>
    </row>
    <row r="30" spans="1:9" x14ac:dyDescent="0.35">
      <c r="A30" t="s">
        <v>12</v>
      </c>
    </row>
    <row r="31" spans="1:9" x14ac:dyDescent="0.35">
      <c r="A31" t="s">
        <v>5</v>
      </c>
    </row>
    <row r="32" spans="1:9" x14ac:dyDescent="0.35">
      <c r="B32" t="s">
        <v>6</v>
      </c>
      <c r="C32" t="s">
        <v>6</v>
      </c>
      <c r="D32" t="s">
        <v>7</v>
      </c>
      <c r="E32" t="s">
        <v>7</v>
      </c>
      <c r="F32" t="s">
        <v>8</v>
      </c>
      <c r="G32" t="s">
        <v>8</v>
      </c>
      <c r="H32" t="s">
        <v>9</v>
      </c>
      <c r="I32" t="s">
        <v>9</v>
      </c>
    </row>
    <row r="33" spans="1:12" x14ac:dyDescent="0.35">
      <c r="A33" s="1" t="s">
        <v>0</v>
      </c>
      <c r="B33" s="3" t="s">
        <v>2</v>
      </c>
      <c r="C33" s="3" t="s">
        <v>10</v>
      </c>
      <c r="D33" s="3" t="s">
        <v>2</v>
      </c>
      <c r="E33" s="3" t="s">
        <v>10</v>
      </c>
      <c r="F33" s="3" t="s">
        <v>2</v>
      </c>
      <c r="G33" s="3" t="s">
        <v>10</v>
      </c>
      <c r="H33" s="3" t="s">
        <v>2</v>
      </c>
      <c r="I33" s="3" t="s">
        <v>10</v>
      </c>
    </row>
    <row r="35" spans="1:12" x14ac:dyDescent="0.35">
      <c r="A35">
        <v>225</v>
      </c>
      <c r="B35" s="4">
        <f>E2</f>
        <v>70.809089660644503</v>
      </c>
      <c r="C35" s="4">
        <f>B35-B27</f>
        <v>37.809089660644503</v>
      </c>
      <c r="D35" s="4">
        <f>E1</f>
        <v>82.608345031738196</v>
      </c>
      <c r="E35" s="4">
        <f>D35-B27</f>
        <v>49.608345031738196</v>
      </c>
      <c r="F35" s="4">
        <f>E5</f>
        <v>63.148120880126903</v>
      </c>
      <c r="G35" s="4">
        <f>F35-B27</f>
        <v>30.148120880126903</v>
      </c>
      <c r="H35" s="4">
        <f>E6</f>
        <v>75.031646728515597</v>
      </c>
      <c r="I35" s="4">
        <f>H35-B27</f>
        <v>42.031646728515597</v>
      </c>
    </row>
    <row r="36" spans="1:12" x14ac:dyDescent="0.35">
      <c r="A36">
        <v>178</v>
      </c>
      <c r="B36" s="4">
        <f>E8</f>
        <v>62.499805450439403</v>
      </c>
      <c r="C36" s="4">
        <f t="shared" ref="C36:C37" si="0">B36-B28</f>
        <v>29.499805450439403</v>
      </c>
      <c r="D36" s="4">
        <f>E7</f>
        <v>71.675582885742102</v>
      </c>
      <c r="E36" s="4">
        <f t="shared" ref="E36:E37" si="1">D36-B28</f>
        <v>38.675582885742102</v>
      </c>
      <c r="F36" s="4">
        <f>E10*M12</f>
        <v>56.298572354863545</v>
      </c>
      <c r="G36" s="4">
        <f t="shared" ref="G36:G37" si="2">F36-B28</f>
        <v>23.298572354863545</v>
      </c>
      <c r="H36" s="4">
        <f>E9*M13</f>
        <v>65.609822450810853</v>
      </c>
      <c r="I36" s="4">
        <f t="shared" ref="I36:I37" si="3">H36-B28</f>
        <v>32.609822450810853</v>
      </c>
      <c r="J36" s="3"/>
      <c r="K36" s="3"/>
      <c r="L36" s="3"/>
    </row>
    <row r="37" spans="1:12" x14ac:dyDescent="0.35">
      <c r="A37">
        <v>126</v>
      </c>
      <c r="B37" s="4">
        <f>E12</f>
        <v>54.409664154052699</v>
      </c>
      <c r="C37" s="4">
        <f t="shared" si="0"/>
        <v>21.409664154052699</v>
      </c>
      <c r="D37" s="4">
        <f>E11</f>
        <v>61.059951782226499</v>
      </c>
      <c r="E37" s="4">
        <f t="shared" si="1"/>
        <v>28.059951782226499</v>
      </c>
      <c r="F37" s="4">
        <f>E14*M12</f>
        <v>49.634836985174935</v>
      </c>
      <c r="G37" s="4">
        <f t="shared" si="2"/>
        <v>16.634836985174935</v>
      </c>
      <c r="H37" s="4">
        <f>E13*M13</f>
        <v>56.425674588035349</v>
      </c>
      <c r="I37" s="4">
        <f t="shared" si="3"/>
        <v>23.425674588035349</v>
      </c>
    </row>
    <row r="40" spans="1:12" x14ac:dyDescent="0.35">
      <c r="A40" t="s">
        <v>11</v>
      </c>
    </row>
    <row r="41" spans="1:12" x14ac:dyDescent="0.35">
      <c r="A41" t="s">
        <v>5</v>
      </c>
    </row>
    <row r="42" spans="1:12" x14ac:dyDescent="0.35">
      <c r="B42" t="s">
        <v>6</v>
      </c>
      <c r="C42" t="s">
        <v>6</v>
      </c>
      <c r="D42" t="s">
        <v>7</v>
      </c>
      <c r="E42" t="s">
        <v>7</v>
      </c>
      <c r="F42" t="s">
        <v>8</v>
      </c>
      <c r="G42" t="s">
        <v>8</v>
      </c>
      <c r="H42" t="s">
        <v>9</v>
      </c>
      <c r="I42" t="s">
        <v>9</v>
      </c>
    </row>
    <row r="43" spans="1:12" x14ac:dyDescent="0.35">
      <c r="A43" s="1" t="s">
        <v>0</v>
      </c>
      <c r="B43" s="3" t="s">
        <v>2</v>
      </c>
      <c r="C43" s="3" t="s">
        <v>10</v>
      </c>
      <c r="D43" s="3" t="s">
        <v>2</v>
      </c>
      <c r="E43" s="3" t="s">
        <v>10</v>
      </c>
      <c r="F43" s="3" t="s">
        <v>2</v>
      </c>
      <c r="G43" s="3" t="s">
        <v>10</v>
      </c>
      <c r="H43" s="3" t="s">
        <v>2</v>
      </c>
      <c r="I43" s="3" t="s">
        <v>10</v>
      </c>
    </row>
    <row r="45" spans="1:12" x14ac:dyDescent="0.35">
      <c r="A45">
        <v>151</v>
      </c>
      <c r="B45" s="4">
        <f>K2</f>
        <v>57.925693511962798</v>
      </c>
      <c r="C45" s="4">
        <f>B45-B27</f>
        <v>24.925693511962798</v>
      </c>
      <c r="D45" s="4">
        <f>K1</f>
        <v>65.078483581542898</v>
      </c>
      <c r="E45" s="4">
        <f>D45-B27</f>
        <v>32.078483581542898</v>
      </c>
      <c r="F45" s="4">
        <f>K5</f>
        <v>53.155113220214801</v>
      </c>
      <c r="G45" s="4">
        <f>F45-B27</f>
        <v>20.155113220214801</v>
      </c>
      <c r="H45" s="4">
        <f>K6</f>
        <v>60.01953125</v>
      </c>
      <c r="I45" s="4">
        <f>H45-B27</f>
        <v>27.01953125</v>
      </c>
    </row>
    <row r="46" spans="1:12" x14ac:dyDescent="0.35">
      <c r="A46">
        <v>121</v>
      </c>
      <c r="B46" s="4">
        <f>K8</f>
        <v>52.798713684082003</v>
      </c>
      <c r="C46" s="4">
        <f>B46-B28</f>
        <v>19.798713684082003</v>
      </c>
      <c r="D46" s="4">
        <f>K7</f>
        <v>58.4505004882812</v>
      </c>
      <c r="E46" s="4">
        <f>D46-B28</f>
        <v>25.4505004882812</v>
      </c>
      <c r="F46" s="4">
        <f>K10*O12</f>
        <v>48.848568061243604</v>
      </c>
      <c r="G46" s="4">
        <f>F46-B28</f>
        <v>15.848568061243604</v>
      </c>
      <c r="H46" s="4">
        <f>K9*O13</f>
        <v>54.259125641738372</v>
      </c>
      <c r="I46" s="4">
        <f>H46-B28</f>
        <v>21.259125641738372</v>
      </c>
      <c r="J46" s="3"/>
      <c r="K46" s="3"/>
      <c r="L46" s="3"/>
    </row>
    <row r="47" spans="1:12" x14ac:dyDescent="0.35">
      <c r="A47">
        <v>91</v>
      </c>
      <c r="B47" s="4">
        <f>K12</f>
        <v>47.905155181884702</v>
      </c>
      <c r="C47" s="4">
        <f>B47-B29</f>
        <v>14.905155181884702</v>
      </c>
      <c r="D47" s="4">
        <f>K11</f>
        <v>51.932449340820298</v>
      </c>
      <c r="E47" s="4">
        <f>D47-B29</f>
        <v>18.932449340820298</v>
      </c>
      <c r="F47" s="4">
        <f>K14*O12</f>
        <v>44.853200616256913</v>
      </c>
      <c r="G47" s="4">
        <f>F47-B29</f>
        <v>11.853200616256913</v>
      </c>
      <c r="H47" s="4">
        <f>K13*O13</f>
        <v>48.678324146570361</v>
      </c>
      <c r="I47" s="4">
        <f>H47-B29</f>
        <v>15.678324146570361</v>
      </c>
    </row>
    <row r="48" spans="1:12" x14ac:dyDescent="0.35">
      <c r="B48" s="4"/>
      <c r="C48" s="4"/>
      <c r="D48" s="4"/>
      <c r="E48" s="4"/>
      <c r="F48" s="4"/>
      <c r="G48" s="4"/>
      <c r="H48" s="4"/>
      <c r="I48" s="4"/>
    </row>
    <row r="49" spans="1:9" x14ac:dyDescent="0.35">
      <c r="B49" s="4"/>
      <c r="C49" s="4"/>
      <c r="D49" s="4"/>
      <c r="E49" s="4"/>
      <c r="F49" s="4"/>
      <c r="G49" s="4"/>
      <c r="H49" s="4"/>
      <c r="I49" s="4"/>
    </row>
    <row r="50" spans="1:9" x14ac:dyDescent="0.35">
      <c r="A50" t="s">
        <v>13</v>
      </c>
      <c r="B50" s="4"/>
      <c r="C50" s="4"/>
      <c r="D50" s="4"/>
      <c r="E50" s="4"/>
      <c r="F50" s="4"/>
      <c r="G50" s="4"/>
      <c r="H50" s="4"/>
      <c r="I50" s="4"/>
    </row>
    <row r="51" spans="1:9" x14ac:dyDescent="0.35">
      <c r="A51" t="s">
        <v>14</v>
      </c>
      <c r="B51" s="4"/>
      <c r="C51" s="4"/>
      <c r="D51" s="4"/>
      <c r="E51" s="4"/>
      <c r="F51" s="4"/>
      <c r="G51" s="4"/>
      <c r="H51" s="4"/>
      <c r="I51" s="4"/>
    </row>
    <row r="52" spans="1:9" x14ac:dyDescent="0.35">
      <c r="B52" t="s">
        <v>6</v>
      </c>
      <c r="C52" t="s">
        <v>6</v>
      </c>
      <c r="D52" t="s">
        <v>7</v>
      </c>
      <c r="E52" t="s">
        <v>7</v>
      </c>
      <c r="F52" t="s">
        <v>8</v>
      </c>
      <c r="G52" t="s">
        <v>8</v>
      </c>
      <c r="H52" t="s">
        <v>9</v>
      </c>
      <c r="I52" t="s">
        <v>9</v>
      </c>
    </row>
    <row r="53" spans="1:9" x14ac:dyDescent="0.35">
      <c r="A53" s="1" t="s">
        <v>0</v>
      </c>
      <c r="B53" s="3" t="s">
        <v>2</v>
      </c>
      <c r="C53" s="3" t="s">
        <v>10</v>
      </c>
      <c r="D53" s="3" t="s">
        <v>2</v>
      </c>
      <c r="E53" s="3" t="s">
        <v>10</v>
      </c>
      <c r="F53" s="3" t="s">
        <v>2</v>
      </c>
      <c r="G53" s="3" t="s">
        <v>10</v>
      </c>
      <c r="H53" s="3" t="s">
        <v>2</v>
      </c>
      <c r="I53" s="3" t="s">
        <v>10</v>
      </c>
    </row>
    <row r="55" spans="1:9" x14ac:dyDescent="0.35">
      <c r="A55">
        <v>165</v>
      </c>
      <c r="B55" s="4">
        <f>W2</f>
        <v>61.447235107421797</v>
      </c>
      <c r="C55" s="4">
        <f>B55-B27</f>
        <v>28.447235107421797</v>
      </c>
      <c r="D55" s="4">
        <f>W1</f>
        <v>72.069808959960895</v>
      </c>
      <c r="E55" s="4">
        <f>D55-B27</f>
        <v>39.069808959960895</v>
      </c>
      <c r="F55" s="4">
        <f>W4</f>
        <v>54.917572021484297</v>
      </c>
      <c r="G55" s="4">
        <f>F55-B27</f>
        <v>21.917572021484297</v>
      </c>
      <c r="H55" s="4">
        <f>W5*X4</f>
        <v>65.186156498755963</v>
      </c>
      <c r="I55" s="4">
        <f>H55-B27</f>
        <v>32.186156498755963</v>
      </c>
    </row>
    <row r="56" spans="1:9" x14ac:dyDescent="0.35">
      <c r="A56">
        <v>128</v>
      </c>
      <c r="B56" s="4">
        <f>W8</f>
        <v>54.978023529052699</v>
      </c>
      <c r="C56" s="4">
        <f t="shared" ref="C56:C57" si="4">B56-B28</f>
        <v>21.978023529052699</v>
      </c>
      <c r="D56" s="4">
        <f>W7</f>
        <v>63.175220489501903</v>
      </c>
      <c r="E56" s="4">
        <f t="shared" ref="E56:E57" si="5">D56-B28</f>
        <v>30.175220489501903</v>
      </c>
      <c r="F56" s="4">
        <f>W9</f>
        <v>49.9478340148925</v>
      </c>
      <c r="G56" s="4">
        <f t="shared" ref="G56:G57" si="6">F56-B28</f>
        <v>16.9478340148925</v>
      </c>
      <c r="H56" s="4">
        <f>W11*X9</f>
        <v>58.082922386507981</v>
      </c>
      <c r="I56" s="4">
        <f t="shared" ref="I56:I57" si="7">H56-B28</f>
        <v>25.082922386507981</v>
      </c>
    </row>
    <row r="57" spans="1:9" x14ac:dyDescent="0.35">
      <c r="A57">
        <v>101</v>
      </c>
      <c r="B57" s="4">
        <f>W13</f>
        <v>50.184696197509702</v>
      </c>
      <c r="C57" s="4">
        <f t="shared" si="4"/>
        <v>17.184696197509702</v>
      </c>
      <c r="D57" s="4">
        <f>W12</f>
        <v>56.574138641357401</v>
      </c>
      <c r="E57" s="4">
        <f t="shared" si="5"/>
        <v>23.574138641357401</v>
      </c>
      <c r="F57" s="4">
        <f>W14</f>
        <v>46.259426116943303</v>
      </c>
      <c r="G57" s="4">
        <f t="shared" si="6"/>
        <v>13.259426116943303</v>
      </c>
      <c r="H57" s="4">
        <f>W16*X14</f>
        <v>52.619521957403286</v>
      </c>
      <c r="I57" s="4">
        <f t="shared" si="7"/>
        <v>19.619521957403286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2019-03-29T19:37:27Z</dcterms:created>
  <dcterms:modified xsi:type="dcterms:W3CDTF">2020-03-07T01:55:36Z</dcterms:modified>
</cp:coreProperties>
</file>