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 Ubben\Desktop\"/>
    </mc:Choice>
  </mc:AlternateContent>
  <xr:revisionPtr revIDLastSave="0" documentId="13_ncr:1_{0850752A-A8AF-4B1F-A756-F6257C51A2F0}" xr6:coauthVersionLast="40" xr6:coauthVersionMax="40" xr10:uidLastSave="{00000000-0000-0000-0000-000000000000}"/>
  <bookViews>
    <workbookView xWindow="0" yWindow="0" windowWidth="28800" windowHeight="12165" xr2:uid="{647C01CF-5062-4EA5-B68D-A4687106DB38}"/>
  </bookViews>
  <sheets>
    <sheet name="Tabelle1" sheetId="1" r:id="rId1"/>
    <sheet name="List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4" i="1" l="1"/>
  <c r="E31" i="1" s="1"/>
  <c r="F34" i="1"/>
  <c r="F31" i="1" s="1"/>
  <c r="G34" i="1"/>
  <c r="G31" i="1" s="1"/>
  <c r="H34" i="1"/>
  <c r="I34" i="1"/>
  <c r="J34" i="1"/>
  <c r="K34" i="1"/>
  <c r="K31" i="1" s="1"/>
  <c r="L34" i="1"/>
  <c r="L31" i="1" s="1"/>
  <c r="M34" i="1"/>
  <c r="N34" i="1"/>
  <c r="O34" i="1"/>
  <c r="P34" i="1"/>
  <c r="P31" i="1" s="1"/>
  <c r="Q34" i="1"/>
  <c r="R34" i="1"/>
  <c r="S34" i="1"/>
  <c r="S31" i="1" s="1"/>
  <c r="T34" i="1"/>
  <c r="T31" i="1" s="1"/>
  <c r="U34" i="1"/>
  <c r="V34" i="1"/>
  <c r="W34" i="1"/>
  <c r="W31" i="1" s="1"/>
  <c r="X34" i="1"/>
  <c r="Y34" i="1"/>
  <c r="Z34" i="1"/>
  <c r="AA34" i="1"/>
  <c r="AB34" i="1"/>
  <c r="AB31" i="1" s="1"/>
  <c r="AC34" i="1"/>
  <c r="AD34" i="1"/>
  <c r="AE34" i="1"/>
  <c r="AF34" i="1"/>
  <c r="AF31" i="1" s="1"/>
  <c r="AG34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H31" i="1"/>
  <c r="X31" i="1"/>
  <c r="I31" i="1"/>
  <c r="J31" i="1"/>
  <c r="M31" i="1"/>
  <c r="N31" i="1"/>
  <c r="O31" i="1"/>
  <c r="Q31" i="1"/>
  <c r="R31" i="1"/>
  <c r="U31" i="1"/>
  <c r="V31" i="1"/>
  <c r="Y31" i="1"/>
  <c r="Z31" i="1"/>
  <c r="AA31" i="1"/>
  <c r="AC31" i="1"/>
  <c r="AD31" i="1"/>
  <c r="AE31" i="1"/>
  <c r="AE44" i="1" s="1"/>
  <c r="AG31" i="1"/>
  <c r="D42" i="1"/>
  <c r="D38" i="1"/>
  <c r="N44" i="1" l="1"/>
  <c r="AA44" i="1"/>
  <c r="AG44" i="1"/>
  <c r="U44" i="1"/>
  <c r="Q44" i="1"/>
  <c r="I44" i="1"/>
  <c r="M44" i="1"/>
  <c r="V44" i="1"/>
  <c r="AC44" i="1"/>
  <c r="Z44" i="1"/>
  <c r="R44" i="1"/>
  <c r="AD44" i="1"/>
  <c r="E44" i="1"/>
  <c r="J44" i="1"/>
  <c r="F44" i="1"/>
  <c r="W44" i="1"/>
  <c r="K44" i="1"/>
  <c r="G44" i="1"/>
  <c r="O44" i="1"/>
  <c r="S44" i="1"/>
  <c r="Y44" i="1"/>
  <c r="AF44" i="1"/>
  <c r="AB44" i="1"/>
  <c r="X44" i="1"/>
  <c r="T44" i="1"/>
  <c r="P44" i="1"/>
  <c r="L44" i="1"/>
  <c r="H44" i="1"/>
  <c r="Y32" i="1"/>
  <c r="Z32" i="1"/>
  <c r="Z33" i="1" s="1"/>
  <c r="AA32" i="1"/>
  <c r="AA33" i="1" s="1"/>
  <c r="Y33" i="1"/>
  <c r="D32" i="1" l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AB33" i="1" l="1"/>
  <c r="AC33" i="1"/>
  <c r="AD33" i="1"/>
  <c r="AE33" i="1"/>
  <c r="AF33" i="1"/>
  <c r="AG33" i="1"/>
  <c r="D34" i="1"/>
  <c r="D31" i="1" s="1"/>
  <c r="D44" i="1" s="1"/>
  <c r="U33" i="1" l="1"/>
  <c r="M33" i="1"/>
  <c r="E33" i="1"/>
  <c r="T33" i="1"/>
  <c r="L33" i="1"/>
  <c r="K33" i="1"/>
  <c r="G33" i="1"/>
  <c r="Q33" i="1"/>
  <c r="I33" i="1"/>
  <c r="X33" i="1"/>
  <c r="P33" i="1"/>
  <c r="H33" i="1"/>
  <c r="W33" i="1"/>
  <c r="S33" i="1"/>
  <c r="O33" i="1"/>
  <c r="V33" i="1"/>
  <c r="R33" i="1"/>
  <c r="N33" i="1"/>
  <c r="J33" i="1"/>
  <c r="F33" i="1"/>
  <c r="D33" i="1"/>
  <c r="AC32" i="1"/>
  <c r="AD32" i="1"/>
  <c r="AF32" i="1"/>
  <c r="AE32" i="1"/>
  <c r="AG32" i="1"/>
  <c r="AB32" i="1"/>
</calcChain>
</file>

<file path=xl/sharedStrings.xml><?xml version="1.0" encoding="utf-8"?>
<sst xmlns="http://schemas.openxmlformats.org/spreadsheetml/2006/main" count="50" uniqueCount="47">
  <si>
    <t>Schulnoten</t>
  </si>
  <si>
    <t>Datum</t>
  </si>
  <si>
    <t>Std.</t>
  </si>
  <si>
    <t>Klassenarbeit 1</t>
  </si>
  <si>
    <t>Klassenarbeit 2</t>
  </si>
  <si>
    <t>Klassenarbeit 3</t>
  </si>
  <si>
    <t>F</t>
  </si>
  <si>
    <t>FE</t>
  </si>
  <si>
    <t>Fehltage</t>
  </si>
  <si>
    <t>Unentschuldigt</t>
  </si>
  <si>
    <t>Fachspezifisch 1</t>
  </si>
  <si>
    <t>Fachspezifisch 2</t>
  </si>
  <si>
    <t>Fachspezifisch 3</t>
  </si>
  <si>
    <t>Prozentual</t>
  </si>
  <si>
    <t>Gewichtung Noten</t>
  </si>
  <si>
    <t>Gesamtnote</t>
  </si>
  <si>
    <t>Durchschnitt</t>
  </si>
  <si>
    <t>Note 1 %</t>
  </si>
  <si>
    <t>Note 2 %</t>
  </si>
  <si>
    <t>Note 3 %</t>
  </si>
  <si>
    <t>27.09.</t>
  </si>
  <si>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</si>
  <si>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</si>
  <si>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</si>
  <si>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</si>
  <si>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</si>
  <si>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</si>
  <si>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</si>
  <si>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</si>
  <si>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</si>
  <si>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</si>
  <si>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</si>
  <si>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Name 12</t>
  </si>
  <si>
    <t>Name 13</t>
  </si>
  <si>
    <t>Name 14</t>
  </si>
  <si>
    <t>Name 15</t>
  </si>
  <si>
    <t>Name 16</t>
  </si>
  <si>
    <t>Name 17</t>
  </si>
  <si>
    <t>Name 18</t>
  </si>
  <si>
    <t>Name 19</t>
  </si>
  <si>
    <t>Name 20</t>
  </si>
  <si>
    <t>Name 21</t>
  </si>
  <si>
    <t>Klasse XY</t>
  </si>
  <si>
    <t>Mündliche Note</t>
  </si>
  <si>
    <t>Klassenarbeiten</t>
  </si>
  <si>
    <t>Fachspezifische Note</t>
  </si>
  <si>
    <t>Gwichtung Gesamtnote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</si>
</sst>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sz val="11"/>
      <color rgb="FF9C0006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CB9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/>
      <right/>
      <top/>
      <bottom/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textRotation="90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5" borderId="0" xfId="0" applyNumberFormat="1" applyFill="1"/>
    <xf numFmtId="0" fontId="0" fillId="5" borderId="0" xfId="0" applyFill="1"/>
    <xf numFmtId="0" fontId="5" fillId="5" borderId="0" xfId="0" applyNumberFormat="1" applyFont="1" applyFill="1"/>
    <xf numFmtId="0" fontId="0" fillId="0" borderId="0" xfId="0" applyNumberFormat="1" applyAlignment="1">
      <alignment textRotation="90"/>
    </xf>
    <xf numFmtId="0" fontId="0" fillId="0" borderId="0" xfId="0" applyAlignment="1">
      <alignment textRotation="90"/>
    </xf>
    <xf numFmtId="16" fontId="0" fillId="0" borderId="0" xfId="0" applyNumberFormat="1" applyAlignment="1">
      <alignment horizontal="center"/>
    </xf>
    <xf numFmtId="0" fontId="1" fillId="0" borderId="0" xfId="0" applyFont="1" applyAlignment="1">
      <alignment textRotation="90"/>
    </xf>
    <xf numFmtId="0" fontId="1" fillId="6" borderId="0" xfId="0" applyNumberFormat="1" applyFont="1" applyFill="1" applyAlignment="1">
      <alignment horizontal="left"/>
    </xf>
    <xf numFmtId="0" fontId="1" fillId="6" borderId="0" xfId="0" applyNumberFormat="1" applyFont="1" applyFill="1"/>
    <xf numFmtId="0" fontId="1" fillId="6" borderId="0" xfId="0" applyNumberFormat="1" applyFont="1" applyFill="1" applyBorder="1" applyAlignment="1">
      <alignment horizontal="left"/>
    </xf>
    <xf numFmtId="0" fontId="1" fillId="4" borderId="0" xfId="0" applyNumberFormat="1" applyFont="1" applyFill="1" applyAlignment="1">
      <alignment horizontal="left"/>
    </xf>
    <xf numFmtId="0" fontId="1" fillId="6" borderId="0" xfId="0" applyNumberFormat="1" applyFont="1" applyFill="1" applyBorder="1"/>
    <xf numFmtId="0" fontId="1" fillId="6" borderId="6" xfId="0" applyNumberFormat="1" applyFont="1" applyFill="1" applyBorder="1" applyAlignment="1">
      <alignment horizontal="left"/>
    </xf>
    <xf numFmtId="0" fontId="0" fillId="5" borderId="0" xfId="0" applyNumberFormat="1" applyFill="1" applyBorder="1"/>
    <xf numFmtId="0" fontId="1" fillId="4" borderId="8" xfId="0" applyNumberFormat="1" applyFont="1" applyFill="1" applyBorder="1"/>
    <xf numFmtId="0" fontId="1" fillId="4" borderId="5" xfId="0" applyNumberFormat="1" applyFont="1" applyFill="1" applyBorder="1"/>
    <xf numFmtId="0" fontId="1" fillId="4" borderId="5" xfId="0" applyNumberFormat="1" applyFont="1" applyFill="1" applyBorder="1" applyAlignment="1">
      <alignment horizontal="left"/>
    </xf>
    <xf numFmtId="0" fontId="6" fillId="0" borderId="0" xfId="0" applyFont="1"/>
    <xf numFmtId="0" fontId="7" fillId="0" borderId="0" xfId="0" applyFont="1"/>
    <xf numFmtId="0" fontId="0" fillId="0" borderId="0" xfId="0" applyNumberFormat="1" applyFill="1" applyAlignment="1">
      <alignment horizontal="center"/>
    </xf>
    <xf numFmtId="0" fontId="0" fillId="0" borderId="0" xfId="0" applyFill="1"/>
    <xf numFmtId="0" fontId="8" fillId="0" borderId="0" xfId="0" applyFont="1" applyFill="1"/>
    <xf numFmtId="0" fontId="8" fillId="0" borderId="0" xfId="0" applyFont="1" applyFill="1" applyAlignment="1">
      <alignment horizontal="right"/>
    </xf>
    <xf numFmtId="0" fontId="1" fillId="6" borderId="0" xfId="0" applyFont="1" applyFill="1"/>
    <xf numFmtId="0" fontId="1" fillId="6" borderId="0" xfId="0" applyFont="1" applyFill="1" applyAlignment="1">
      <alignment horizontal="right"/>
    </xf>
    <xf numFmtId="0" fontId="1" fillId="4" borderId="0" xfId="0" applyFont="1" applyFill="1"/>
    <xf numFmtId="0" fontId="1" fillId="4" borderId="0" xfId="0" applyFont="1" applyFill="1" applyAlignment="1">
      <alignment horizontal="right"/>
    </xf>
    <xf numFmtId="0" fontId="1" fillId="3" borderId="0" xfId="0" applyFont="1" applyFill="1"/>
    <xf numFmtId="0" fontId="1" fillId="3" borderId="9" xfId="0" applyFont="1" applyFill="1" applyBorder="1" applyAlignment="1">
      <alignment horizontal="right"/>
    </xf>
    <xf numFmtId="0" fontId="0" fillId="6" borderId="2" xfId="0" applyNumberFormat="1" applyFill="1" applyBorder="1" applyAlignment="1">
      <alignment horizontal="center"/>
    </xf>
    <xf numFmtId="0" fontId="0" fillId="6" borderId="1" xfId="0" applyNumberFormat="1" applyFill="1" applyBorder="1" applyAlignment="1">
      <alignment horizontal="center"/>
    </xf>
    <xf numFmtId="0" fontId="0" fillId="6" borderId="3" xfId="0" applyNumberForma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4" fillId="7" borderId="1" xfId="0" applyNumberFormat="1" applyFont="1" applyFill="1" applyBorder="1" applyAlignment="1">
      <alignment horizontal="center"/>
    </xf>
    <xf numFmtId="0" fontId="4" fillId="7" borderId="3" xfId="0" applyNumberFormat="1" applyFont="1" applyFill="1" applyBorder="1" applyAlignment="1">
      <alignment horizontal="center"/>
    </xf>
    <xf numFmtId="0" fontId="3" fillId="2" borderId="3" xfId="1" applyNumberFormat="1" applyBorder="1" applyAlignment="1">
      <alignment horizontal="center"/>
    </xf>
    <xf numFmtId="0" fontId="3" fillId="2" borderId="7" xfId="1" applyNumberFormat="1" applyBorder="1" applyAlignment="1">
      <alignment horizontal="center"/>
    </xf>
    <xf numFmtId="0" fontId="4" fillId="2" borderId="0" xfId="1" applyNumberFormat="1" applyFont="1"/>
    <xf numFmtId="0" fontId="8" fillId="2" borderId="6" xfId="1" applyNumberFormat="1" applyFont="1" applyBorder="1"/>
    <xf numFmtId="0" fontId="1" fillId="3" borderId="11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0" fillId="8" borderId="7" xfId="0" applyFill="1" applyBorder="1"/>
    <xf numFmtId="0" fontId="1" fillId="8" borderId="6" xfId="0" applyNumberFormat="1" applyFont="1" applyFill="1" applyBorder="1" applyAlignment="1">
      <alignment horizontal="left"/>
    </xf>
    <xf numFmtId="0" fontId="0" fillId="9" borderId="7" xfId="0" applyFill="1" applyBorder="1"/>
    <xf numFmtId="0" fontId="1" fillId="3" borderId="6" xfId="0" applyFont="1" applyFill="1" applyBorder="1"/>
    <xf numFmtId="0" fontId="3" fillId="2" borderId="2" xfId="1" applyNumberFormat="1" applyBorder="1" applyAlignment="1">
      <alignment horizontal="center"/>
    </xf>
    <xf numFmtId="0" fontId="8" fillId="2" borderId="0" xfId="1" applyNumberFormat="1" applyFont="1" applyBorder="1"/>
    <xf numFmtId="0" fontId="4" fillId="2" borderId="5" xfId="1" applyNumberFormat="1" applyFont="1" applyBorder="1"/>
    <xf numFmtId="0" fontId="0" fillId="3" borderId="7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7" borderId="1" xfId="0" applyFill="1" applyBorder="1"/>
    <xf numFmtId="0" fontId="0" fillId="3" borderId="6" xfId="0" applyFill="1" applyBorder="1"/>
    <xf numFmtId="0" fontId="4" fillId="2" borderId="6" xfId="1" applyNumberFormat="1" applyFont="1" applyBorder="1"/>
    <xf numFmtId="0" fontId="4" fillId="6" borderId="3" xfId="0" applyNumberFormat="1" applyFont="1" applyFill="1" applyBorder="1" applyAlignment="1">
      <alignment horizontal="center"/>
    </xf>
    <xf numFmtId="0" fontId="4" fillId="7" borderId="2" xfId="0" applyNumberFormat="1" applyFont="1" applyFill="1" applyBorder="1" applyAlignment="1">
      <alignment horizontal="center"/>
    </xf>
    <xf numFmtId="0" fontId="1" fillId="4" borderId="0" xfId="0" applyNumberFormat="1" applyFont="1" applyFill="1" applyBorder="1" applyAlignment="1">
      <alignment horizontal="left"/>
    </xf>
    <xf numFmtId="0" fontId="0" fillId="7" borderId="3" xfId="0" applyNumberFormat="1" applyFill="1" applyBorder="1"/>
    <xf numFmtId="0" fontId="10" fillId="10" borderId="6" xfId="0" applyNumberFormat="1" applyFont="1" applyFill="1" applyBorder="1" applyAlignment="1">
      <alignment horizontal="left"/>
    </xf>
    <xf numFmtId="0" fontId="11" fillId="10" borderId="4" xfId="0" applyNumberFormat="1" applyFont="1" applyFill="1" applyBorder="1"/>
    <xf numFmtId="0" fontId="11" fillId="10" borderId="7" xfId="0" applyFont="1" applyFill="1" applyBorder="1" applyAlignment="1">
      <alignment horizontal="center"/>
    </xf>
    <xf numFmtId="0" fontId="12" fillId="0" borderId="10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vertical="center"/>
    </xf>
    <xf numFmtId="0" fontId="0" fillId="3" borderId="13" xfId="0" applyFill="1" applyBorder="1" applyAlignment="1">
      <alignment horizontal="center"/>
    </xf>
    <xf numFmtId="0" fontId="3" fillId="2" borderId="14" xfId="1" applyNumberFormat="1" applyBorder="1" applyAlignment="1">
      <alignment horizontal="center"/>
    </xf>
    <xf numFmtId="0" fontId="3" fillId="2" borderId="15" xfId="1" applyNumberFormat="1" applyBorder="1" applyAlignment="1">
      <alignment horizontal="center"/>
    </xf>
    <xf numFmtId="0" fontId="3" fillId="2" borderId="13" xfId="1" applyNumberFormat="1" applyBorder="1" applyAlignment="1">
      <alignment horizontal="center"/>
    </xf>
    <xf numFmtId="0" fontId="0" fillId="6" borderId="14" xfId="0" applyNumberFormat="1" applyFill="1" applyBorder="1" applyAlignment="1">
      <alignment horizontal="center"/>
    </xf>
    <xf numFmtId="0" fontId="0" fillId="6" borderId="16" xfId="0" applyNumberFormat="1" applyFill="1" applyBorder="1" applyAlignment="1">
      <alignment horizontal="center"/>
    </xf>
    <xf numFmtId="0" fontId="4" fillId="6" borderId="15" xfId="0" applyNumberFormat="1" applyFont="1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4" fillId="7" borderId="14" xfId="0" applyNumberFormat="1" applyFont="1" applyFill="1" applyBorder="1" applyAlignment="1">
      <alignment horizontal="center"/>
    </xf>
    <xf numFmtId="0" fontId="0" fillId="7" borderId="16" xfId="0" applyFill="1" applyBorder="1"/>
    <xf numFmtId="0" fontId="0" fillId="7" borderId="15" xfId="0" applyNumberFormat="1" applyFill="1" applyBorder="1"/>
    <xf numFmtId="0" fontId="0" fillId="8" borderId="13" xfId="0" applyFill="1" applyBorder="1" applyAlignment="1">
      <alignment horizontal="center"/>
    </xf>
    <xf numFmtId="0" fontId="11" fillId="10" borderId="13" xfId="0" applyFont="1" applyFill="1" applyBorder="1" applyAlignment="1">
      <alignment horizontal="center"/>
    </xf>
    <xf numFmtId="0" fontId="0" fillId="5" borderId="0" xfId="0" applyFill="1" applyBorder="1"/>
    <xf numFmtId="0" fontId="0" fillId="5" borderId="0" xfId="0" applyNumberFormat="1" applyFill="1" applyBorder="1" applyAlignment="1">
      <alignment textRotation="90"/>
    </xf>
    <xf numFmtId="0" fontId="0" fillId="5" borderId="0" xfId="0" applyFill="1" applyBorder="1" applyAlignment="1">
      <alignment horizontal="center"/>
    </xf>
    <xf numFmtId="0" fontId="3" fillId="5" borderId="0" xfId="1" applyNumberFormat="1" applyFill="1" applyBorder="1" applyAlignment="1">
      <alignment horizontal="center"/>
    </xf>
    <xf numFmtId="0" fontId="9" fillId="5" borderId="0" xfId="0" applyFont="1" applyFill="1" applyBorder="1" applyAlignment="1">
      <alignment horizontal="center"/>
    </xf>
  </cellXfs>
  <cellStyles count="2">
    <cellStyle name="Schlecht" xfId="1" builtinId="27"/>
    <cellStyle name="Standard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CB9FF"/>
      <color rgb="FFCC99FF"/>
      <color rgb="FFFFC7CE"/>
      <color rgb="FFE1C7CE"/>
      <color rgb="FFE1C70A"/>
      <color rgb="FFFF6A8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x Ubben" id="{2E894441-88A3-43D5-A1FB-6E3FC7E4A0DA}" userId="4df7e01779b4e3f8" providerId="Windows Live"/>
</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3B039-ACA3-4600-B906-320EC7BE246F}">
  <dimension ref="A1:AU48"/>
  <sheetViews>
    <sheetView tabSelected="1" zoomScale="85" zoomScaleNormal="85" workbookViewId="0">
      <selection activeCell="AI12" sqref="AI12"/>
    </sheetView>
  </sheetViews>
  <sheetFormatPr baseColWidth="10" defaultRowHeight="15" x14ac:dyDescent="0.25"/>
  <cols>
    <col min="1" max="1" width="4" style="13" customWidth="1"/>
    <col min="2" max="2" width="4.28515625" customWidth="1"/>
    <col min="3" max="3" width="12.140625" customWidth="1"/>
    <col min="4" max="24" width="4.28515625" customWidth="1"/>
    <col min="25" max="33" width="4.28515625" hidden="1" customWidth="1"/>
    <col min="34" max="34" width="7.42578125" style="90" customWidth="1"/>
    <col min="35" max="35" width="30.7109375" customWidth="1"/>
    <col min="36" max="36" width="16.5703125" customWidth="1"/>
    <col min="37" max="39" width="5.7109375" customWidth="1"/>
    <col min="40" max="41" width="4.28515625" customWidth="1"/>
    <col min="42" max="42" width="2" customWidth="1"/>
    <col min="43" max="43" width="23.140625" customWidth="1"/>
    <col min="44" max="44" width="4.28515625" customWidth="1"/>
  </cols>
  <sheetData>
    <row r="1" spans="1:45" s="13" customFormat="1" x14ac:dyDescent="0.25">
      <c r="AH1" s="90"/>
    </row>
    <row r="2" spans="1:45" s="13" customFormat="1" ht="18.75" x14ac:dyDescent="0.3">
      <c r="A2" s="12"/>
      <c r="B2" s="14" t="s">
        <v>42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25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</row>
    <row r="3" spans="1:45" s="13" customFormat="1" ht="12.75" customHeight="1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25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</row>
    <row r="4" spans="1:45" ht="15.75" thickBot="1" x14ac:dyDescent="0.3">
      <c r="A4" s="12"/>
      <c r="B4" s="4"/>
      <c r="C4" s="4"/>
      <c r="D4" s="4">
        <v>1</v>
      </c>
      <c r="E4" s="4">
        <v>2</v>
      </c>
      <c r="F4" s="4">
        <v>3</v>
      </c>
      <c r="G4" s="4">
        <v>4</v>
      </c>
      <c r="H4" s="4">
        <v>5</v>
      </c>
      <c r="I4" s="4">
        <v>6</v>
      </c>
      <c r="J4" s="4">
        <v>7</v>
      </c>
      <c r="K4" s="4">
        <v>8</v>
      </c>
      <c r="L4" s="4">
        <v>9</v>
      </c>
      <c r="M4" s="4">
        <v>10</v>
      </c>
      <c r="N4" s="4">
        <v>11</v>
      </c>
      <c r="O4" s="4">
        <v>12</v>
      </c>
      <c r="P4" s="4">
        <v>13</v>
      </c>
      <c r="Q4" s="4">
        <v>14</v>
      </c>
      <c r="R4" s="4">
        <v>15</v>
      </c>
      <c r="S4" s="4">
        <v>16</v>
      </c>
      <c r="T4" s="4">
        <v>17</v>
      </c>
      <c r="U4" s="4">
        <v>18</v>
      </c>
      <c r="V4" s="4">
        <v>19</v>
      </c>
      <c r="W4" s="4">
        <v>20</v>
      </c>
      <c r="X4" s="4">
        <v>21</v>
      </c>
      <c r="Y4" s="4">
        <v>22</v>
      </c>
      <c r="Z4" s="4">
        <v>23</v>
      </c>
      <c r="AA4" s="4">
        <v>24</v>
      </c>
      <c r="AB4" s="4">
        <v>25</v>
      </c>
      <c r="AC4" s="4">
        <v>26</v>
      </c>
      <c r="AD4" s="4">
        <v>27</v>
      </c>
      <c r="AE4" s="4">
        <v>28</v>
      </c>
      <c r="AF4" s="4">
        <v>29</v>
      </c>
      <c r="AG4" s="4">
        <v>30</v>
      </c>
      <c r="AH4" s="25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</row>
    <row r="5" spans="1:45" s="16" customFormat="1" ht="59.25" customHeight="1" x14ac:dyDescent="0.25">
      <c r="A5" s="12"/>
      <c r="B5" s="5" t="s">
        <v>2</v>
      </c>
      <c r="C5" s="5" t="s">
        <v>1</v>
      </c>
      <c r="D5" s="7" t="s">
        <v>21</v>
      </c>
      <c r="E5" s="7" t="s">
        <v>22</v>
      </c>
      <c r="F5" s="7" t="s">
        <v>23</v>
      </c>
      <c r="G5" s="7" t="s">
        <v>24</v>
      </c>
      <c r="H5" s="7" t="s">
        <v>25</v>
      </c>
      <c r="I5" s="7" t="s">
        <v>26</v>
      </c>
      <c r="J5" s="7" t="s">
        <v>27</v>
      </c>
      <c r="K5" s="7" t="s">
        <v>28</v>
      </c>
      <c r="L5" s="7" t="s">
        <v>29</v>
      </c>
      <c r="M5" s="7" t="s">
        <v>30</v>
      </c>
      <c r="N5" s="7" t="s">
        <v>31</v>
      </c>
      <c r="O5" s="7" t="s">
        <v>32</v>
      </c>
      <c r="P5" s="7" t="s">
        <v>33</v>
      </c>
      <c r="Q5" s="7" t="s">
        <v>34</v>
      </c>
      <c r="R5" s="7" t="s">
        <v>35</v>
      </c>
      <c r="S5" s="7" t="s">
        <v>36</v>
      </c>
      <c r="T5" s="7" t="s">
        <v>37</v>
      </c>
      <c r="U5" s="7" t="s">
        <v>38</v>
      </c>
      <c r="V5" s="7" t="s">
        <v>39</v>
      </c>
      <c r="W5" s="7" t="s">
        <v>40</v>
      </c>
      <c r="X5" s="7" t="s">
        <v>41</v>
      </c>
      <c r="Y5" s="7"/>
      <c r="Z5" s="7"/>
      <c r="AA5" s="7"/>
      <c r="AB5" s="7"/>
      <c r="AC5" s="7"/>
      <c r="AD5" s="7"/>
      <c r="AE5" s="7"/>
      <c r="AF5" s="7"/>
      <c r="AG5" s="7"/>
      <c r="AH5" s="91"/>
      <c r="AI5" s="76" t="s">
        <v>14</v>
      </c>
      <c r="AJ5" s="75" t="s">
        <v>46</v>
      </c>
      <c r="AK5" s="18" t="s">
        <v>17</v>
      </c>
      <c r="AL5" s="18" t="s">
        <v>18</v>
      </c>
      <c r="AM5" s="18" t="s">
        <v>19</v>
      </c>
      <c r="AN5" s="15"/>
      <c r="AO5" s="15"/>
      <c r="AP5" s="15"/>
      <c r="AQ5" s="15"/>
      <c r="AR5" s="15"/>
      <c r="AS5" s="15"/>
    </row>
    <row r="6" spans="1:45" x14ac:dyDescent="0.25">
      <c r="A6" s="12"/>
      <c r="B6" s="4">
        <v>1</v>
      </c>
      <c r="C6" s="6" t="s">
        <v>20</v>
      </c>
      <c r="D6" s="8">
        <v>4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8"/>
      <c r="AG6" s="8"/>
      <c r="AI6" s="39" t="s">
        <v>43</v>
      </c>
      <c r="AJ6" s="51">
        <v>60</v>
      </c>
      <c r="AK6" s="40"/>
      <c r="AL6" s="40"/>
      <c r="AM6" s="40"/>
      <c r="AN6" s="33"/>
      <c r="AO6" s="33"/>
      <c r="AQ6" s="30"/>
    </row>
    <row r="7" spans="1:45" x14ac:dyDescent="0.25">
      <c r="A7" s="12"/>
      <c r="B7" s="4">
        <v>2</v>
      </c>
      <c r="C7" s="1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9"/>
      <c r="AF7" s="8"/>
      <c r="AG7" s="8"/>
      <c r="AI7" s="35" t="s">
        <v>44</v>
      </c>
      <c r="AJ7" s="52">
        <v>30</v>
      </c>
      <c r="AK7" s="36">
        <v>100</v>
      </c>
      <c r="AL7" s="36">
        <v>0</v>
      </c>
      <c r="AM7" s="36">
        <v>0</v>
      </c>
      <c r="AN7" s="33"/>
      <c r="AO7" s="33"/>
      <c r="AQ7" s="29"/>
    </row>
    <row r="8" spans="1:45" ht="15.75" thickBot="1" x14ac:dyDescent="0.3">
      <c r="A8" s="12"/>
      <c r="B8" s="4">
        <v>3</v>
      </c>
      <c r="C8" s="6"/>
      <c r="D8" s="10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9"/>
      <c r="AF8" s="8"/>
      <c r="AG8" s="8"/>
      <c r="AI8" s="37" t="s">
        <v>45</v>
      </c>
      <c r="AJ8" s="53">
        <v>10</v>
      </c>
      <c r="AK8" s="38">
        <v>100</v>
      </c>
      <c r="AL8" s="38">
        <v>0</v>
      </c>
      <c r="AM8" s="38">
        <v>0</v>
      </c>
      <c r="AN8" s="33"/>
      <c r="AO8" s="34"/>
    </row>
    <row r="9" spans="1:45" x14ac:dyDescent="0.25">
      <c r="A9" s="12"/>
      <c r="B9" s="4">
        <v>4</v>
      </c>
      <c r="C9" s="6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9"/>
      <c r="AF9" s="8"/>
      <c r="AG9" s="8"/>
    </row>
    <row r="10" spans="1:45" x14ac:dyDescent="0.25">
      <c r="A10" s="12"/>
      <c r="B10" s="4">
        <v>5</v>
      </c>
      <c r="C10" s="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9"/>
      <c r="AF10" s="8"/>
      <c r="AG10" s="8"/>
    </row>
    <row r="11" spans="1:45" x14ac:dyDescent="0.25">
      <c r="A11" s="12"/>
      <c r="B11" s="4">
        <v>6</v>
      </c>
      <c r="C11" s="31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32"/>
      <c r="Z11" s="32"/>
      <c r="AA11" s="32"/>
      <c r="AB11" s="8"/>
      <c r="AC11" s="8"/>
      <c r="AD11" s="8"/>
      <c r="AE11" s="9"/>
      <c r="AF11" s="8"/>
      <c r="AG11" s="8"/>
    </row>
    <row r="12" spans="1:45" x14ac:dyDescent="0.25">
      <c r="A12" s="12"/>
      <c r="B12" s="4">
        <v>7</v>
      </c>
      <c r="C12" s="6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9"/>
      <c r="AF12" s="8"/>
      <c r="AG12" s="8"/>
    </row>
    <row r="13" spans="1:45" x14ac:dyDescent="0.25">
      <c r="A13" s="12"/>
      <c r="B13" s="4">
        <v>8</v>
      </c>
      <c r="C13" s="6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9"/>
      <c r="AF13" s="8"/>
      <c r="AG13" s="8"/>
    </row>
    <row r="14" spans="1:45" x14ac:dyDescent="0.25">
      <c r="A14" s="12"/>
      <c r="B14" s="4">
        <v>9</v>
      </c>
      <c r="C14" s="6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9"/>
      <c r="AF14" s="8"/>
      <c r="AG14" s="8"/>
    </row>
    <row r="15" spans="1:45" x14ac:dyDescent="0.25">
      <c r="A15" s="12"/>
      <c r="B15" s="4">
        <v>10</v>
      </c>
      <c r="C15" s="6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</row>
    <row r="16" spans="1:45" x14ac:dyDescent="0.25">
      <c r="A16" s="12"/>
      <c r="B16" s="4">
        <v>11</v>
      </c>
      <c r="C16" s="6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</row>
    <row r="17" spans="1:47" x14ac:dyDescent="0.25">
      <c r="A17" s="12"/>
      <c r="B17" s="4">
        <v>12</v>
      </c>
      <c r="C17" s="6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</row>
    <row r="18" spans="1:47" x14ac:dyDescent="0.25">
      <c r="A18" s="12"/>
      <c r="B18" s="4">
        <v>13</v>
      </c>
      <c r="C18" s="6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</row>
    <row r="19" spans="1:47" x14ac:dyDescent="0.25">
      <c r="A19" s="12"/>
      <c r="B19" s="4">
        <v>14</v>
      </c>
      <c r="C19" s="6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</row>
    <row r="20" spans="1:47" x14ac:dyDescent="0.25">
      <c r="A20" s="12"/>
      <c r="B20" s="4">
        <v>15</v>
      </c>
      <c r="C20" s="6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</row>
    <row r="21" spans="1:47" x14ac:dyDescent="0.25">
      <c r="A21" s="12"/>
      <c r="B21" s="4">
        <v>16</v>
      </c>
      <c r="C21" s="6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</row>
    <row r="22" spans="1:47" x14ac:dyDescent="0.25">
      <c r="A22" s="12"/>
      <c r="B22" s="4">
        <v>17</v>
      </c>
      <c r="C22" s="6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47" x14ac:dyDescent="0.25">
      <c r="A23" s="12"/>
      <c r="B23" s="4">
        <v>18</v>
      </c>
      <c r="C23" s="6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</row>
    <row r="24" spans="1:47" x14ac:dyDescent="0.25">
      <c r="A24" s="12"/>
      <c r="B24" s="4">
        <v>19</v>
      </c>
      <c r="C24" s="6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</row>
    <row r="25" spans="1:47" x14ac:dyDescent="0.25">
      <c r="A25" s="12"/>
      <c r="B25" s="4">
        <v>20</v>
      </c>
      <c r="C25" s="6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</row>
    <row r="26" spans="1:47" x14ac:dyDescent="0.25">
      <c r="A26" s="12"/>
      <c r="B26" s="4">
        <v>21</v>
      </c>
      <c r="C26" s="6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</row>
    <row r="27" spans="1:47" x14ac:dyDescent="0.25">
      <c r="A27" s="12"/>
      <c r="B27" s="4">
        <v>22</v>
      </c>
      <c r="C27" s="6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</row>
    <row r="28" spans="1:47" x14ac:dyDescent="0.25">
      <c r="A28" s="12"/>
      <c r="B28" s="4">
        <v>23</v>
      </c>
      <c r="C28" s="6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</row>
    <row r="29" spans="1:47" x14ac:dyDescent="0.25">
      <c r="A29" s="12"/>
      <c r="B29" s="4">
        <v>24</v>
      </c>
      <c r="C29" s="6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</row>
    <row r="30" spans="1:47" ht="15.75" thickBot="1" x14ac:dyDescent="0.3">
      <c r="A30" s="12"/>
      <c r="B30" s="4">
        <v>25</v>
      </c>
      <c r="C30" s="6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</row>
    <row r="31" spans="1:47" ht="15.75" thickBot="1" x14ac:dyDescent="0.3">
      <c r="A31" s="25"/>
      <c r="B31" s="57" t="s">
        <v>16</v>
      </c>
      <c r="C31" s="66"/>
      <c r="D31" s="61">
        <f>(SUM(D6:D30)+(D34*6))/((COUNT(D6:D30)+D34))</f>
        <v>4</v>
      </c>
      <c r="E31" s="61" t="e">
        <f t="shared" ref="E31:AG31" si="0">(SUM(E6:E30)+(E34*6))/((COUNT(E6:E30)+E34))</f>
        <v>#DIV/0!</v>
      </c>
      <c r="F31" s="61" t="e">
        <f t="shared" si="0"/>
        <v>#DIV/0!</v>
      </c>
      <c r="G31" s="61" t="e">
        <f t="shared" si="0"/>
        <v>#DIV/0!</v>
      </c>
      <c r="H31" s="61" t="e">
        <f t="shared" si="0"/>
        <v>#DIV/0!</v>
      </c>
      <c r="I31" s="61" t="e">
        <f t="shared" si="0"/>
        <v>#DIV/0!</v>
      </c>
      <c r="J31" s="61" t="e">
        <f t="shared" si="0"/>
        <v>#DIV/0!</v>
      </c>
      <c r="K31" s="61" t="e">
        <f t="shared" si="0"/>
        <v>#DIV/0!</v>
      </c>
      <c r="L31" s="61" t="e">
        <f t="shared" si="0"/>
        <v>#DIV/0!</v>
      </c>
      <c r="M31" s="61" t="e">
        <f t="shared" si="0"/>
        <v>#DIV/0!</v>
      </c>
      <c r="N31" s="61" t="e">
        <f t="shared" si="0"/>
        <v>#DIV/0!</v>
      </c>
      <c r="O31" s="61" t="e">
        <f t="shared" si="0"/>
        <v>#DIV/0!</v>
      </c>
      <c r="P31" s="61" t="e">
        <f t="shared" si="0"/>
        <v>#DIV/0!</v>
      </c>
      <c r="Q31" s="61" t="e">
        <f t="shared" si="0"/>
        <v>#DIV/0!</v>
      </c>
      <c r="R31" s="61" t="e">
        <f t="shared" si="0"/>
        <v>#DIV/0!</v>
      </c>
      <c r="S31" s="61" t="e">
        <f t="shared" si="0"/>
        <v>#DIV/0!</v>
      </c>
      <c r="T31" s="61" t="e">
        <f t="shared" si="0"/>
        <v>#DIV/0!</v>
      </c>
      <c r="U31" s="61" t="e">
        <f t="shared" si="0"/>
        <v>#DIV/0!</v>
      </c>
      <c r="V31" s="61" t="e">
        <f t="shared" si="0"/>
        <v>#DIV/0!</v>
      </c>
      <c r="W31" s="61" t="e">
        <f t="shared" si="0"/>
        <v>#DIV/0!</v>
      </c>
      <c r="X31" s="61" t="e">
        <f t="shared" si="0"/>
        <v>#DIV/0!</v>
      </c>
      <c r="Y31" s="61" t="e">
        <f t="shared" si="0"/>
        <v>#DIV/0!</v>
      </c>
      <c r="Z31" s="61" t="e">
        <f t="shared" si="0"/>
        <v>#DIV/0!</v>
      </c>
      <c r="AA31" s="61" t="e">
        <f t="shared" si="0"/>
        <v>#DIV/0!</v>
      </c>
      <c r="AB31" s="61" t="e">
        <f t="shared" si="0"/>
        <v>#DIV/0!</v>
      </c>
      <c r="AC31" s="61" t="e">
        <f t="shared" si="0"/>
        <v>#DIV/0!</v>
      </c>
      <c r="AD31" s="61" t="e">
        <f t="shared" si="0"/>
        <v>#DIV/0!</v>
      </c>
      <c r="AE31" s="61" t="e">
        <f t="shared" si="0"/>
        <v>#DIV/0!</v>
      </c>
      <c r="AF31" s="61" t="e">
        <f t="shared" si="0"/>
        <v>#DIV/0!</v>
      </c>
      <c r="AG31" s="77" t="e">
        <f t="shared" si="0"/>
        <v>#DIV/0!</v>
      </c>
      <c r="AH31" s="92"/>
      <c r="AI31" s="1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</row>
    <row r="32" spans="1:47" x14ac:dyDescent="0.25">
      <c r="A32" s="25"/>
      <c r="B32" s="59" t="s">
        <v>8</v>
      </c>
      <c r="C32" s="60"/>
      <c r="D32" s="58">
        <f t="shared" ref="D32:Z32" si="1">COUNTIFS(D6:D30,"F*")</f>
        <v>0</v>
      </c>
      <c r="E32" s="58">
        <f t="shared" si="1"/>
        <v>0</v>
      </c>
      <c r="F32" s="58">
        <f t="shared" si="1"/>
        <v>0</v>
      </c>
      <c r="G32" s="58">
        <f t="shared" si="1"/>
        <v>0</v>
      </c>
      <c r="H32" s="58">
        <f t="shared" si="1"/>
        <v>0</v>
      </c>
      <c r="I32" s="58">
        <f t="shared" si="1"/>
        <v>0</v>
      </c>
      <c r="J32" s="58">
        <f t="shared" si="1"/>
        <v>0</v>
      </c>
      <c r="K32" s="58">
        <f t="shared" si="1"/>
        <v>0</v>
      </c>
      <c r="L32" s="58">
        <f t="shared" si="1"/>
        <v>0</v>
      </c>
      <c r="M32" s="58">
        <f t="shared" si="1"/>
        <v>0</v>
      </c>
      <c r="N32" s="58">
        <f t="shared" si="1"/>
        <v>0</v>
      </c>
      <c r="O32" s="58">
        <f t="shared" si="1"/>
        <v>0</v>
      </c>
      <c r="P32" s="58">
        <f t="shared" si="1"/>
        <v>0</v>
      </c>
      <c r="Q32" s="58">
        <f t="shared" si="1"/>
        <v>0</v>
      </c>
      <c r="R32" s="58">
        <f t="shared" si="1"/>
        <v>0</v>
      </c>
      <c r="S32" s="58">
        <f t="shared" si="1"/>
        <v>0</v>
      </c>
      <c r="T32" s="58">
        <f t="shared" si="1"/>
        <v>0</v>
      </c>
      <c r="U32" s="58">
        <f t="shared" si="1"/>
        <v>0</v>
      </c>
      <c r="V32" s="58">
        <f t="shared" si="1"/>
        <v>0</v>
      </c>
      <c r="W32" s="58">
        <f t="shared" si="1"/>
        <v>0</v>
      </c>
      <c r="X32" s="58">
        <f t="shared" si="1"/>
        <v>0</v>
      </c>
      <c r="Y32" s="58">
        <f t="shared" si="1"/>
        <v>0</v>
      </c>
      <c r="Z32" s="58">
        <f t="shared" si="1"/>
        <v>0</v>
      </c>
      <c r="AA32" s="58">
        <f>COUNTIFS(AA7:AA30,"F*")</f>
        <v>0</v>
      </c>
      <c r="AB32" s="58" t="e">
        <f t="shared" ref="AB32:AG32" si="2">AB31/(COUNTA($C$6:$C$30))*100</f>
        <v>#DIV/0!</v>
      </c>
      <c r="AC32" s="58" t="e">
        <f t="shared" si="2"/>
        <v>#DIV/0!</v>
      </c>
      <c r="AD32" s="58" t="e">
        <f t="shared" si="2"/>
        <v>#DIV/0!</v>
      </c>
      <c r="AE32" s="58" t="e">
        <f t="shared" si="2"/>
        <v>#DIV/0!</v>
      </c>
      <c r="AF32" s="58" t="e">
        <f t="shared" si="2"/>
        <v>#DIV/0!</v>
      </c>
      <c r="AG32" s="78" t="e">
        <f t="shared" si="2"/>
        <v>#DIV/0!</v>
      </c>
      <c r="AH32" s="25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</row>
    <row r="33" spans="1:47" ht="15.75" thickBot="1" x14ac:dyDescent="0.3">
      <c r="A33" s="12"/>
      <c r="B33" s="59" t="s">
        <v>13</v>
      </c>
      <c r="C33" s="49"/>
      <c r="D33" s="47">
        <f t="shared" ref="D33:AA33" si="3">D32/(COUNTA($C$6:$C$30))*100</f>
        <v>0</v>
      </c>
      <c r="E33" s="47">
        <f t="shared" si="3"/>
        <v>0</v>
      </c>
      <c r="F33" s="47">
        <f t="shared" si="3"/>
        <v>0</v>
      </c>
      <c r="G33" s="47">
        <f t="shared" si="3"/>
        <v>0</v>
      </c>
      <c r="H33" s="47">
        <f t="shared" si="3"/>
        <v>0</v>
      </c>
      <c r="I33" s="47">
        <f t="shared" si="3"/>
        <v>0</v>
      </c>
      <c r="J33" s="47">
        <f t="shared" si="3"/>
        <v>0</v>
      </c>
      <c r="K33" s="47">
        <f t="shared" si="3"/>
        <v>0</v>
      </c>
      <c r="L33" s="47">
        <f t="shared" si="3"/>
        <v>0</v>
      </c>
      <c r="M33" s="47">
        <f t="shared" si="3"/>
        <v>0</v>
      </c>
      <c r="N33" s="47">
        <f t="shared" si="3"/>
        <v>0</v>
      </c>
      <c r="O33" s="47">
        <f t="shared" si="3"/>
        <v>0</v>
      </c>
      <c r="P33" s="47">
        <f t="shared" si="3"/>
        <v>0</v>
      </c>
      <c r="Q33" s="47">
        <f t="shared" si="3"/>
        <v>0</v>
      </c>
      <c r="R33" s="47">
        <f t="shared" si="3"/>
        <v>0</v>
      </c>
      <c r="S33" s="47">
        <f t="shared" si="3"/>
        <v>0</v>
      </c>
      <c r="T33" s="47">
        <f t="shared" si="3"/>
        <v>0</v>
      </c>
      <c r="U33" s="47">
        <f t="shared" si="3"/>
        <v>0</v>
      </c>
      <c r="V33" s="47">
        <f t="shared" si="3"/>
        <v>0</v>
      </c>
      <c r="W33" s="47">
        <f t="shared" si="3"/>
        <v>0</v>
      </c>
      <c r="X33" s="47">
        <f t="shared" si="3"/>
        <v>0</v>
      </c>
      <c r="Y33" s="47">
        <f t="shared" si="3"/>
        <v>0</v>
      </c>
      <c r="Z33" s="47">
        <f t="shared" si="3"/>
        <v>0</v>
      </c>
      <c r="AA33" s="47">
        <f t="shared" si="3"/>
        <v>0</v>
      </c>
      <c r="AB33" s="47">
        <f t="shared" ref="AB33:AG33" si="4">COUNTIFS(AB6:AB30,"F")</f>
        <v>0</v>
      </c>
      <c r="AC33" s="47">
        <f t="shared" si="4"/>
        <v>0</v>
      </c>
      <c r="AD33" s="47">
        <f t="shared" si="4"/>
        <v>0</v>
      </c>
      <c r="AE33" s="47">
        <f t="shared" si="4"/>
        <v>0</v>
      </c>
      <c r="AF33" s="47">
        <f t="shared" si="4"/>
        <v>0</v>
      </c>
      <c r="AG33" s="79">
        <f t="shared" si="4"/>
        <v>0</v>
      </c>
      <c r="AH33" s="25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</row>
    <row r="34" spans="1:47" ht="15.75" thickBot="1" x14ac:dyDescent="0.3">
      <c r="A34" s="12"/>
      <c r="B34" s="50" t="s">
        <v>9</v>
      </c>
      <c r="C34" s="67"/>
      <c r="D34" s="48">
        <f>COUNTIFS(D6:D30,"F")</f>
        <v>0</v>
      </c>
      <c r="E34" s="48">
        <f t="shared" ref="E34:AG34" si="5">COUNTIFS(E6:E30,"F")</f>
        <v>0</v>
      </c>
      <c r="F34" s="48">
        <f t="shared" si="5"/>
        <v>0</v>
      </c>
      <c r="G34" s="48">
        <f t="shared" si="5"/>
        <v>0</v>
      </c>
      <c r="H34" s="48">
        <f t="shared" si="5"/>
        <v>0</v>
      </c>
      <c r="I34" s="48">
        <f t="shared" si="5"/>
        <v>0</v>
      </c>
      <c r="J34" s="48">
        <f t="shared" si="5"/>
        <v>0</v>
      </c>
      <c r="K34" s="48">
        <f t="shared" si="5"/>
        <v>0</v>
      </c>
      <c r="L34" s="48">
        <f t="shared" si="5"/>
        <v>0</v>
      </c>
      <c r="M34" s="48">
        <f t="shared" si="5"/>
        <v>0</v>
      </c>
      <c r="N34" s="48">
        <f t="shared" si="5"/>
        <v>0</v>
      </c>
      <c r="O34" s="48">
        <f t="shared" si="5"/>
        <v>0</v>
      </c>
      <c r="P34" s="48">
        <f t="shared" si="5"/>
        <v>0</v>
      </c>
      <c r="Q34" s="48">
        <f t="shared" si="5"/>
        <v>0</v>
      </c>
      <c r="R34" s="48">
        <f t="shared" si="5"/>
        <v>0</v>
      </c>
      <c r="S34" s="48">
        <f t="shared" si="5"/>
        <v>0</v>
      </c>
      <c r="T34" s="48">
        <f t="shared" si="5"/>
        <v>0</v>
      </c>
      <c r="U34" s="48">
        <f t="shared" si="5"/>
        <v>0</v>
      </c>
      <c r="V34" s="48">
        <f t="shared" si="5"/>
        <v>0</v>
      </c>
      <c r="W34" s="48">
        <f t="shared" si="5"/>
        <v>0</v>
      </c>
      <c r="X34" s="48">
        <f t="shared" si="5"/>
        <v>0</v>
      </c>
      <c r="Y34" s="48">
        <f t="shared" si="5"/>
        <v>0</v>
      </c>
      <c r="Z34" s="48">
        <f t="shared" si="5"/>
        <v>0</v>
      </c>
      <c r="AA34" s="48">
        <f t="shared" si="5"/>
        <v>0</v>
      </c>
      <c r="AB34" s="48">
        <f t="shared" si="5"/>
        <v>0</v>
      </c>
      <c r="AC34" s="48">
        <f t="shared" si="5"/>
        <v>0</v>
      </c>
      <c r="AD34" s="48">
        <f t="shared" si="5"/>
        <v>0</v>
      </c>
      <c r="AE34" s="48">
        <f t="shared" si="5"/>
        <v>0</v>
      </c>
      <c r="AF34" s="48">
        <f t="shared" si="5"/>
        <v>0</v>
      </c>
      <c r="AG34" s="80">
        <f t="shared" si="5"/>
        <v>0</v>
      </c>
      <c r="AH34" s="93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</row>
    <row r="35" spans="1:47" x14ac:dyDescent="0.25">
      <c r="A35" s="12"/>
      <c r="B35" s="19" t="s">
        <v>3</v>
      </c>
      <c r="C35" s="20"/>
      <c r="D35" s="41">
        <v>3</v>
      </c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81"/>
      <c r="AH35" s="25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</row>
    <row r="36" spans="1:47" x14ac:dyDescent="0.25">
      <c r="A36" s="12"/>
      <c r="B36" s="19" t="s">
        <v>4</v>
      </c>
      <c r="C36" s="20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82"/>
      <c r="AH36" s="25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</row>
    <row r="37" spans="1:47" ht="15.75" thickBot="1" x14ac:dyDescent="0.3">
      <c r="A37" s="12"/>
      <c r="B37" s="21" t="s">
        <v>5</v>
      </c>
      <c r="C37" s="2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68"/>
      <c r="AC37" s="68"/>
      <c r="AD37" s="68"/>
      <c r="AE37" s="68"/>
      <c r="AF37" s="68"/>
      <c r="AG37" s="83"/>
      <c r="AH37" s="25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</row>
    <row r="38" spans="1:47" ht="15.75" thickBot="1" x14ac:dyDescent="0.3">
      <c r="A38" s="12"/>
      <c r="B38" s="24" t="s">
        <v>16</v>
      </c>
      <c r="C38" s="56"/>
      <c r="D38" s="62">
        <f>(IFERROR((IF(D35="FE",0,IF(D35="F",6,D35)*$AK$7)+(IF(D36="FE",0,IF(D36="F",6,D36)*$AL$7))+(IF(D37="FE",0,IF(D37="F",6,D37)*$AM$7)))/(100-(IF(D35="FE",$AK$7,0)+IF(D36="FE",$AL$7,0)+IF(D37="FE",$AM$7,0))),0))</f>
        <v>3</v>
      </c>
      <c r="E38" s="62">
        <f t="shared" ref="E38:AG38" si="6">(IFERROR((IF(E35="FE",0,IF(E35="F",6,E35)*$AK$7)+(IF(E36="FE",0,IF(E36="F",6,E36)*$AL$7))+(IF(E37="FE",0,IF(E37="F",6,E37)*$AM$7)))/(100-(IF(E35="FE",$AK$7,0)+IF(E36="FE",$AL$7,0)+IF(E37="FE",$AM$7,0))),0))</f>
        <v>0</v>
      </c>
      <c r="F38" s="62">
        <f t="shared" si="6"/>
        <v>0</v>
      </c>
      <c r="G38" s="62">
        <f t="shared" si="6"/>
        <v>0</v>
      </c>
      <c r="H38" s="62">
        <f t="shared" si="6"/>
        <v>0</v>
      </c>
      <c r="I38" s="62">
        <f t="shared" si="6"/>
        <v>0</v>
      </c>
      <c r="J38" s="62">
        <f t="shared" si="6"/>
        <v>0</v>
      </c>
      <c r="K38" s="62">
        <f t="shared" si="6"/>
        <v>0</v>
      </c>
      <c r="L38" s="62">
        <f t="shared" si="6"/>
        <v>0</v>
      </c>
      <c r="M38" s="62">
        <f t="shared" si="6"/>
        <v>0</v>
      </c>
      <c r="N38" s="62">
        <f t="shared" si="6"/>
        <v>0</v>
      </c>
      <c r="O38" s="62">
        <f t="shared" si="6"/>
        <v>0</v>
      </c>
      <c r="P38" s="62">
        <f t="shared" si="6"/>
        <v>0</v>
      </c>
      <c r="Q38" s="62">
        <f t="shared" si="6"/>
        <v>0</v>
      </c>
      <c r="R38" s="62">
        <f t="shared" si="6"/>
        <v>0</v>
      </c>
      <c r="S38" s="62">
        <f t="shared" si="6"/>
        <v>0</v>
      </c>
      <c r="T38" s="62">
        <f t="shared" si="6"/>
        <v>0</v>
      </c>
      <c r="U38" s="62">
        <f t="shared" si="6"/>
        <v>0</v>
      </c>
      <c r="V38" s="62">
        <f t="shared" si="6"/>
        <v>0</v>
      </c>
      <c r="W38" s="62">
        <f t="shared" si="6"/>
        <v>0</v>
      </c>
      <c r="X38" s="62">
        <f t="shared" si="6"/>
        <v>0</v>
      </c>
      <c r="Y38" s="62">
        <f t="shared" si="6"/>
        <v>0</v>
      </c>
      <c r="Z38" s="62">
        <f t="shared" si="6"/>
        <v>0</v>
      </c>
      <c r="AA38" s="62">
        <f t="shared" si="6"/>
        <v>0</v>
      </c>
      <c r="AB38" s="62">
        <f t="shared" si="6"/>
        <v>0</v>
      </c>
      <c r="AC38" s="62">
        <f t="shared" si="6"/>
        <v>0</v>
      </c>
      <c r="AD38" s="62">
        <f t="shared" si="6"/>
        <v>0</v>
      </c>
      <c r="AE38" s="62">
        <f t="shared" si="6"/>
        <v>0</v>
      </c>
      <c r="AF38" s="62">
        <f t="shared" si="6"/>
        <v>0</v>
      </c>
      <c r="AG38" s="84">
        <f t="shared" si="6"/>
        <v>0</v>
      </c>
      <c r="AH38" s="92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</row>
    <row r="39" spans="1:47" x14ac:dyDescent="0.25">
      <c r="A39" s="12"/>
      <c r="B39" s="22" t="s">
        <v>10</v>
      </c>
      <c r="C39" s="26"/>
      <c r="D39" s="44" t="s">
        <v>6</v>
      </c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69"/>
      <c r="AC39" s="69"/>
      <c r="AD39" s="69"/>
      <c r="AE39" s="69"/>
      <c r="AF39" s="69"/>
      <c r="AG39" s="85"/>
      <c r="AH39" s="25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</row>
    <row r="40" spans="1:47" x14ac:dyDescent="0.25">
      <c r="A40" s="25"/>
      <c r="B40" s="28" t="s">
        <v>11</v>
      </c>
      <c r="C40" s="26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65"/>
      <c r="AC40" s="65"/>
      <c r="AD40" s="65"/>
      <c r="AE40" s="65"/>
      <c r="AF40" s="65"/>
      <c r="AG40" s="86"/>
      <c r="AH40" s="25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</row>
    <row r="41" spans="1:47" ht="15.75" thickBot="1" x14ac:dyDescent="0.3">
      <c r="A41" s="12"/>
      <c r="B41" s="70" t="s">
        <v>12</v>
      </c>
      <c r="C41" s="27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71"/>
      <c r="AC41" s="71"/>
      <c r="AD41" s="71"/>
      <c r="AE41" s="71"/>
      <c r="AF41" s="71"/>
      <c r="AG41" s="87"/>
      <c r="AH41" s="25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</row>
    <row r="42" spans="1:47" ht="15.75" thickBot="1" x14ac:dyDescent="0.3">
      <c r="A42" s="12"/>
      <c r="B42" s="55" t="s">
        <v>16</v>
      </c>
      <c r="C42" s="54"/>
      <c r="D42" s="63">
        <f>(IFERROR((IF(D39="FE",0,IF(D39="F",6,D39)*$AK$8)+(IF(D40="FE",0,IF(D40="F",6,D40)*$AL$8))+(IF(D41="FE",0,IF(D41="F",6,D41)*$AM$8)))/(100-(IF(D39="FE",$AK$8,0)+IF(D40="FE",$AL$8,0)+IF(D41="FE",$AM$8,0))),0))</f>
        <v>6</v>
      </c>
      <c r="E42" s="63">
        <f t="shared" ref="E42:AG42" si="7">(IFERROR((IF(E39="FE",0,IF(E39="F",6,E39)*$AK$8)+(IF(E40="FE",0,IF(E40="F",6,E40)*$AL$8))+(IF(E41="FE",0,IF(E41="F",6,E41)*$AM$8)))/(100-(IF(E39="FE",$AK$8,0)+IF(E40="FE",$AL$8,0)+IF(E41="FE",$AM$8,0))),0))</f>
        <v>0</v>
      </c>
      <c r="F42" s="63">
        <f t="shared" si="7"/>
        <v>0</v>
      </c>
      <c r="G42" s="63">
        <f t="shared" si="7"/>
        <v>0</v>
      </c>
      <c r="H42" s="63">
        <f t="shared" si="7"/>
        <v>0</v>
      </c>
      <c r="I42" s="63">
        <f t="shared" si="7"/>
        <v>0</v>
      </c>
      <c r="J42" s="63">
        <f t="shared" si="7"/>
        <v>0</v>
      </c>
      <c r="K42" s="63">
        <f t="shared" si="7"/>
        <v>0</v>
      </c>
      <c r="L42" s="63">
        <f t="shared" si="7"/>
        <v>0</v>
      </c>
      <c r="M42" s="63">
        <f t="shared" si="7"/>
        <v>0</v>
      </c>
      <c r="N42" s="63">
        <f t="shared" si="7"/>
        <v>0</v>
      </c>
      <c r="O42" s="63">
        <f t="shared" si="7"/>
        <v>0</v>
      </c>
      <c r="P42" s="63">
        <f t="shared" si="7"/>
        <v>0</v>
      </c>
      <c r="Q42" s="63">
        <f t="shared" si="7"/>
        <v>0</v>
      </c>
      <c r="R42" s="63">
        <f t="shared" si="7"/>
        <v>0</v>
      </c>
      <c r="S42" s="63">
        <f t="shared" si="7"/>
        <v>0</v>
      </c>
      <c r="T42" s="63">
        <f t="shared" si="7"/>
        <v>0</v>
      </c>
      <c r="U42" s="63">
        <f t="shared" si="7"/>
        <v>0</v>
      </c>
      <c r="V42" s="63">
        <f t="shared" si="7"/>
        <v>0</v>
      </c>
      <c r="W42" s="63">
        <f t="shared" si="7"/>
        <v>0</v>
      </c>
      <c r="X42" s="63">
        <f t="shared" si="7"/>
        <v>0</v>
      </c>
      <c r="Y42" s="63">
        <f t="shared" si="7"/>
        <v>0</v>
      </c>
      <c r="Z42" s="63">
        <f t="shared" si="7"/>
        <v>0</v>
      </c>
      <c r="AA42" s="63">
        <f t="shared" si="7"/>
        <v>0</v>
      </c>
      <c r="AB42" s="63">
        <f t="shared" si="7"/>
        <v>0</v>
      </c>
      <c r="AC42" s="63">
        <f t="shared" si="7"/>
        <v>0</v>
      </c>
      <c r="AD42" s="63">
        <f t="shared" si="7"/>
        <v>0</v>
      </c>
      <c r="AE42" s="63">
        <f t="shared" si="7"/>
        <v>0</v>
      </c>
      <c r="AF42" s="63">
        <f t="shared" si="7"/>
        <v>0</v>
      </c>
      <c r="AG42" s="88">
        <f t="shared" si="7"/>
        <v>0</v>
      </c>
      <c r="AH42" s="92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</row>
    <row r="43" spans="1:47" ht="15.75" thickBot="1" x14ac:dyDescent="0.3">
      <c r="A43" s="12"/>
      <c r="C43" s="4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4"/>
      <c r="Z43" s="4"/>
      <c r="AA43" s="4"/>
      <c r="AB43" s="4"/>
      <c r="AC43" s="4"/>
      <c r="AD43" s="4"/>
      <c r="AE43" s="4"/>
      <c r="AF43" s="4"/>
      <c r="AG43" s="4"/>
      <c r="AH43" s="25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</row>
    <row r="44" spans="1:47" ht="16.5" thickBot="1" x14ac:dyDescent="0.3">
      <c r="A44" s="12"/>
      <c r="B44" s="72" t="s">
        <v>15</v>
      </c>
      <c r="C44" s="73"/>
      <c r="D44" s="74">
        <f>SUM(D31*$AJ$6+D38*$AJ$7+D42*$AJ$8)/(100-(IF(D31=0,$AJ$6,0)+IF(D38=0,$AJ$7,0)+IF(D42=0,$AJ$8,0)))</f>
        <v>3.9</v>
      </c>
      <c r="E44" s="74" t="e">
        <f t="shared" ref="E44:AG44" si="8">SUM(E31*$AJ$6+E38*$AJ$7+E42*$AJ$8)/(100-(IF(E31=0,$AJ$6,0)+IF(E38=0,$AJ$7,0)+IF(E42=0,$AJ$8,0)))</f>
        <v>#DIV/0!</v>
      </c>
      <c r="F44" s="74" t="e">
        <f t="shared" si="8"/>
        <v>#DIV/0!</v>
      </c>
      <c r="G44" s="74" t="e">
        <f t="shared" si="8"/>
        <v>#DIV/0!</v>
      </c>
      <c r="H44" s="74" t="e">
        <f t="shared" si="8"/>
        <v>#DIV/0!</v>
      </c>
      <c r="I44" s="74" t="e">
        <f t="shared" si="8"/>
        <v>#DIV/0!</v>
      </c>
      <c r="J44" s="74" t="e">
        <f t="shared" si="8"/>
        <v>#DIV/0!</v>
      </c>
      <c r="K44" s="74" t="e">
        <f t="shared" si="8"/>
        <v>#DIV/0!</v>
      </c>
      <c r="L44" s="74" t="e">
        <f t="shared" si="8"/>
        <v>#DIV/0!</v>
      </c>
      <c r="M44" s="74" t="e">
        <f t="shared" si="8"/>
        <v>#DIV/0!</v>
      </c>
      <c r="N44" s="74" t="e">
        <f t="shared" si="8"/>
        <v>#DIV/0!</v>
      </c>
      <c r="O44" s="74" t="e">
        <f t="shared" si="8"/>
        <v>#DIV/0!</v>
      </c>
      <c r="P44" s="74" t="e">
        <f t="shared" si="8"/>
        <v>#DIV/0!</v>
      </c>
      <c r="Q44" s="74" t="e">
        <f t="shared" si="8"/>
        <v>#DIV/0!</v>
      </c>
      <c r="R44" s="74" t="e">
        <f t="shared" si="8"/>
        <v>#DIV/0!</v>
      </c>
      <c r="S44" s="74" t="e">
        <f t="shared" si="8"/>
        <v>#DIV/0!</v>
      </c>
      <c r="T44" s="74" t="e">
        <f t="shared" si="8"/>
        <v>#DIV/0!</v>
      </c>
      <c r="U44" s="74" t="e">
        <f t="shared" si="8"/>
        <v>#DIV/0!</v>
      </c>
      <c r="V44" s="74" t="e">
        <f t="shared" si="8"/>
        <v>#DIV/0!</v>
      </c>
      <c r="W44" s="74" t="e">
        <f t="shared" si="8"/>
        <v>#DIV/0!</v>
      </c>
      <c r="X44" s="74" t="e">
        <f t="shared" si="8"/>
        <v>#DIV/0!</v>
      </c>
      <c r="Y44" s="74" t="e">
        <f t="shared" si="8"/>
        <v>#DIV/0!</v>
      </c>
      <c r="Z44" s="74" t="e">
        <f t="shared" si="8"/>
        <v>#DIV/0!</v>
      </c>
      <c r="AA44" s="74" t="e">
        <f t="shared" si="8"/>
        <v>#DIV/0!</v>
      </c>
      <c r="AB44" s="74" t="e">
        <f t="shared" si="8"/>
        <v>#DIV/0!</v>
      </c>
      <c r="AC44" s="74" t="e">
        <f t="shared" si="8"/>
        <v>#DIV/0!</v>
      </c>
      <c r="AD44" s="74" t="e">
        <f t="shared" si="8"/>
        <v>#DIV/0!</v>
      </c>
      <c r="AE44" s="74" t="e">
        <f t="shared" si="8"/>
        <v>#DIV/0!</v>
      </c>
      <c r="AF44" s="74" t="e">
        <f t="shared" si="8"/>
        <v>#DIV/0!</v>
      </c>
      <c r="AG44" s="89" t="e">
        <f t="shared" si="8"/>
        <v>#DIV/0!</v>
      </c>
      <c r="AH44" s="9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</row>
    <row r="45" spans="1:47" x14ac:dyDescent="0.25">
      <c r="A45" s="12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25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</row>
    <row r="46" spans="1:47" x14ac:dyDescent="0.25">
      <c r="A46" s="12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25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</row>
    <row r="47" spans="1:47" x14ac:dyDescent="0.25">
      <c r="A47" s="12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25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</row>
    <row r="48" spans="1:47" x14ac:dyDescent="0.25">
      <c r="A48" s="12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25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</row>
  </sheetData>
  <sortState xmlns:xlrd2="http://schemas.microsoft.com/office/spreadsheetml/2017/richdata2" columnSort="1" ref="D5:X5">
    <sortCondition ref="D5:X5"/>
  </sortState>
  <conditionalFormatting sqref="B35:B38">
    <cfRule type="duplicateValues" dxfId="3" priority="1"/>
    <cfRule type="duplicateValues" dxfId="2" priority="2"/>
  </conditionalFormatting>
  <conditionalFormatting sqref="B39:B42 B44">
    <cfRule type="duplicateValues" dxfId="1" priority="5"/>
    <cfRule type="duplicateValues" dxfId="0" priority="6"/>
  </conditionalFormatting>
  <pageMargins left="0.7" right="0.7" top="0.78740157499999996" bottom="0.78740157499999996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8752405E-79C8-44E4-88F0-569CC8B66DB0}">
          <x14:formula1>
            <xm:f>Listen!$B$4:$B$21</xm:f>
          </x14:formula1>
          <xm:sqref>AB39:AG39 AB11:AG11 D6:AG10 D39:AA41 D12:AG30 D35:AG37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F8303-B89D-4361-9F5D-339F805A5E64}">
  <dimension ref="B2:B22"/>
  <sheetViews>
    <sheetView workbookViewId="0">
      <selection activeCell="B22" sqref="B22"/>
    </sheetView>
  </sheetViews>
  <sheetFormatPr baseColWidth="10" defaultRowHeight="15" x14ac:dyDescent="0.25"/>
  <sheetData>
    <row r="2" spans="2:2" x14ac:dyDescent="0.25">
      <c r="B2" s="1" t="s">
        <v>0</v>
      </c>
    </row>
    <row r="4" spans="2:2" x14ac:dyDescent="0.25">
      <c r="B4" s="3" t="s">
        <v>6</v>
      </c>
    </row>
    <row r="5" spans="2:2" x14ac:dyDescent="0.25">
      <c r="B5" s="3" t="s">
        <v>7</v>
      </c>
    </row>
    <row r="6" spans="2:2" x14ac:dyDescent="0.25">
      <c r="B6" s="2">
        <v>1</v>
      </c>
    </row>
    <row r="7" spans="2:2" x14ac:dyDescent="0.25">
      <c r="B7" s="2">
        <v>1.3</v>
      </c>
    </row>
    <row r="8" spans="2:2" x14ac:dyDescent="0.25">
      <c r="B8" s="2">
        <v>1.7</v>
      </c>
    </row>
    <row r="9" spans="2:2" x14ac:dyDescent="0.25">
      <c r="B9" s="2">
        <v>2</v>
      </c>
    </row>
    <row r="10" spans="2:2" x14ac:dyDescent="0.25">
      <c r="B10" s="2">
        <v>2.2999999999999998</v>
      </c>
    </row>
    <row r="11" spans="2:2" x14ac:dyDescent="0.25">
      <c r="B11" s="2">
        <v>2.7</v>
      </c>
    </row>
    <row r="12" spans="2:2" x14ac:dyDescent="0.25">
      <c r="B12" s="2">
        <v>3</v>
      </c>
    </row>
    <row r="13" spans="2:2" x14ac:dyDescent="0.25">
      <c r="B13" s="2">
        <v>3.3</v>
      </c>
    </row>
    <row r="14" spans="2:2" x14ac:dyDescent="0.25">
      <c r="B14" s="2">
        <v>3.7</v>
      </c>
    </row>
    <row r="15" spans="2:2" x14ac:dyDescent="0.25">
      <c r="B15" s="2">
        <v>4</v>
      </c>
    </row>
    <row r="16" spans="2:2" x14ac:dyDescent="0.25">
      <c r="B16" s="2">
        <v>4.3</v>
      </c>
    </row>
    <row r="17" spans="2:2" x14ac:dyDescent="0.25">
      <c r="B17" s="2">
        <v>4.7</v>
      </c>
    </row>
    <row r="18" spans="2:2" x14ac:dyDescent="0.25">
      <c r="B18" s="2">
        <v>5</v>
      </c>
    </row>
    <row r="19" spans="2:2" x14ac:dyDescent="0.25">
      <c r="B19" s="2">
        <v>5.3</v>
      </c>
    </row>
    <row r="20" spans="2:2" x14ac:dyDescent="0.25">
      <c r="B20" s="2">
        <v>5.7</v>
      </c>
    </row>
    <row r="21" spans="2:2" x14ac:dyDescent="0.25">
      <c r="B21" s="2">
        <v>6</v>
      </c>
    </row>
    <row r="22" spans="2:2" x14ac:dyDescent="0.25">
      <c r="B22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Listen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Ubben</dc:creator>
  <cp:lastModifiedBy>Max Ubben</cp:lastModifiedBy>
  <dcterms:created xsi:type="dcterms:W3CDTF">2018-12-18T09:53:38Z</dcterms:created>
  <dcterms:modified xsi:type="dcterms:W3CDTF">2019-01-14T15:31:11Z</dcterms:modified>
</cp:coreProperties>
</file>