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4 Foren\"/>
    </mc:Choice>
  </mc:AlternateContent>
  <bookViews>
    <workbookView xWindow="480" yWindow="15" windowWidth="9720" windowHeight="5475"/>
  </bookViews>
  <sheets>
    <sheet name="Kleinbrot" sheetId="1" r:id="rId1"/>
    <sheet name="Lösung 1" sheetId="2" state="hidden" r:id="rId2"/>
    <sheet name="Lösung 2" sheetId="3" state="hidden" r:id="rId3"/>
    <sheet name="Diagramm1" sheetId="4" state="hidden" r:id="rId4"/>
    <sheet name="Diagramm2" sheetId="5" state="hidden" r:id="rId5"/>
  </sheets>
  <calcPr calcId="152511" calcOnSave="0"/>
</workbook>
</file>

<file path=xl/calcChain.xml><?xml version="1.0" encoding="utf-8"?>
<calcChain xmlns="http://schemas.openxmlformats.org/spreadsheetml/2006/main">
  <c r="C13" i="1" l="1"/>
  <c r="C12" i="1"/>
  <c r="H2" i="2"/>
  <c r="H16" i="2" s="1"/>
  <c r="I2" i="2"/>
  <c r="I16" i="2" s="1"/>
  <c r="H3" i="2"/>
  <c r="I3" i="2"/>
  <c r="H4" i="2"/>
  <c r="I4" i="2"/>
  <c r="H5" i="2"/>
  <c r="I5" i="2"/>
  <c r="H6" i="2"/>
  <c r="I6" i="2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B14" i="2"/>
  <c r="I14" i="2" s="1"/>
  <c r="C14" i="2"/>
  <c r="D14" i="2"/>
  <c r="H14" i="2" s="1"/>
  <c r="E14" i="2"/>
  <c r="F14" i="2"/>
  <c r="G14" i="2"/>
  <c r="B16" i="2"/>
  <c r="C16" i="2"/>
  <c r="D16" i="2"/>
  <c r="E16" i="2"/>
  <c r="F16" i="2"/>
  <c r="G16" i="2"/>
  <c r="A2" i="3"/>
  <c r="H5" i="3"/>
  <c r="H19" i="3" s="1"/>
  <c r="I5" i="3"/>
  <c r="H6" i="3"/>
  <c r="I6" i="3"/>
  <c r="I19" i="3" s="1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B17" i="3"/>
  <c r="I17" i="3" s="1"/>
  <c r="C17" i="3"/>
  <c r="D17" i="3"/>
  <c r="E17" i="3"/>
  <c r="F17" i="3"/>
  <c r="H17" i="3" s="1"/>
  <c r="G17" i="3"/>
  <c r="B19" i="3"/>
  <c r="C19" i="3"/>
  <c r="D19" i="3"/>
  <c r="E19" i="3"/>
  <c r="F19" i="3"/>
  <c r="G19" i="3"/>
  <c r="B21" i="3"/>
  <c r="C21" i="3"/>
  <c r="D21" i="3"/>
  <c r="E21" i="3"/>
  <c r="F21" i="3"/>
  <c r="G21" i="3"/>
  <c r="B22" i="3"/>
  <c r="C22" i="3"/>
  <c r="D22" i="3"/>
  <c r="E22" i="3"/>
  <c r="F22" i="3"/>
  <c r="G22" i="3"/>
  <c r="H22" i="3" l="1"/>
  <c r="H21" i="3"/>
</calcChain>
</file>

<file path=xl/comments1.xml><?xml version="1.0" encoding="utf-8"?>
<comments xmlns="http://schemas.openxmlformats.org/spreadsheetml/2006/main">
  <authors>
    <author>Ein geschätzter Microsoft Office Anwender</author>
  </authors>
  <commentList>
    <comment ref="A1" authorId="0" shapeId="0">
      <text>
        <r>
          <rPr>
            <sz val="8"/>
            <color indexed="81"/>
            <rFont val="Tahoma"/>
            <family val="2"/>
          </rPr>
          <t>Günther Mumme:
Es gibt noch 2 versteckte Blätter mit Diagrammen!</t>
        </r>
      </text>
    </comment>
  </commentList>
</comments>
</file>

<file path=xl/sharedStrings.xml><?xml version="1.0" encoding="utf-8"?>
<sst xmlns="http://schemas.openxmlformats.org/spreadsheetml/2006/main" count="66" uniqueCount="24">
  <si>
    <t>Brot</t>
  </si>
  <si>
    <t>Brötchen</t>
  </si>
  <si>
    <t>Gebäck</t>
  </si>
  <si>
    <t>Kuchen</t>
  </si>
  <si>
    <t>Kaffee</t>
  </si>
  <si>
    <t>Sonstiges</t>
  </si>
  <si>
    <t>Gesamt</t>
  </si>
  <si>
    <t>Durchschnitt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</si>
  <si>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</si>
  <si>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</si>
  <si>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</si>
  <si>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</si>
  <si>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</si>
  <si>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</si>
  <si>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</si>
  <si>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</si>
  <si>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</si>
  <si>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</si>
  <si>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</si>
  <si>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</si>
  <si>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Bäckerei Kleinbrot</t>
  </si>
  <si>
    <t>Maximum</t>
  </si>
  <si>
    <t>Minimum</t>
  </si>
  <si>
    <t>Monat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</si>
</sst>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centerContinuous"/>
    </xf>
    <xf numFmtId="4" fontId="0" fillId="0" borderId="0" xfId="0" applyNumberFormat="1" applyBorder="1"/>
    <xf numFmtId="4" fontId="0" fillId="0" borderId="0" xfId="0" applyNumberFormat="1"/>
    <xf numFmtId="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" fontId="2" fillId="0" borderId="0" xfId="0" applyNumberFormat="1" applyFont="1" applyBorder="1"/>
    <xf numFmtId="0" fontId="2" fillId="0" borderId="0" xfId="0" applyFont="1"/>
    <xf numFmtId="4" fontId="0" fillId="0" borderId="2" xfId="0" applyNumberFormat="1" applyBorder="1"/>
    <xf numFmtId="0" fontId="2" fillId="0" borderId="3" xfId="0" applyFont="1" applyBorder="1"/>
    <xf numFmtId="0" fontId="0" fillId="0" borderId="0" xfId="0" applyNumberFormat="1" applyBorder="1"/>
    <xf numFmtId="0" fontId="0" fillId="0" borderId="0" xfId="0" applyNumberFormat="1"/>
    <xf numFmtId="0" fontId="0" fillId="0" borderId="2" xfId="0" applyNumberFormat="1" applyBorder="1"/>
    <xf numFmtId="0" fontId="3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2.xml"/><Relationship Id="rId4" Type="http://schemas.openxmlformats.org/officeDocument/2006/relationships/chartsheet" Target="chartsheets/sheet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Kleinbrot!$B$1</c:f>
              <c:strCache>
                <c:ptCount val="1"/>
                <c:pt idx="0">
                  <c:v>Brot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Kleinbrot!$A$2:$A$13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Kleinbrot!$B$2:$B$13</c:f>
              <c:numCache>
                <c:formatCode>General</c:formatCode>
                <c:ptCount val="12"/>
                <c:pt idx="0">
                  <c:v>3287.3</c:v>
                </c:pt>
                <c:pt idx="1">
                  <c:v>3056.8</c:v>
                </c:pt>
                <c:pt idx="2">
                  <c:v>3345.2</c:v>
                </c:pt>
                <c:pt idx="3">
                  <c:v>3297.65</c:v>
                </c:pt>
                <c:pt idx="4">
                  <c:v>3788.15</c:v>
                </c:pt>
                <c:pt idx="5">
                  <c:v>3927.8</c:v>
                </c:pt>
                <c:pt idx="6">
                  <c:v>2977.6</c:v>
                </c:pt>
                <c:pt idx="7">
                  <c:v>3594.2</c:v>
                </c:pt>
                <c:pt idx="8">
                  <c:v>3722.3</c:v>
                </c:pt>
                <c:pt idx="9">
                  <c:v>4110.5</c:v>
                </c:pt>
                <c:pt idx="10">
                  <c:v>4006</c:v>
                </c:pt>
                <c:pt idx="11">
                  <c:v>3422.4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Kleinbrot!$C$1</c:f>
              <c:strCache>
                <c:ptCount val="1"/>
                <c:pt idx="0">
                  <c:v>Brötchen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Kleinbrot!$A$2:$A$13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Kleinbrot!$C$2:$C$13</c:f>
              <c:numCache>
                <c:formatCode>General</c:formatCode>
                <c:ptCount val="12"/>
                <c:pt idx="0">
                  <c:v>2655.28</c:v>
                </c:pt>
                <c:pt idx="1">
                  <c:v>2608.44</c:v>
                </c:pt>
                <c:pt idx="2">
                  <c:v>2712.35</c:v>
                </c:pt>
                <c:pt idx="3">
                  <c:v>2812.86</c:v>
                </c:pt>
                <c:pt idx="4">
                  <c:v>3028.7</c:v>
                </c:pt>
                <c:pt idx="5">
                  <c:v>3299.7</c:v>
                </c:pt>
                <c:pt idx="6">
                  <c:v>2922.5</c:v>
                </c:pt>
                <c:pt idx="7">
                  <c:v>3041.8</c:v>
                </c:pt>
                <c:pt idx="8">
                  <c:v>2655</c:v>
                </c:pt>
                <c:pt idx="9">
                  <c:v>2796.3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Kleinbrot!$D$1</c:f>
              <c:strCache>
                <c:ptCount val="1"/>
                <c:pt idx="0">
                  <c:v>Gebäck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Kleinbrot!$A$2:$A$13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Kleinbrot!$D$2:$D$13</c:f>
              <c:numCache>
                <c:formatCode>General</c:formatCode>
                <c:ptCount val="12"/>
                <c:pt idx="0">
                  <c:v>1388.2</c:v>
                </c:pt>
                <c:pt idx="1">
                  <c:v>1127.5999999999999</c:v>
                </c:pt>
                <c:pt idx="2">
                  <c:v>1358.7</c:v>
                </c:pt>
                <c:pt idx="3">
                  <c:v>1492</c:v>
                </c:pt>
                <c:pt idx="4">
                  <c:v>1619</c:v>
                </c:pt>
                <c:pt idx="5">
                  <c:v>1452.8</c:v>
                </c:pt>
                <c:pt idx="6">
                  <c:v>1655.2</c:v>
                </c:pt>
                <c:pt idx="7">
                  <c:v>1274</c:v>
                </c:pt>
                <c:pt idx="8">
                  <c:v>1318.9</c:v>
                </c:pt>
                <c:pt idx="9">
                  <c:v>1056.45</c:v>
                </c:pt>
                <c:pt idx="10">
                  <c:v>988.7</c:v>
                </c:pt>
                <c:pt idx="11">
                  <c:v>1758.6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Kleinbrot!$E$1</c:f>
              <c:strCache>
                <c:ptCount val="1"/>
                <c:pt idx="0">
                  <c:v>Kuchen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Kleinbrot!$A$2:$A$13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Kleinbrot!$E$2:$E$13</c:f>
              <c:numCache>
                <c:formatCode>General</c:formatCode>
                <c:ptCount val="12"/>
                <c:pt idx="0">
                  <c:v>6922</c:v>
                </c:pt>
                <c:pt idx="1">
                  <c:v>7002.75</c:v>
                </c:pt>
                <c:pt idx="2">
                  <c:v>6433.9</c:v>
                </c:pt>
                <c:pt idx="3">
                  <c:v>8125.8</c:v>
                </c:pt>
                <c:pt idx="4">
                  <c:v>7922.6</c:v>
                </c:pt>
                <c:pt idx="5">
                  <c:v>6955.8</c:v>
                </c:pt>
                <c:pt idx="6">
                  <c:v>7197.6</c:v>
                </c:pt>
                <c:pt idx="7">
                  <c:v>8255.2999999999993</c:v>
                </c:pt>
                <c:pt idx="8">
                  <c:v>7318.2</c:v>
                </c:pt>
                <c:pt idx="9">
                  <c:v>5197</c:v>
                </c:pt>
                <c:pt idx="10">
                  <c:v>6037.8</c:v>
                </c:pt>
                <c:pt idx="11">
                  <c:v>6177.1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Kleinbrot!$F$1</c:f>
              <c:strCache>
                <c:ptCount val="1"/>
                <c:pt idx="0">
                  <c:v>Kaffee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Kleinbrot!$A$2:$A$13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Kleinbrot!$F$2:$F$13</c:f>
              <c:numCache>
                <c:formatCode>General</c:formatCode>
                <c:ptCount val="12"/>
                <c:pt idx="0">
                  <c:v>1633.18</c:v>
                </c:pt>
                <c:pt idx="1">
                  <c:v>1499.65</c:v>
                </c:pt>
                <c:pt idx="2">
                  <c:v>1577.65</c:v>
                </c:pt>
                <c:pt idx="3">
                  <c:v>1755.3</c:v>
                </c:pt>
                <c:pt idx="4">
                  <c:v>1682.5</c:v>
                </c:pt>
                <c:pt idx="5">
                  <c:v>1379</c:v>
                </c:pt>
                <c:pt idx="6">
                  <c:v>1594.6</c:v>
                </c:pt>
                <c:pt idx="7">
                  <c:v>1823</c:v>
                </c:pt>
                <c:pt idx="8">
                  <c:v>1724.1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Kleinbrot!$G$1</c:f>
              <c:strCache>
                <c:ptCount val="1"/>
                <c:pt idx="0">
                  <c:v>Sonstiges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Kleinbrot!$A$2:$A$13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Kleinbrot!$G$2:$G$13</c:f>
              <c:numCache>
                <c:formatCode>General</c:formatCode>
                <c:ptCount val="12"/>
                <c:pt idx="0">
                  <c:v>521.70000000000005</c:v>
                </c:pt>
                <c:pt idx="1">
                  <c:v>456.2</c:v>
                </c:pt>
                <c:pt idx="2">
                  <c:v>585.4</c:v>
                </c:pt>
                <c:pt idx="3">
                  <c:v>655.20000000000005</c:v>
                </c:pt>
                <c:pt idx="4">
                  <c:v>703.2</c:v>
                </c:pt>
                <c:pt idx="5">
                  <c:v>955.2</c:v>
                </c:pt>
                <c:pt idx="6">
                  <c:v>823.6</c:v>
                </c:pt>
                <c:pt idx="7">
                  <c:v>428.85</c:v>
                </c:pt>
                <c:pt idx="8">
                  <c:v>597.5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2432320"/>
        <c:axId val="812425264"/>
      </c:lineChart>
      <c:catAx>
        <c:axId val="812432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12425264"/>
        <c:crosses val="autoZero"/>
        <c:auto val="1"/>
        <c:lblAlgn val="ctr"/>
        <c:lblOffset val="100"/>
        <c:noMultiLvlLbl val="0"/>
      </c:catAx>
      <c:valAx>
        <c:axId val="81242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12432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975051975051978E-2"/>
          <c:y val="3.5294117647058823E-2"/>
          <c:w val="0.94802494802494808"/>
          <c:h val="0.895798319327731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'Lösung 1'!$B$1</c:f>
              <c:strCache>
                <c:ptCount val="1"/>
                <c:pt idx="0">
                  <c:v>Brot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'Lösung 1'!$A$2:$A$13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'Lösung 1'!$B$2:$B$13</c:f>
              <c:numCache>
                <c:formatCode>General</c:formatCode>
                <c:ptCount val="12"/>
                <c:pt idx="0">
                  <c:v>3287.3</c:v>
                </c:pt>
                <c:pt idx="1">
                  <c:v>3056.8</c:v>
                </c:pt>
                <c:pt idx="2">
                  <c:v>3345.2</c:v>
                </c:pt>
                <c:pt idx="3">
                  <c:v>3297.65</c:v>
                </c:pt>
                <c:pt idx="4">
                  <c:v>3788.15</c:v>
                </c:pt>
                <c:pt idx="5">
                  <c:v>3927.8</c:v>
                </c:pt>
                <c:pt idx="6">
                  <c:v>2977.6</c:v>
                </c:pt>
                <c:pt idx="7">
                  <c:v>3594.2</c:v>
                </c:pt>
                <c:pt idx="8">
                  <c:v>3722.3</c:v>
                </c:pt>
                <c:pt idx="9">
                  <c:v>4110.5</c:v>
                </c:pt>
                <c:pt idx="10">
                  <c:v>4006</c:v>
                </c:pt>
                <c:pt idx="11">
                  <c:v>3422.4</c:v>
                </c:pt>
              </c:numCache>
            </c:numRef>
          </c:val>
        </c:ser>
        <c:ser>
          <c:idx val="1"/>
          <c:order val="1"/>
          <c:tx>
            <c:strRef>
              <c:f>'Lösung 1'!$C$1</c:f>
              <c:strCache>
                <c:ptCount val="1"/>
                <c:pt idx="0">
                  <c:v>Brötchen</c:v>
                </c:pt>
              </c:strCache>
            </c:strRef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'Lösung 1'!$A$2:$A$13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'Lösung 1'!$C$2:$C$13</c:f>
              <c:numCache>
                <c:formatCode>General</c:formatCode>
                <c:ptCount val="12"/>
                <c:pt idx="0">
                  <c:v>2655.28</c:v>
                </c:pt>
                <c:pt idx="1">
                  <c:v>2608.44</c:v>
                </c:pt>
                <c:pt idx="2">
                  <c:v>2712.35</c:v>
                </c:pt>
                <c:pt idx="3">
                  <c:v>2812.86</c:v>
                </c:pt>
                <c:pt idx="4">
                  <c:v>3028.7</c:v>
                </c:pt>
                <c:pt idx="5">
                  <c:v>3299.7</c:v>
                </c:pt>
                <c:pt idx="6">
                  <c:v>2922.5</c:v>
                </c:pt>
                <c:pt idx="7">
                  <c:v>3041.8</c:v>
                </c:pt>
                <c:pt idx="8">
                  <c:v>2655</c:v>
                </c:pt>
                <c:pt idx="9">
                  <c:v>2796.3</c:v>
                </c:pt>
                <c:pt idx="10">
                  <c:v>2855</c:v>
                </c:pt>
                <c:pt idx="11">
                  <c:v>2837.7</c:v>
                </c:pt>
              </c:numCache>
            </c:numRef>
          </c:val>
        </c:ser>
        <c:ser>
          <c:idx val="2"/>
          <c:order val="2"/>
          <c:tx>
            <c:strRef>
              <c:f>'Lösung 1'!$D$1</c:f>
              <c:strCache>
                <c:ptCount val="1"/>
                <c:pt idx="0">
                  <c:v>Gebäck</c:v>
                </c:pt>
              </c:strCache>
            </c:strRef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'Lösung 1'!$A$2:$A$13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'Lösung 1'!$D$2:$D$13</c:f>
              <c:numCache>
                <c:formatCode>General</c:formatCode>
                <c:ptCount val="12"/>
                <c:pt idx="0">
                  <c:v>1388.2</c:v>
                </c:pt>
                <c:pt idx="1">
                  <c:v>1127.5999999999999</c:v>
                </c:pt>
                <c:pt idx="2">
                  <c:v>1358.7</c:v>
                </c:pt>
                <c:pt idx="3">
                  <c:v>1492</c:v>
                </c:pt>
                <c:pt idx="4">
                  <c:v>1619</c:v>
                </c:pt>
                <c:pt idx="5">
                  <c:v>1452.8</c:v>
                </c:pt>
                <c:pt idx="6">
                  <c:v>1655.2</c:v>
                </c:pt>
                <c:pt idx="7">
                  <c:v>1274</c:v>
                </c:pt>
                <c:pt idx="8">
                  <c:v>1318.9</c:v>
                </c:pt>
                <c:pt idx="9">
                  <c:v>1056.45</c:v>
                </c:pt>
                <c:pt idx="10">
                  <c:v>988.7</c:v>
                </c:pt>
                <c:pt idx="11">
                  <c:v>1758.6</c:v>
                </c:pt>
              </c:numCache>
            </c:numRef>
          </c:val>
        </c:ser>
        <c:ser>
          <c:idx val="3"/>
          <c:order val="3"/>
          <c:tx>
            <c:strRef>
              <c:f>'Lösung 1'!$E$1</c:f>
              <c:strCache>
                <c:ptCount val="1"/>
                <c:pt idx="0">
                  <c:v>Kuchen</c:v>
                </c:pt>
              </c:strCache>
            </c:strRef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'Lösung 1'!$A$2:$A$13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'Lösung 1'!$E$2:$E$13</c:f>
              <c:numCache>
                <c:formatCode>General</c:formatCode>
                <c:ptCount val="12"/>
                <c:pt idx="0">
                  <c:v>6922</c:v>
                </c:pt>
                <c:pt idx="1">
                  <c:v>7002.75</c:v>
                </c:pt>
                <c:pt idx="2">
                  <c:v>6433.9</c:v>
                </c:pt>
                <c:pt idx="3">
                  <c:v>8125.8</c:v>
                </c:pt>
                <c:pt idx="4">
                  <c:v>7922.6</c:v>
                </c:pt>
                <c:pt idx="5">
                  <c:v>6955.8</c:v>
                </c:pt>
                <c:pt idx="6">
                  <c:v>7197.6</c:v>
                </c:pt>
                <c:pt idx="7">
                  <c:v>8255.2999999999993</c:v>
                </c:pt>
                <c:pt idx="8">
                  <c:v>7318.2</c:v>
                </c:pt>
                <c:pt idx="9">
                  <c:v>5197</c:v>
                </c:pt>
                <c:pt idx="10">
                  <c:v>6037.8</c:v>
                </c:pt>
                <c:pt idx="11">
                  <c:v>6177.1</c:v>
                </c:pt>
              </c:numCache>
            </c:numRef>
          </c:val>
        </c:ser>
        <c:ser>
          <c:idx val="4"/>
          <c:order val="4"/>
          <c:tx>
            <c:strRef>
              <c:f>'Lösung 1'!$F$1</c:f>
              <c:strCache>
                <c:ptCount val="1"/>
                <c:pt idx="0">
                  <c:v>Kaffee</c:v>
                </c:pt>
              </c:strCache>
            </c:strRef>
          </c:tx>
          <c:spPr>
            <a:solidFill>
              <a:srgbClr val="6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'Lösung 1'!$A$2:$A$13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'Lösung 1'!$F$2:$F$13</c:f>
              <c:numCache>
                <c:formatCode>General</c:formatCode>
                <c:ptCount val="12"/>
                <c:pt idx="0">
                  <c:v>1633.18</c:v>
                </c:pt>
                <c:pt idx="1">
                  <c:v>1499.65</c:v>
                </c:pt>
                <c:pt idx="2">
                  <c:v>1577.65</c:v>
                </c:pt>
                <c:pt idx="3">
                  <c:v>1755.3</c:v>
                </c:pt>
                <c:pt idx="4">
                  <c:v>1682.5</c:v>
                </c:pt>
                <c:pt idx="5">
                  <c:v>1379</c:v>
                </c:pt>
                <c:pt idx="6">
                  <c:v>1594.6</c:v>
                </c:pt>
                <c:pt idx="7">
                  <c:v>1823</c:v>
                </c:pt>
                <c:pt idx="8">
                  <c:v>1724.1</c:v>
                </c:pt>
                <c:pt idx="9">
                  <c:v>1644.6</c:v>
                </c:pt>
                <c:pt idx="10">
                  <c:v>1533.85</c:v>
                </c:pt>
                <c:pt idx="11">
                  <c:v>1755.95</c:v>
                </c:pt>
              </c:numCache>
            </c:numRef>
          </c:val>
        </c:ser>
        <c:ser>
          <c:idx val="5"/>
          <c:order val="5"/>
          <c:tx>
            <c:strRef>
              <c:f>'Lösung 1'!$G$1</c:f>
              <c:strCache>
                <c:ptCount val="1"/>
                <c:pt idx="0">
                  <c:v>Sonstiges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'Lösung 1'!$A$2:$A$13</c:f>
              <c:strCache>
                <c:ptCount val="12"/>
                <c:pt idx="0">
                  <c:v>Januar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'Lösung 1'!$G$2:$G$13</c:f>
              <c:numCache>
                <c:formatCode>General</c:formatCode>
                <c:ptCount val="12"/>
                <c:pt idx="0">
                  <c:v>521.70000000000005</c:v>
                </c:pt>
                <c:pt idx="1">
                  <c:v>456.2</c:v>
                </c:pt>
                <c:pt idx="2">
                  <c:v>585.4</c:v>
                </c:pt>
                <c:pt idx="3">
                  <c:v>655.20000000000005</c:v>
                </c:pt>
                <c:pt idx="4">
                  <c:v>703.2</c:v>
                </c:pt>
                <c:pt idx="5">
                  <c:v>955.2</c:v>
                </c:pt>
                <c:pt idx="6">
                  <c:v>823.6</c:v>
                </c:pt>
                <c:pt idx="7">
                  <c:v>428.85</c:v>
                </c:pt>
                <c:pt idx="8">
                  <c:v>597.5</c:v>
                </c:pt>
                <c:pt idx="9">
                  <c:v>601</c:v>
                </c:pt>
                <c:pt idx="10">
                  <c:v>715.55</c:v>
                </c:pt>
                <c:pt idx="11">
                  <c:v>804.75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2432712"/>
        <c:axId val="812426832"/>
      </c:barChart>
      <c:catAx>
        <c:axId val="81243271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124268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12426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8124327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5550935550935547"/>
          <c:y val="6.0504201680672269E-2"/>
          <c:w val="0.9365904365904365"/>
          <c:h val="0.273949579831932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Durchschnitt</a:t>
            </a:r>
          </a:p>
        </c:rich>
      </c:tx>
      <c:layout>
        <c:manualLayout>
          <c:xMode val="edge"/>
          <c:yMode val="edge"/>
          <c:x val="0.44386694386694386"/>
          <c:y val="3.697478991596638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4844074844074848E-2"/>
          <c:y val="0.26722689075630252"/>
          <c:w val="0.84927234927234929"/>
          <c:h val="0.54453781512605037"/>
        </c:manualLayout>
      </c:layout>
      <c:pie3DChart>
        <c:varyColors val="1"/>
        <c:ser>
          <c:idx val="0"/>
          <c:order val="0"/>
          <c:tx>
            <c:strRef>
              <c:f>'Lösung 1'!$A$16</c:f>
              <c:strCache>
                <c:ptCount val="1"/>
                <c:pt idx="0">
                  <c:v>Durchschnitt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explosion val="10"/>
          <c:dPt>
            <c:idx val="0"/>
            <c:bubble3D val="0"/>
          </c:dPt>
          <c:dPt>
            <c:idx val="1"/>
            <c:bubble3D val="0"/>
            <c:spPr>
              <a:solidFill>
                <a:srgbClr val="80206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A0E0E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'Lösung 1'!$B$1:$G$1</c:f>
              <c:strCache>
                <c:ptCount val="6"/>
                <c:pt idx="0">
                  <c:v>Brot</c:v>
                </c:pt>
                <c:pt idx="1">
                  <c:v>Brötchen</c:v>
                </c:pt>
                <c:pt idx="2">
                  <c:v>Gebäck</c:v>
                </c:pt>
                <c:pt idx="3">
                  <c:v>Kuchen</c:v>
                </c:pt>
                <c:pt idx="4">
                  <c:v>Kaffee</c:v>
                </c:pt>
                <c:pt idx="5">
                  <c:v>Sonstiges</c:v>
                </c:pt>
              </c:strCache>
            </c:strRef>
          </c:cat>
          <c:val>
            <c:numRef>
              <c:f>'Lösung 1'!$B$16:$G$16</c:f>
              <c:numCache>
                <c:formatCode>General</c:formatCode>
                <c:ptCount val="6"/>
                <c:pt idx="0">
                  <c:v>3544.6583333333333</c:v>
                </c:pt>
                <c:pt idx="1">
                  <c:v>2852.1358333333333</c:v>
                </c:pt>
                <c:pt idx="2">
                  <c:v>1374.1791666666668</c:v>
                </c:pt>
                <c:pt idx="3">
                  <c:v>6962.1541666666672</c:v>
                </c:pt>
                <c:pt idx="4">
                  <c:v>1633.615</c:v>
                </c:pt>
                <c:pt idx="5">
                  <c:v>654.01250000000005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49" workbookViewId="0"/>
  </sheetView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&amp;A</oddHeader>
    <oddFooter>Seite &amp;P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49" workbookViewId="0"/>
  </sheetView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>
    <oddHeader>&amp;A</oddHeader>
    <oddFooter>Seite &amp;P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4761</xdr:rowOff>
    </xdr:from>
    <xdr:to>
      <xdr:col>15</xdr:col>
      <xdr:colOff>266700</xdr:colOff>
      <xdr:row>29</xdr:row>
      <xdr:rowOff>95249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163050" cy="5667375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163050" cy="5667375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17" sqref="G17"/>
    </sheetView>
  </sheetViews>
  <sheetFormatPr baseColWidth="10" defaultRowHeight="12.75" x14ac:dyDescent="0.2"/>
  <sheetData>
    <row r="1" spans="1:7" x14ac:dyDescent="0.2">
      <c r="A1" s="15" t="s">
        <v>23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2">
      <c r="A2" t="s">
        <v>8</v>
      </c>
      <c r="B2">
        <v>3287.3</v>
      </c>
      <c r="C2">
        <v>2655.28</v>
      </c>
      <c r="D2">
        <v>1388.2</v>
      </c>
      <c r="E2">
        <v>6922</v>
      </c>
      <c r="F2">
        <v>1633.18</v>
      </c>
      <c r="G2">
        <v>521.70000000000005</v>
      </c>
    </row>
    <row r="3" spans="1:7" x14ac:dyDescent="0.2">
      <c r="A3" t="s">
        <v>9</v>
      </c>
      <c r="B3">
        <v>3056.8</v>
      </c>
      <c r="C3">
        <v>2608.44</v>
      </c>
      <c r="D3">
        <v>1127.5999999999999</v>
      </c>
      <c r="E3">
        <v>7002.75</v>
      </c>
      <c r="F3">
        <v>1499.65</v>
      </c>
      <c r="G3">
        <v>456.2</v>
      </c>
    </row>
    <row r="4" spans="1:7" x14ac:dyDescent="0.2">
      <c r="A4" t="s">
        <v>10</v>
      </c>
      <c r="B4">
        <v>3345.2</v>
      </c>
      <c r="C4">
        <v>2712.35</v>
      </c>
      <c r="D4">
        <v>1358.7</v>
      </c>
      <c r="E4">
        <v>6433.9</v>
      </c>
      <c r="F4">
        <v>1577.65</v>
      </c>
      <c r="G4">
        <v>585.4</v>
      </c>
    </row>
    <row r="5" spans="1:7" x14ac:dyDescent="0.2">
      <c r="A5" t="s">
        <v>11</v>
      </c>
      <c r="B5">
        <v>3297.65</v>
      </c>
      <c r="C5">
        <v>2812.86</v>
      </c>
      <c r="D5">
        <v>1492</v>
      </c>
      <c r="E5">
        <v>8125.8</v>
      </c>
      <c r="F5">
        <v>1755.3</v>
      </c>
      <c r="G5">
        <v>655.20000000000005</v>
      </c>
    </row>
    <row r="6" spans="1:7" x14ac:dyDescent="0.2">
      <c r="A6" t="s">
        <v>12</v>
      </c>
      <c r="B6">
        <v>3788.15</v>
      </c>
      <c r="C6">
        <v>3028.7</v>
      </c>
      <c r="D6">
        <v>1619</v>
      </c>
      <c r="E6">
        <v>7922.6</v>
      </c>
      <c r="F6">
        <v>1682.5</v>
      </c>
      <c r="G6">
        <v>703.2</v>
      </c>
    </row>
    <row r="7" spans="1:7" x14ac:dyDescent="0.2">
      <c r="A7" t="s">
        <v>13</v>
      </c>
      <c r="B7">
        <v>3927.8</v>
      </c>
      <c r="C7">
        <v>3299.7</v>
      </c>
      <c r="D7">
        <v>1452.8</v>
      </c>
      <c r="E7">
        <v>6955.8</v>
      </c>
      <c r="F7">
        <v>1379</v>
      </c>
      <c r="G7">
        <v>955.2</v>
      </c>
    </row>
    <row r="8" spans="1:7" x14ac:dyDescent="0.2">
      <c r="A8" t="s">
        <v>14</v>
      </c>
      <c r="B8">
        <v>2977.6</v>
      </c>
      <c r="C8">
        <v>2922.5</v>
      </c>
      <c r="D8">
        <v>1655.2</v>
      </c>
      <c r="E8">
        <v>7197.6</v>
      </c>
      <c r="F8">
        <v>1594.6</v>
      </c>
      <c r="G8">
        <v>823.6</v>
      </c>
    </row>
    <row r="9" spans="1:7" x14ac:dyDescent="0.2">
      <c r="A9" t="s">
        <v>15</v>
      </c>
      <c r="B9">
        <v>3594.2</v>
      </c>
      <c r="C9">
        <v>3041.8</v>
      </c>
      <c r="D9">
        <v>1274</v>
      </c>
      <c r="E9">
        <v>8255.2999999999993</v>
      </c>
      <c r="F9">
        <v>1823</v>
      </c>
      <c r="G9">
        <v>428.85</v>
      </c>
    </row>
    <row r="10" spans="1:7" x14ac:dyDescent="0.2">
      <c r="A10" t="s">
        <v>16</v>
      </c>
      <c r="B10">
        <v>3722.3</v>
      </c>
      <c r="C10">
        <v>2655</v>
      </c>
      <c r="D10">
        <v>1318.9</v>
      </c>
      <c r="E10">
        <v>7318.2</v>
      </c>
      <c r="F10">
        <v>1724.1</v>
      </c>
      <c r="G10">
        <v>597.5</v>
      </c>
    </row>
    <row r="11" spans="1:7" x14ac:dyDescent="0.2">
      <c r="A11" t="s">
        <v>17</v>
      </c>
      <c r="B11">
        <v>4110.5</v>
      </c>
      <c r="C11">
        <v>2796.3</v>
      </c>
      <c r="D11">
        <v>1056.45</v>
      </c>
      <c r="E11">
        <v>5197</v>
      </c>
      <c r="F11" t="e">
        <v>#N/A</v>
      </c>
      <c r="G11" t="e">
        <v>#N/A</v>
      </c>
    </row>
    <row r="12" spans="1:7" x14ac:dyDescent="0.2">
      <c r="A12" t="s">
        <v>18</v>
      </c>
      <c r="B12">
        <v>4006</v>
      </c>
      <c r="C12" s="15" t="str">
        <f>""</f>
        <v/>
      </c>
      <c r="D12">
        <v>988.7</v>
      </c>
      <c r="E12">
        <v>6037.8</v>
      </c>
      <c r="F12" t="e">
        <v>#N/A</v>
      </c>
      <c r="G12" t="e">
        <v>#N/A</v>
      </c>
    </row>
    <row r="13" spans="1:7" x14ac:dyDescent="0.2">
      <c r="A13" t="s">
        <v>19</v>
      </c>
      <c r="B13">
        <v>3422.4</v>
      </c>
      <c r="C13" s="15" t="str">
        <f>""</f>
        <v/>
      </c>
      <c r="D13">
        <v>1758.6</v>
      </c>
      <c r="E13">
        <v>6177.1</v>
      </c>
      <c r="F13" t="e">
        <v>#N/A</v>
      </c>
      <c r="G13" t="e">
        <v>#N/A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A8" workbookViewId="0">
      <selection activeCell="B20" sqref="B20"/>
    </sheetView>
  </sheetViews>
  <sheetFormatPr baseColWidth="10" defaultRowHeight="12.75" x14ac:dyDescent="0.2"/>
  <sheetData>
    <row r="1" spans="1:9" ht="13.5" thickBot="1" x14ac:dyDescent="0.25">
      <c r="A1" s="4"/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7</v>
      </c>
    </row>
    <row r="2" spans="1:9" x14ac:dyDescent="0.2">
      <c r="A2" s="8" t="s">
        <v>8</v>
      </c>
      <c r="B2" s="12">
        <v>3287.3</v>
      </c>
      <c r="C2" s="12">
        <v>2655.28</v>
      </c>
      <c r="D2" s="12">
        <v>1388.2</v>
      </c>
      <c r="E2" s="12">
        <v>6922</v>
      </c>
      <c r="F2" s="12">
        <v>1633.18</v>
      </c>
      <c r="G2" s="12">
        <v>521.70000000000005</v>
      </c>
      <c r="H2" s="12">
        <f t="shared" ref="H2:H14" si="0">SUM(B2:G2)</f>
        <v>16407.66</v>
      </c>
      <c r="I2" s="13">
        <f t="shared" ref="I2:I14" si="1">AVERAGE(B2:G2)</f>
        <v>2734.61</v>
      </c>
    </row>
    <row r="3" spans="1:9" x14ac:dyDescent="0.2">
      <c r="A3" s="8" t="s">
        <v>9</v>
      </c>
      <c r="B3" s="12">
        <v>3056.8</v>
      </c>
      <c r="C3" s="12">
        <v>2608.44</v>
      </c>
      <c r="D3" s="12">
        <v>1127.5999999999999</v>
      </c>
      <c r="E3" s="12">
        <v>7002.75</v>
      </c>
      <c r="F3" s="12">
        <v>1499.65</v>
      </c>
      <c r="G3" s="12">
        <v>456.2</v>
      </c>
      <c r="H3" s="12">
        <f t="shared" si="0"/>
        <v>15751.44</v>
      </c>
      <c r="I3" s="13">
        <f t="shared" si="1"/>
        <v>2625.2400000000002</v>
      </c>
    </row>
    <row r="4" spans="1:9" x14ac:dyDescent="0.2">
      <c r="A4" s="8" t="s">
        <v>10</v>
      </c>
      <c r="B4" s="12">
        <v>3345.2</v>
      </c>
      <c r="C4" s="12">
        <v>2712.35</v>
      </c>
      <c r="D4" s="12">
        <v>1358.7</v>
      </c>
      <c r="E4" s="12">
        <v>6433.9</v>
      </c>
      <c r="F4" s="12">
        <v>1577.65</v>
      </c>
      <c r="G4" s="12">
        <v>585.4</v>
      </c>
      <c r="H4" s="12">
        <f t="shared" si="0"/>
        <v>16013.199999999997</v>
      </c>
      <c r="I4" s="13">
        <f t="shared" si="1"/>
        <v>2668.8666666666663</v>
      </c>
    </row>
    <row r="5" spans="1:9" x14ac:dyDescent="0.2">
      <c r="A5" s="8" t="s">
        <v>11</v>
      </c>
      <c r="B5" s="12">
        <v>3297.65</v>
      </c>
      <c r="C5" s="12">
        <v>2812.86</v>
      </c>
      <c r="D5" s="12">
        <v>1492</v>
      </c>
      <c r="E5" s="12">
        <v>8125.8</v>
      </c>
      <c r="F5" s="12">
        <v>1755.3</v>
      </c>
      <c r="G5" s="12">
        <v>655.20000000000005</v>
      </c>
      <c r="H5" s="12">
        <f t="shared" si="0"/>
        <v>18138.810000000001</v>
      </c>
      <c r="I5" s="13">
        <f t="shared" si="1"/>
        <v>3023.1350000000002</v>
      </c>
    </row>
    <row r="6" spans="1:9" x14ac:dyDescent="0.2">
      <c r="A6" s="8" t="s">
        <v>12</v>
      </c>
      <c r="B6" s="12">
        <v>3788.15</v>
      </c>
      <c r="C6" s="12">
        <v>3028.7</v>
      </c>
      <c r="D6" s="12">
        <v>1619</v>
      </c>
      <c r="E6" s="12">
        <v>7922.6</v>
      </c>
      <c r="F6" s="12">
        <v>1682.5</v>
      </c>
      <c r="G6" s="12">
        <v>703.2</v>
      </c>
      <c r="H6" s="12">
        <f t="shared" si="0"/>
        <v>18744.150000000001</v>
      </c>
      <c r="I6" s="13">
        <f t="shared" si="1"/>
        <v>3124.0250000000001</v>
      </c>
    </row>
    <row r="7" spans="1:9" x14ac:dyDescent="0.2">
      <c r="A7" s="8" t="s">
        <v>13</v>
      </c>
      <c r="B7" s="12">
        <v>3927.8</v>
      </c>
      <c r="C7" s="12">
        <v>3299.7</v>
      </c>
      <c r="D7" s="12">
        <v>1452.8</v>
      </c>
      <c r="E7" s="12">
        <v>6955.8</v>
      </c>
      <c r="F7" s="12">
        <v>1379</v>
      </c>
      <c r="G7" s="12">
        <v>955.2</v>
      </c>
      <c r="H7" s="12">
        <f t="shared" si="0"/>
        <v>17970.3</v>
      </c>
      <c r="I7" s="13">
        <f t="shared" si="1"/>
        <v>2995.0499999999997</v>
      </c>
    </row>
    <row r="8" spans="1:9" x14ac:dyDescent="0.2">
      <c r="A8" s="8" t="s">
        <v>14</v>
      </c>
      <c r="B8" s="12">
        <v>2977.6</v>
      </c>
      <c r="C8" s="12">
        <v>2922.5</v>
      </c>
      <c r="D8" s="12">
        <v>1655.2</v>
      </c>
      <c r="E8" s="12">
        <v>7197.6</v>
      </c>
      <c r="F8" s="12">
        <v>1594.6</v>
      </c>
      <c r="G8" s="12">
        <v>823.6</v>
      </c>
      <c r="H8" s="12">
        <f t="shared" si="0"/>
        <v>17171.100000000002</v>
      </c>
      <c r="I8" s="13">
        <f t="shared" si="1"/>
        <v>2861.8500000000004</v>
      </c>
    </row>
    <row r="9" spans="1:9" x14ac:dyDescent="0.2">
      <c r="A9" s="8" t="s">
        <v>15</v>
      </c>
      <c r="B9" s="12">
        <v>3594.2</v>
      </c>
      <c r="C9" s="12">
        <v>3041.8</v>
      </c>
      <c r="D9" s="12">
        <v>1274</v>
      </c>
      <c r="E9" s="12">
        <v>8255.2999999999993</v>
      </c>
      <c r="F9" s="12">
        <v>1823</v>
      </c>
      <c r="G9" s="12">
        <v>428.85</v>
      </c>
      <c r="H9" s="12">
        <f t="shared" si="0"/>
        <v>18417.149999999998</v>
      </c>
      <c r="I9" s="13">
        <f t="shared" si="1"/>
        <v>3069.5249999999996</v>
      </c>
    </row>
    <row r="10" spans="1:9" x14ac:dyDescent="0.2">
      <c r="A10" s="8" t="s">
        <v>16</v>
      </c>
      <c r="B10" s="12">
        <v>3722.3</v>
      </c>
      <c r="C10" s="12">
        <v>2655</v>
      </c>
      <c r="D10" s="12">
        <v>1318.9</v>
      </c>
      <c r="E10" s="12">
        <v>7318.2</v>
      </c>
      <c r="F10" s="12">
        <v>1724.1</v>
      </c>
      <c r="G10" s="12">
        <v>597.5</v>
      </c>
      <c r="H10" s="12">
        <f t="shared" si="0"/>
        <v>17336</v>
      </c>
      <c r="I10" s="13">
        <f t="shared" si="1"/>
        <v>2889.3333333333335</v>
      </c>
    </row>
    <row r="11" spans="1:9" x14ac:dyDescent="0.2">
      <c r="A11" s="8" t="s">
        <v>17</v>
      </c>
      <c r="B11" s="12">
        <v>4110.5</v>
      </c>
      <c r="C11" s="12">
        <v>2796.3</v>
      </c>
      <c r="D11" s="12">
        <v>1056.45</v>
      </c>
      <c r="E11" s="12">
        <v>5197</v>
      </c>
      <c r="F11" s="12">
        <v>1644.6</v>
      </c>
      <c r="G11" s="12">
        <v>601</v>
      </c>
      <c r="H11" s="12">
        <f t="shared" si="0"/>
        <v>15405.85</v>
      </c>
      <c r="I11" s="13">
        <f t="shared" si="1"/>
        <v>2567.6416666666669</v>
      </c>
    </row>
    <row r="12" spans="1:9" x14ac:dyDescent="0.2">
      <c r="A12" s="8" t="s">
        <v>18</v>
      </c>
      <c r="B12" s="12">
        <v>4006</v>
      </c>
      <c r="C12" s="12">
        <v>2855</v>
      </c>
      <c r="D12" s="12">
        <v>988.7</v>
      </c>
      <c r="E12" s="12">
        <v>6037.8</v>
      </c>
      <c r="F12" s="12">
        <v>1533.85</v>
      </c>
      <c r="G12" s="12">
        <v>715.55</v>
      </c>
      <c r="H12" s="12">
        <f t="shared" si="0"/>
        <v>16136.9</v>
      </c>
      <c r="I12" s="13">
        <f t="shared" si="1"/>
        <v>2689.4833333333331</v>
      </c>
    </row>
    <row r="13" spans="1:9" x14ac:dyDescent="0.2">
      <c r="A13" s="8" t="s">
        <v>19</v>
      </c>
      <c r="B13" s="12">
        <v>3422.4</v>
      </c>
      <c r="C13" s="12">
        <v>2837.7</v>
      </c>
      <c r="D13" s="12">
        <v>1758.6</v>
      </c>
      <c r="E13" s="12">
        <v>6177.1</v>
      </c>
      <c r="F13" s="12">
        <v>1755.95</v>
      </c>
      <c r="G13" s="12">
        <v>804.75</v>
      </c>
      <c r="H13" s="12">
        <f t="shared" si="0"/>
        <v>16756.5</v>
      </c>
      <c r="I13" s="12">
        <f t="shared" si="1"/>
        <v>2792.75</v>
      </c>
    </row>
    <row r="14" spans="1:9" ht="13.5" thickBot="1" x14ac:dyDescent="0.25">
      <c r="A14" s="11" t="s">
        <v>6</v>
      </c>
      <c r="B14" s="14">
        <f t="shared" ref="B14:G14" si="2">SUM(B2:B13)</f>
        <v>42535.9</v>
      </c>
      <c r="C14" s="14">
        <f t="shared" si="2"/>
        <v>34225.629999999997</v>
      </c>
      <c r="D14" s="14">
        <f t="shared" si="2"/>
        <v>16490.150000000001</v>
      </c>
      <c r="E14" s="14">
        <f t="shared" si="2"/>
        <v>83545.850000000006</v>
      </c>
      <c r="F14" s="14">
        <f t="shared" si="2"/>
        <v>19603.38</v>
      </c>
      <c r="G14" s="14">
        <f t="shared" si="2"/>
        <v>7848.1500000000005</v>
      </c>
      <c r="H14" s="14">
        <f t="shared" si="0"/>
        <v>204249.06</v>
      </c>
      <c r="I14" s="14">
        <f t="shared" si="1"/>
        <v>34041.51</v>
      </c>
    </row>
    <row r="15" spans="1:9" ht="13.5" thickTop="1" x14ac:dyDescent="0.2">
      <c r="A15" s="9"/>
      <c r="B15" s="13"/>
      <c r="C15" s="13"/>
      <c r="D15" s="13"/>
      <c r="E15" s="13"/>
      <c r="F15" s="13"/>
      <c r="G15" s="13"/>
      <c r="H15" s="13"/>
      <c r="I15" s="13"/>
    </row>
    <row r="16" spans="1:9" x14ac:dyDescent="0.2">
      <c r="A16" s="9" t="s">
        <v>7</v>
      </c>
      <c r="B16" s="13">
        <f t="shared" ref="B16:I16" si="3">AVERAGE(B2:B13)</f>
        <v>3544.6583333333333</v>
      </c>
      <c r="C16" s="13">
        <f t="shared" si="3"/>
        <v>2852.1358333333333</v>
      </c>
      <c r="D16" s="13">
        <f t="shared" si="3"/>
        <v>1374.1791666666668</v>
      </c>
      <c r="E16" s="13">
        <f t="shared" si="3"/>
        <v>6962.1541666666672</v>
      </c>
      <c r="F16" s="13">
        <f t="shared" si="3"/>
        <v>1633.615</v>
      </c>
      <c r="G16" s="13">
        <f t="shared" si="3"/>
        <v>654.01250000000005</v>
      </c>
      <c r="H16" s="13">
        <f t="shared" si="3"/>
        <v>17020.755000000001</v>
      </c>
      <c r="I16" s="13">
        <f t="shared" si="3"/>
        <v>2836.7924999999996</v>
      </c>
    </row>
    <row r="17" spans="1:1" x14ac:dyDescent="0.2">
      <c r="A17" s="9"/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2"/>
  <sheetViews>
    <sheetView workbookViewId="0"/>
  </sheetViews>
  <sheetFormatPr baseColWidth="10" defaultRowHeight="12.75" x14ac:dyDescent="0.2"/>
  <cols>
    <col min="9" max="9" width="12.140625" customWidth="1"/>
  </cols>
  <sheetData>
    <row r="1" spans="1:9" ht="18" x14ac:dyDescent="0.25">
      <c r="A1" s="1" t="s">
        <v>20</v>
      </c>
      <c r="B1" s="2"/>
      <c r="C1" s="2"/>
      <c r="D1" s="2"/>
      <c r="E1" s="2"/>
      <c r="F1" s="2"/>
      <c r="G1" s="2"/>
      <c r="H1" s="2"/>
      <c r="I1" s="2"/>
    </row>
    <row r="2" spans="1:9" ht="15" x14ac:dyDescent="0.2">
      <c r="A2" s="3" t="str">
        <f ca="1">"Umsatz "&amp;YEAR(TODAY())-1</f>
        <v>Umsatz 2014</v>
      </c>
      <c r="B2" s="2"/>
      <c r="C2" s="2"/>
      <c r="D2" s="2"/>
      <c r="E2" s="2"/>
      <c r="F2" s="2"/>
      <c r="G2" s="2"/>
      <c r="H2" s="2"/>
      <c r="I2" s="2"/>
    </row>
    <row r="4" spans="1:9" ht="13.5" thickBot="1" x14ac:dyDescent="0.25">
      <c r="A4" s="4"/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7" t="s">
        <v>7</v>
      </c>
    </row>
    <row r="5" spans="1:9" x14ac:dyDescent="0.2">
      <c r="A5" s="8" t="s">
        <v>8</v>
      </c>
      <c r="B5" s="4">
        <v>3287.3</v>
      </c>
      <c r="C5" s="4">
        <v>2655.28</v>
      </c>
      <c r="D5" s="4">
        <v>1388.2</v>
      </c>
      <c r="E5" s="4">
        <v>6922</v>
      </c>
      <c r="F5" s="4">
        <v>1633.18</v>
      </c>
      <c r="G5" s="4">
        <v>521.70000000000005</v>
      </c>
      <c r="H5" s="4">
        <f t="shared" ref="H5:H17" si="0">SUM(B5:G5)</f>
        <v>16407.66</v>
      </c>
      <c r="I5" s="5">
        <f t="shared" ref="I5:I17" si="1">AVERAGE(B5:G5)</f>
        <v>2734.61</v>
      </c>
    </row>
    <row r="6" spans="1:9" x14ac:dyDescent="0.2">
      <c r="A6" s="8" t="s">
        <v>9</v>
      </c>
      <c r="B6" s="4">
        <v>3056.8</v>
      </c>
      <c r="C6" s="4">
        <v>2608.44</v>
      </c>
      <c r="D6" s="4">
        <v>1127.5999999999999</v>
      </c>
      <c r="E6" s="4">
        <v>7002.75</v>
      </c>
      <c r="F6" s="4">
        <v>1499.65</v>
      </c>
      <c r="G6" s="4">
        <v>456.2</v>
      </c>
      <c r="H6" s="4">
        <f t="shared" si="0"/>
        <v>15751.44</v>
      </c>
      <c r="I6" s="5">
        <f t="shared" si="1"/>
        <v>2625.2400000000002</v>
      </c>
    </row>
    <row r="7" spans="1:9" x14ac:dyDescent="0.2">
      <c r="A7" s="8" t="s">
        <v>10</v>
      </c>
      <c r="B7" s="4">
        <v>3345.2</v>
      </c>
      <c r="C7" s="4">
        <v>2712.35</v>
      </c>
      <c r="D7" s="4">
        <v>1358.7</v>
      </c>
      <c r="E7" s="4">
        <v>6433.9</v>
      </c>
      <c r="F7" s="4">
        <v>1577.65</v>
      </c>
      <c r="G7" s="4">
        <v>585.4</v>
      </c>
      <c r="H7" s="4">
        <f t="shared" si="0"/>
        <v>16013.199999999997</v>
      </c>
      <c r="I7" s="5">
        <f t="shared" si="1"/>
        <v>2668.8666666666663</v>
      </c>
    </row>
    <row r="8" spans="1:9" x14ac:dyDescent="0.2">
      <c r="A8" s="8" t="s">
        <v>11</v>
      </c>
      <c r="B8" s="4">
        <v>3297.65</v>
      </c>
      <c r="C8" s="4">
        <v>2812.86</v>
      </c>
      <c r="D8" s="4">
        <v>1492</v>
      </c>
      <c r="E8" s="4">
        <v>8125.8</v>
      </c>
      <c r="F8" s="4">
        <v>1755.3</v>
      </c>
      <c r="G8" s="4">
        <v>655.20000000000005</v>
      </c>
      <c r="H8" s="4">
        <f t="shared" si="0"/>
        <v>18138.810000000001</v>
      </c>
      <c r="I8" s="5">
        <f t="shared" si="1"/>
        <v>3023.1350000000002</v>
      </c>
    </row>
    <row r="9" spans="1:9" x14ac:dyDescent="0.2">
      <c r="A9" s="8" t="s">
        <v>12</v>
      </c>
      <c r="B9" s="4">
        <v>3788.15</v>
      </c>
      <c r="C9" s="4">
        <v>3028.7</v>
      </c>
      <c r="D9" s="4">
        <v>1619</v>
      </c>
      <c r="E9" s="4">
        <v>7922.6</v>
      </c>
      <c r="F9" s="4">
        <v>1682.5</v>
      </c>
      <c r="G9" s="4">
        <v>703.2</v>
      </c>
      <c r="H9" s="4">
        <f t="shared" si="0"/>
        <v>18744.150000000001</v>
      </c>
      <c r="I9" s="5">
        <f t="shared" si="1"/>
        <v>3124.0250000000001</v>
      </c>
    </row>
    <row r="10" spans="1:9" x14ac:dyDescent="0.2">
      <c r="A10" s="8" t="s">
        <v>13</v>
      </c>
      <c r="B10" s="4">
        <v>3927.8</v>
      </c>
      <c r="C10" s="4">
        <v>3299.7</v>
      </c>
      <c r="D10" s="4">
        <v>1452.8</v>
      </c>
      <c r="E10" s="4">
        <v>6955.8</v>
      </c>
      <c r="F10" s="4">
        <v>1379</v>
      </c>
      <c r="G10" s="4">
        <v>955.2</v>
      </c>
      <c r="H10" s="4">
        <f t="shared" si="0"/>
        <v>17970.3</v>
      </c>
      <c r="I10" s="5">
        <f t="shared" si="1"/>
        <v>2995.0499999999997</v>
      </c>
    </row>
    <row r="11" spans="1:9" x14ac:dyDescent="0.2">
      <c r="A11" s="8" t="s">
        <v>14</v>
      </c>
      <c r="B11" s="4">
        <v>2977.6</v>
      </c>
      <c r="C11" s="4">
        <v>2922.5</v>
      </c>
      <c r="D11" s="4">
        <v>1655.2</v>
      </c>
      <c r="E11" s="4">
        <v>7197.6</v>
      </c>
      <c r="F11" s="4">
        <v>1594.6</v>
      </c>
      <c r="G11" s="4">
        <v>823.6</v>
      </c>
      <c r="H11" s="4">
        <f t="shared" si="0"/>
        <v>17171.100000000002</v>
      </c>
      <c r="I11" s="5">
        <f t="shared" si="1"/>
        <v>2861.8500000000004</v>
      </c>
    </row>
    <row r="12" spans="1:9" x14ac:dyDescent="0.2">
      <c r="A12" s="8" t="s">
        <v>15</v>
      </c>
      <c r="B12" s="4">
        <v>3594.2</v>
      </c>
      <c r="C12" s="4">
        <v>3041.8</v>
      </c>
      <c r="D12" s="4">
        <v>1274</v>
      </c>
      <c r="E12" s="4">
        <v>8255.2999999999993</v>
      </c>
      <c r="F12" s="4">
        <v>1823</v>
      </c>
      <c r="G12" s="4">
        <v>428.85</v>
      </c>
      <c r="H12" s="4">
        <f t="shared" si="0"/>
        <v>18417.149999999998</v>
      </c>
      <c r="I12" s="5">
        <f t="shared" si="1"/>
        <v>3069.5249999999996</v>
      </c>
    </row>
    <row r="13" spans="1:9" x14ac:dyDescent="0.2">
      <c r="A13" s="8" t="s">
        <v>16</v>
      </c>
      <c r="B13" s="4">
        <v>3722.3</v>
      </c>
      <c r="C13" s="4">
        <v>2655</v>
      </c>
      <c r="D13" s="4">
        <v>1318.9</v>
      </c>
      <c r="E13" s="4">
        <v>7318.2</v>
      </c>
      <c r="F13" s="4">
        <v>1724.1</v>
      </c>
      <c r="G13" s="4">
        <v>597.5</v>
      </c>
      <c r="H13" s="4">
        <f t="shared" si="0"/>
        <v>17336</v>
      </c>
      <c r="I13" s="5">
        <f t="shared" si="1"/>
        <v>2889.3333333333335</v>
      </c>
    </row>
    <row r="14" spans="1:9" x14ac:dyDescent="0.2">
      <c r="A14" s="8" t="s">
        <v>17</v>
      </c>
      <c r="B14" s="4">
        <v>4110.5</v>
      </c>
      <c r="C14" s="4">
        <v>2796.3</v>
      </c>
      <c r="D14" s="4">
        <v>1056.45</v>
      </c>
      <c r="E14" s="4">
        <v>5197</v>
      </c>
      <c r="F14" s="4">
        <v>1644.6</v>
      </c>
      <c r="G14" s="4">
        <v>601</v>
      </c>
      <c r="H14" s="4">
        <f t="shared" si="0"/>
        <v>15405.85</v>
      </c>
      <c r="I14" s="5">
        <f t="shared" si="1"/>
        <v>2567.6416666666669</v>
      </c>
    </row>
    <row r="15" spans="1:9" x14ac:dyDescent="0.2">
      <c r="A15" s="8" t="s">
        <v>18</v>
      </c>
      <c r="B15" s="4">
        <v>4006</v>
      </c>
      <c r="C15" s="4">
        <v>2855</v>
      </c>
      <c r="D15" s="4">
        <v>988.7</v>
      </c>
      <c r="E15" s="4">
        <v>6037.8</v>
      </c>
      <c r="F15" s="4">
        <v>1533.85</v>
      </c>
      <c r="G15" s="4">
        <v>715.55</v>
      </c>
      <c r="H15" s="4">
        <f t="shared" si="0"/>
        <v>16136.9</v>
      </c>
      <c r="I15" s="5">
        <f t="shared" si="1"/>
        <v>2689.4833333333331</v>
      </c>
    </row>
    <row r="16" spans="1:9" x14ac:dyDescent="0.2">
      <c r="A16" s="8" t="s">
        <v>19</v>
      </c>
      <c r="B16" s="4">
        <v>3422.4</v>
      </c>
      <c r="C16" s="4">
        <v>2837.7</v>
      </c>
      <c r="D16" s="4">
        <v>1758.6</v>
      </c>
      <c r="E16" s="4">
        <v>6177.1</v>
      </c>
      <c r="F16" s="4">
        <v>1755.95</v>
      </c>
      <c r="G16" s="4">
        <v>804.75</v>
      </c>
      <c r="H16" s="4">
        <f t="shared" si="0"/>
        <v>16756.5</v>
      </c>
      <c r="I16" s="4">
        <f t="shared" si="1"/>
        <v>2792.75</v>
      </c>
    </row>
    <row r="17" spans="1:9" ht="13.5" thickBot="1" x14ac:dyDescent="0.25">
      <c r="A17" s="11" t="s">
        <v>6</v>
      </c>
      <c r="B17" s="10">
        <f t="shared" ref="B17:G17" si="2">SUM(B5:B16)</f>
        <v>42535.9</v>
      </c>
      <c r="C17" s="10">
        <f t="shared" si="2"/>
        <v>34225.629999999997</v>
      </c>
      <c r="D17" s="10">
        <f t="shared" si="2"/>
        <v>16490.150000000001</v>
      </c>
      <c r="E17" s="10">
        <f t="shared" si="2"/>
        <v>83545.850000000006</v>
      </c>
      <c r="F17" s="10">
        <f t="shared" si="2"/>
        <v>19603.38</v>
      </c>
      <c r="G17" s="10">
        <f t="shared" si="2"/>
        <v>7848.1500000000005</v>
      </c>
      <c r="H17" s="10">
        <f t="shared" si="0"/>
        <v>204249.06</v>
      </c>
      <c r="I17" s="10">
        <f t="shared" si="1"/>
        <v>34041.51</v>
      </c>
    </row>
    <row r="18" spans="1:9" ht="13.5" thickTop="1" x14ac:dyDescent="0.2">
      <c r="A18" s="9"/>
      <c r="B18" s="5"/>
      <c r="C18" s="5"/>
      <c r="D18" s="5"/>
      <c r="E18" s="5"/>
      <c r="F18" s="5"/>
      <c r="G18" s="5"/>
      <c r="H18" s="5"/>
      <c r="I18" s="5"/>
    </row>
    <row r="19" spans="1:9" x14ac:dyDescent="0.2">
      <c r="A19" s="9" t="s">
        <v>7</v>
      </c>
      <c r="B19" s="5">
        <f t="shared" ref="B19:I19" si="3">AVERAGE(B5:B16)</f>
        <v>3544.6583333333333</v>
      </c>
      <c r="C19" s="5">
        <f t="shared" si="3"/>
        <v>2852.1358333333333</v>
      </c>
      <c r="D19" s="5">
        <f t="shared" si="3"/>
        <v>1374.1791666666668</v>
      </c>
      <c r="E19" s="5">
        <f t="shared" si="3"/>
        <v>6962.1541666666672</v>
      </c>
      <c r="F19" s="5">
        <f t="shared" si="3"/>
        <v>1633.615</v>
      </c>
      <c r="G19" s="5">
        <f t="shared" si="3"/>
        <v>654.01250000000005</v>
      </c>
      <c r="H19" s="5">
        <f t="shared" si="3"/>
        <v>17020.755000000001</v>
      </c>
      <c r="I19" s="5">
        <f t="shared" si="3"/>
        <v>2836.7924999999996</v>
      </c>
    </row>
    <row r="20" spans="1:9" x14ac:dyDescent="0.2">
      <c r="A20" s="9"/>
    </row>
    <row r="21" spans="1:9" x14ac:dyDescent="0.2">
      <c r="A21" s="9" t="s">
        <v>21</v>
      </c>
      <c r="B21" s="5">
        <f t="shared" ref="B21:H21" si="4">MAX(B5:B16)</f>
        <v>4110.5</v>
      </c>
      <c r="C21" s="5">
        <f t="shared" si="4"/>
        <v>3299.7</v>
      </c>
      <c r="D21" s="5">
        <f t="shared" si="4"/>
        <v>1758.6</v>
      </c>
      <c r="E21" s="5">
        <f t="shared" si="4"/>
        <v>8255.2999999999993</v>
      </c>
      <c r="F21" s="5">
        <f t="shared" si="4"/>
        <v>1823</v>
      </c>
      <c r="G21" s="5">
        <f t="shared" si="4"/>
        <v>955.2</v>
      </c>
      <c r="H21" s="5">
        <f t="shared" si="4"/>
        <v>18744.150000000001</v>
      </c>
    </row>
    <row r="22" spans="1:9" x14ac:dyDescent="0.2">
      <c r="A22" s="9" t="s">
        <v>22</v>
      </c>
      <c r="B22" s="5">
        <f t="shared" ref="B22:H22" si="5">MIN(B5:B16)</f>
        <v>2977.6</v>
      </c>
      <c r="C22" s="5">
        <f t="shared" si="5"/>
        <v>2608.44</v>
      </c>
      <c r="D22" s="5">
        <f t="shared" si="5"/>
        <v>988.7</v>
      </c>
      <c r="E22" s="5">
        <f t="shared" si="5"/>
        <v>5197</v>
      </c>
      <c r="F22" s="5">
        <f t="shared" si="5"/>
        <v>1379</v>
      </c>
      <c r="G22" s="5">
        <f t="shared" si="5"/>
        <v>428.85</v>
      </c>
      <c r="H22" s="5">
        <f t="shared" si="5"/>
        <v>15405.85</v>
      </c>
    </row>
  </sheetData>
  <phoneticPr fontId="0" type="noConversion"/>
  <printOptions gridLines="1" gridLinesSet="0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Seite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Diagramme</vt:lpstr>
      </vt:variant>
      <vt:variant>
        <vt:i4>2</vt:i4>
      </vt:variant>
    </vt:vector>
  </HeadingPairs>
  <TitlesOfParts>
    <vt:vector size="5" baseType="lpstr">
      <vt:lpstr>Kleinbrot</vt:lpstr>
      <vt:lpstr>Lösung 1</vt:lpstr>
      <vt:lpstr>Lösung 2</vt:lpstr>
      <vt:lpstr>Diagramm1</vt:lpstr>
      <vt:lpstr>Diagramm2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G.Mumme@PC-Hilfe-Nord.de</cp:lastModifiedBy>
  <dcterms:created xsi:type="dcterms:W3CDTF">1998-03-29T11:55:44Z</dcterms:created>
  <dcterms:modified xsi:type="dcterms:W3CDTF">2015-10-02T15:51:45Z</dcterms:modified>
</cp:coreProperties>
</file>