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backupFile="1" codeName="DieseArbeitsmappe" hidePivotFieldList="1"/>
  <bookViews>
    <workbookView xWindow="0" yWindow="0" windowWidth="23256" windowHeight="12432" tabRatio="585"/>
  </bookViews>
  <sheets>
    <sheet name="Stat." sheetId="8" r:id="rId1"/>
    <sheet name="Diagramm" sheetId="9" r:id="rId2"/>
  </sheets>
  <definedNames>
    <definedName name="_xlnm._FilterDatabase" localSheetId="0" hidden="1">Stat.!$A$1:$H$12</definedName>
    <definedName name="Anz_DE">#REF!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45621"/>
</workbook>
</file>

<file path=xl/calcChain.xml><?xml version="1.0" encoding="utf-8"?>
<calcChain xmlns="http://schemas.openxmlformats.org/spreadsheetml/2006/main">
  <c r="A2" i="9" l="1"/>
  <c r="A3" i="9" l="1"/>
  <c r="A4" i="9"/>
  <c r="A5" i="9"/>
  <c r="A6" i="9"/>
  <c r="B6" i="9" s="1"/>
  <c r="A7" i="9"/>
  <c r="B7" i="9" s="1"/>
  <c r="A8" i="9"/>
  <c r="A9" i="9"/>
  <c r="B9" i="9" s="1"/>
  <c r="A10" i="9"/>
  <c r="B10" i="9" s="1"/>
  <c r="A11" i="9"/>
  <c r="B11" i="9" s="1"/>
  <c r="A12" i="9"/>
  <c r="B12" i="9" s="1"/>
  <c r="A13" i="9"/>
  <c r="B13" i="9" s="1"/>
  <c r="A14" i="9"/>
  <c r="B14" i="9" s="1"/>
  <c r="A15" i="9"/>
  <c r="B15" i="9" s="1"/>
  <c r="A16" i="9"/>
  <c r="B16" i="9" s="1"/>
  <c r="A17" i="9"/>
  <c r="B17" i="9" s="1"/>
  <c r="A18" i="9"/>
  <c r="B18" i="9" s="1"/>
  <c r="A19" i="9"/>
  <c r="B19" i="9" s="1"/>
  <c r="A20" i="9"/>
  <c r="B20" i="9" s="1"/>
  <c r="A21" i="9"/>
  <c r="B21" i="9" s="1"/>
  <c r="A22" i="9"/>
  <c r="B22" i="9" s="1"/>
  <c r="A23" i="9"/>
  <c r="B23" i="9" s="1"/>
  <c r="A24" i="9"/>
  <c r="B24" i="9" s="1"/>
  <c r="A25" i="9"/>
  <c r="B25" i="9" s="1"/>
  <c r="A26" i="9"/>
  <c r="B26" i="9" s="1"/>
  <c r="A27" i="9"/>
  <c r="B27" i="9" s="1"/>
  <c r="A28" i="9"/>
  <c r="B28" i="9" s="1"/>
  <c r="A29" i="9"/>
  <c r="B29" i="9" s="1"/>
  <c r="A30" i="9"/>
  <c r="B30" i="9" s="1"/>
  <c r="B2" i="9"/>
  <c r="B8" i="9"/>
  <c r="B5" i="9"/>
  <c r="B4" i="9"/>
  <c r="B3" i="9"/>
  <c r="A1" i="9"/>
  <c r="B1" i="9" s="1"/>
  <c r="G12" i="8" l="1"/>
  <c r="G11" i="8"/>
  <c r="G10" i="8" l="1"/>
  <c r="G8" i="8"/>
  <c r="G9" i="8"/>
  <c r="G3" i="8"/>
  <c r="G7" i="8"/>
  <c r="G4" i="8"/>
  <c r="G5" i="8"/>
  <c r="G6" i="8"/>
  <c r="G2" i="8"/>
</calcChain>
</file>

<file path=xl/sharedStrings.xml><?xml version="1.0" encoding="utf-8"?>
<sst xmlns="http://schemas.openxmlformats.org/spreadsheetml/2006/main" count="19" uniqueCount="9">
  <si>
    <t>lfd. Nr.</t>
  </si>
  <si>
    <t>Datum</t>
  </si>
  <si>
    <t>Name</t>
  </si>
  <si>
    <t>x</t>
  </si>
  <si>
    <t>Jahr</t>
  </si>
  <si>
    <t>Dat. Erl.</t>
  </si>
  <si>
    <r>
      <t>Erl.</t>
    </r>
    <r>
      <rPr>
        <b/>
        <sz val="1"/>
        <rFont val="Arial"/>
        <family val="2"/>
      </rPr>
      <t>.</t>
    </r>
  </si>
  <si>
    <t>Aus.</t>
  </si>
  <si>
    <t>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</si>
</sst>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0\2\ &quot;/&quot;\ ###\ &quot;/&quot;\ #####"/>
    <numFmt numFmtId="165" formatCode="\1\1\1\ &quot;/&quot;\ ###\ &quot;/&quot;\ #####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right" vertical="top" wrapText="1"/>
    </xf>
    <xf numFmtId="0" fontId="1" fillId="2" borderId="2" xfId="0" applyFont="1" applyFill="1" applyBorder="1" applyAlignment="1" applyProtection="1">
      <alignment horizontal="left" vertical="top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top" wrapText="1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Fill="1" applyBorder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right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right" vertical="top"/>
    </xf>
    <xf numFmtId="164" fontId="2" fillId="0" borderId="0" xfId="0" applyNumberFormat="1" applyFont="1" applyFill="1" applyBorder="1" applyProtection="1"/>
    <xf numFmtId="14" fontId="0" fillId="0" borderId="0" xfId="0" applyNumberFormat="1" applyProtection="1"/>
    <xf numFmtId="164" fontId="0" fillId="0" borderId="0" xfId="0" applyNumberFormat="1" applyFill="1" applyProtection="1"/>
    <xf numFmtId="165" fontId="0" fillId="0" borderId="0" xfId="0" applyNumberFormat="1" applyFont="1" applyFill="1" applyProtection="1"/>
    <xf numFmtId="0" fontId="0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Protection="1"/>
    <xf numFmtId="14" fontId="0" fillId="0" borderId="0" xfId="0" applyNumberFormat="1"/>
  </cellXfs>
  <cellStyles count="1">
    <cellStyle name="Standard" xfId="0" builtinId="0"/>
  </cellStyles>
  <dxfs count="13">
    <dxf>
      <numFmt numFmtId="166" formatCode="m/d/yy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\1\1\1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64" formatCode="\10\2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offene Vorgänge</a:t>
            </a:r>
          </a:p>
        </c:rich>
      </c:tx>
      <c:layout>
        <c:manualLayout>
          <c:xMode val="edge"/>
          <c:yMode val="edge"/>
          <c:x val="0.37043044619422572"/>
          <c:y val="1.8518518518518517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Diagramm!$A$1:$A$30</c:f>
              <c:numCache>
                <c:formatCode>m/d/yyyy</c:formatCode>
                <c:ptCount val="30"/>
                <c:pt idx="0">
                  <c:v>42385</c:v>
                </c:pt>
                <c:pt idx="1">
                  <c:v>42384</c:v>
                </c:pt>
                <c:pt idx="2">
                  <c:v>42383</c:v>
                </c:pt>
                <c:pt idx="3">
                  <c:v>42382</c:v>
                </c:pt>
                <c:pt idx="4">
                  <c:v>42381</c:v>
                </c:pt>
                <c:pt idx="5">
                  <c:v>42380</c:v>
                </c:pt>
                <c:pt idx="6">
                  <c:v>42379</c:v>
                </c:pt>
                <c:pt idx="7">
                  <c:v>42378</c:v>
                </c:pt>
                <c:pt idx="8">
                  <c:v>42377</c:v>
                </c:pt>
                <c:pt idx="9">
                  <c:v>42376</c:v>
                </c:pt>
                <c:pt idx="10">
                  <c:v>42375</c:v>
                </c:pt>
                <c:pt idx="11">
                  <c:v>42374</c:v>
                </c:pt>
                <c:pt idx="12">
                  <c:v>42373</c:v>
                </c:pt>
                <c:pt idx="13">
                  <c:v>42372</c:v>
                </c:pt>
                <c:pt idx="14">
                  <c:v>42371</c:v>
                </c:pt>
                <c:pt idx="15">
                  <c:v>42370</c:v>
                </c:pt>
                <c:pt idx="16">
                  <c:v>42369</c:v>
                </c:pt>
                <c:pt idx="17">
                  <c:v>42368</c:v>
                </c:pt>
                <c:pt idx="18">
                  <c:v>42367</c:v>
                </c:pt>
                <c:pt idx="19">
                  <c:v>42366</c:v>
                </c:pt>
                <c:pt idx="20">
                  <c:v>42365</c:v>
                </c:pt>
                <c:pt idx="21">
                  <c:v>42364</c:v>
                </c:pt>
                <c:pt idx="22">
                  <c:v>42363</c:v>
                </c:pt>
                <c:pt idx="23">
                  <c:v>42362</c:v>
                </c:pt>
                <c:pt idx="24">
                  <c:v>42361</c:v>
                </c:pt>
                <c:pt idx="25">
                  <c:v>42360</c:v>
                </c:pt>
                <c:pt idx="26">
                  <c:v>42359</c:v>
                </c:pt>
                <c:pt idx="27">
                  <c:v>42358</c:v>
                </c:pt>
                <c:pt idx="28">
                  <c:v>42357</c:v>
                </c:pt>
                <c:pt idx="29">
                  <c:v>42356</c:v>
                </c:pt>
              </c:numCache>
            </c:numRef>
          </c:cat>
          <c:val>
            <c:numRef>
              <c:f>Diagramm!$B$1:$B$30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5</c:v>
                </c:pt>
                <c:pt idx="19">
                  <c:v>6</c:v>
                </c:pt>
                <c:pt idx="20">
                  <c:v>5</c:v>
                </c:pt>
                <c:pt idx="21">
                  <c:v>4</c:v>
                </c:pt>
                <c:pt idx="22">
                  <c:v>3</c:v>
                </c:pt>
                <c:pt idx="23">
                  <c:v>3</c:v>
                </c:pt>
                <c:pt idx="24">
                  <c:v>2</c:v>
                </c:pt>
                <c:pt idx="25">
                  <c:v>2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591680"/>
        <c:axId val="57595776"/>
      </c:lineChart>
      <c:dateAx>
        <c:axId val="575916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95776"/>
        <c:crosses val="autoZero"/>
        <c:auto val="1"/>
        <c:lblOffset val="100"/>
        <c:baseTimeUnit val="days"/>
      </c:dateAx>
      <c:valAx>
        <c:axId val="5759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591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3</xdr:row>
      <xdr:rowOff>128587</xdr:rowOff>
    </xdr:from>
    <xdr:to>
      <xdr:col>9</xdr:col>
      <xdr:colOff>638175</xdr:colOff>
      <xdr:row>20</xdr:row>
      <xdr:rowOff>119062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elle3" displayName="Tabelle3" ref="A1:H12" totalsRowShown="0" headerRowDxfId="11" dataDxfId="9" headerRowBorderDxfId="10" tableBorderDxfId="8">
  <autoFilter ref="A1:H12"/>
  <sortState ref="A5:Q1102">
    <sortCondition ref="B4:B1102"/>
  </sortState>
  <tableColumns count="8">
    <tableColumn id="1" name="lfd. Nr." dataDxfId="7"/>
    <tableColumn id="2" name="Datum" dataDxfId="6"/>
    <tableColumn id="3" name="Nummer" dataDxfId="5"/>
    <tableColumn id="4" name="Name" dataDxfId="4"/>
    <tableColumn id="5" name="Jahr" dataDxfId="3"/>
    <tableColumn id="14" name="Erl.." dataDxfId="2"/>
    <tableColumn id="15" name="Aus." dataDxfId="1"/>
    <tableColumn id="16" name="Dat. Erl.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K12"/>
  <sheetViews>
    <sheetView tabSelected="1" zoomScaleNormal="100" workbookViewId="0">
      <pane ySplit="1" topLeftCell="A2" activePane="bottomLeft" state="frozenSplit"/>
      <selection activeCell="E24" sqref="E24"/>
      <selection pane="bottomLeft" activeCell="I2" sqref="I2"/>
    </sheetView>
  </sheetViews>
  <sheetFormatPr baseColWidth="10" defaultColWidth="11.44140625" defaultRowHeight="13.2" x14ac:dyDescent="0.25"/>
  <cols>
    <col min="1" max="1" width="4.6640625" style="1" customWidth="1"/>
    <col min="2" max="2" width="10" style="1" customWidth="1"/>
    <col min="3" max="3" width="9.5546875" style="1" customWidth="1"/>
    <col min="4" max="4" width="13.109375" style="1" customWidth="1"/>
    <col min="5" max="5" width="5.6640625" style="9" customWidth="1"/>
    <col min="6" max="7" width="4.5546875" style="1" customWidth="1"/>
    <col min="8" max="8" width="10" style="1" customWidth="1"/>
    <col min="9" max="9" width="6.6640625" style="1" customWidth="1"/>
    <col min="10" max="10" width="9" style="1" customWidth="1"/>
    <col min="11" max="16384" width="11.44140625" style="1"/>
  </cols>
  <sheetData>
    <row r="1" spans="1:11" ht="25.5" customHeight="1" x14ac:dyDescent="0.25">
      <c r="A1" s="3" t="s">
        <v>0</v>
      </c>
      <c r="B1" s="3" t="s">
        <v>1</v>
      </c>
      <c r="C1" s="17" t="s">
        <v>8</v>
      </c>
      <c r="D1" s="4" t="s">
        <v>2</v>
      </c>
      <c r="E1" s="5" t="s">
        <v>4</v>
      </c>
      <c r="F1" s="6" t="s">
        <v>6</v>
      </c>
      <c r="G1" s="6" t="s">
        <v>7</v>
      </c>
      <c r="H1" s="3" t="s">
        <v>5</v>
      </c>
      <c r="I1" s="6"/>
      <c r="J1" s="6"/>
      <c r="K1" s="19"/>
    </row>
    <row r="2" spans="1:11" x14ac:dyDescent="0.25">
      <c r="A2" s="2"/>
      <c r="B2" s="10">
        <v>42358</v>
      </c>
      <c r="C2" s="18"/>
      <c r="D2" s="18"/>
      <c r="E2" s="8">
        <v>2011</v>
      </c>
      <c r="F2" s="15" t="s">
        <v>3</v>
      </c>
      <c r="G2" s="14" t="str">
        <f>IF(Tabelle3[[#This Row],[Erl..]]="x","x","")</f>
        <v>x</v>
      </c>
      <c r="H2" s="16"/>
      <c r="I2" s="14"/>
      <c r="J2" s="14"/>
      <c r="K2" s="19"/>
    </row>
    <row r="3" spans="1:11" x14ac:dyDescent="0.25">
      <c r="A3" s="2"/>
      <c r="B3" s="10">
        <v>42359</v>
      </c>
      <c r="C3" s="18"/>
      <c r="D3" s="18"/>
      <c r="E3" s="8">
        <v>2011</v>
      </c>
      <c r="F3" s="15" t="s">
        <v>3</v>
      </c>
      <c r="G3" s="14" t="str">
        <f>IF(Tabelle3[[#This Row],[Erl..]]="x","x","")</f>
        <v>x</v>
      </c>
      <c r="H3" s="16">
        <v>42368</v>
      </c>
      <c r="I3" s="22"/>
      <c r="J3" s="14"/>
      <c r="K3" s="19"/>
    </row>
    <row r="4" spans="1:11" x14ac:dyDescent="0.25">
      <c r="A4" s="2"/>
      <c r="B4" s="10">
        <v>42360</v>
      </c>
      <c r="C4" s="18"/>
      <c r="D4" s="18"/>
      <c r="E4" s="8">
        <v>2010</v>
      </c>
      <c r="F4" s="15" t="s">
        <v>3</v>
      </c>
      <c r="G4" s="14" t="str">
        <f>IF(Tabelle3[[#This Row],[Erl..]]="x","x","")</f>
        <v>x</v>
      </c>
      <c r="H4" s="16">
        <v>42363</v>
      </c>
      <c r="I4" s="22"/>
      <c r="J4" s="14"/>
      <c r="K4" s="19"/>
    </row>
    <row r="5" spans="1:11" x14ac:dyDescent="0.25">
      <c r="A5" s="2"/>
      <c r="B5" s="10">
        <v>42361</v>
      </c>
      <c r="C5" s="18"/>
      <c r="D5" s="18"/>
      <c r="E5" s="8">
        <v>2011</v>
      </c>
      <c r="F5" s="15" t="s">
        <v>3</v>
      </c>
      <c r="G5" s="14" t="str">
        <f>IF(Tabelle3[[#This Row],[Erl..]]="x","x","")</f>
        <v>x</v>
      </c>
      <c r="H5" s="16"/>
      <c r="I5" s="22"/>
      <c r="J5" s="14"/>
      <c r="K5" s="19"/>
    </row>
    <row r="6" spans="1:11" x14ac:dyDescent="0.25">
      <c r="A6" s="2"/>
      <c r="B6" s="10">
        <v>42362</v>
      </c>
      <c r="C6" s="18"/>
      <c r="D6" s="18"/>
      <c r="E6" s="8">
        <v>2012</v>
      </c>
      <c r="F6" s="15" t="s">
        <v>3</v>
      </c>
      <c r="G6" s="14" t="str">
        <f>IF(Tabelle3[[#This Row],[Erl..]]="x","x","")</f>
        <v>x</v>
      </c>
      <c r="H6" s="16">
        <v>42368</v>
      </c>
      <c r="I6" s="22"/>
      <c r="J6" s="14"/>
      <c r="K6" s="19"/>
    </row>
    <row r="7" spans="1:11" x14ac:dyDescent="0.25">
      <c r="A7" s="2"/>
      <c r="B7" s="10">
        <v>42363</v>
      </c>
      <c r="C7" s="18"/>
      <c r="D7" s="18"/>
      <c r="E7" s="8">
        <v>2011</v>
      </c>
      <c r="F7" s="15" t="s">
        <v>3</v>
      </c>
      <c r="G7" s="14" t="str">
        <f>IF(Tabelle3[[#This Row],[Erl..]]="x","x","")</f>
        <v>x</v>
      </c>
      <c r="H7" s="16">
        <v>42381</v>
      </c>
      <c r="I7" s="22"/>
      <c r="J7" s="14"/>
      <c r="K7" s="19"/>
    </row>
    <row r="8" spans="1:11" x14ac:dyDescent="0.25">
      <c r="B8" s="10">
        <v>42364</v>
      </c>
      <c r="C8" s="18"/>
      <c r="D8" s="18"/>
      <c r="E8" s="7">
        <v>2012</v>
      </c>
      <c r="F8" s="12" t="s">
        <v>3</v>
      </c>
      <c r="G8" s="14" t="str">
        <f>IF(Tabelle3[[#This Row],[Erl..]]="x","x","")</f>
        <v>x</v>
      </c>
      <c r="H8" s="13">
        <v>42381</v>
      </c>
      <c r="I8" s="22"/>
      <c r="J8" s="14"/>
      <c r="K8" s="19"/>
    </row>
    <row r="9" spans="1:11" x14ac:dyDescent="0.25">
      <c r="A9" s="2"/>
      <c r="B9" s="10">
        <v>42365</v>
      </c>
      <c r="C9" s="18"/>
      <c r="D9" s="18"/>
      <c r="E9" s="8">
        <v>2013</v>
      </c>
      <c r="F9" s="15" t="s">
        <v>3</v>
      </c>
      <c r="G9" s="14" t="str">
        <f>IF(Tabelle3[[#This Row],[Erl..]]="x","x","")</f>
        <v>x</v>
      </c>
      <c r="H9" s="16">
        <v>42367</v>
      </c>
      <c r="I9" s="22"/>
      <c r="J9" s="14"/>
      <c r="K9" s="19"/>
    </row>
    <row r="10" spans="1:11" x14ac:dyDescent="0.25">
      <c r="B10" s="10">
        <v>42366</v>
      </c>
      <c r="C10" s="18"/>
      <c r="D10" s="18"/>
      <c r="E10" s="7">
        <v>2010</v>
      </c>
      <c r="F10" s="11" t="s">
        <v>3</v>
      </c>
      <c r="G10" s="14" t="str">
        <f>IF(Tabelle3[[#This Row],[Erl..]]="x","x","")</f>
        <v>x</v>
      </c>
      <c r="H10" s="13">
        <v>42368</v>
      </c>
      <c r="I10" s="22"/>
      <c r="J10" s="14"/>
      <c r="K10" s="19"/>
    </row>
    <row r="11" spans="1:11" x14ac:dyDescent="0.25">
      <c r="B11" s="10">
        <v>42367</v>
      </c>
      <c r="C11" s="20"/>
      <c r="D11" s="21"/>
      <c r="E11" s="7">
        <v>2012</v>
      </c>
      <c r="F11" s="12" t="s">
        <v>3</v>
      </c>
      <c r="G11" s="14" t="str">
        <f>IF(Tabelle3[[#This Row],[Erl..]]="x","x","")</f>
        <v>x</v>
      </c>
      <c r="H11" s="13">
        <v>38718</v>
      </c>
      <c r="I11" s="22"/>
      <c r="K11" s="19"/>
    </row>
    <row r="12" spans="1:11" x14ac:dyDescent="0.25">
      <c r="B12" s="10">
        <v>42368</v>
      </c>
      <c r="C12" s="20"/>
      <c r="D12" s="23"/>
      <c r="E12" s="7">
        <v>2015</v>
      </c>
      <c r="F12" s="11" t="s">
        <v>3</v>
      </c>
      <c r="G12" s="14" t="str">
        <f>IF(Tabelle3[[#This Row],[Erl..]]="x","x","")</f>
        <v>x</v>
      </c>
      <c r="H12" s="13">
        <v>42368</v>
      </c>
      <c r="I12" s="22"/>
      <c r="K12" s="19"/>
    </row>
  </sheetData>
  <conditionalFormatting sqref="F1:G1048576 I1:J1048576">
    <cfRule type="containsText" dxfId="12" priority="73" operator="containsText" text="x">
      <formula>NOT(ISERROR(SEARCH("x",F1)))</formula>
    </cfRule>
  </conditionalFormatting>
  <dataValidations count="3">
    <dataValidation allowBlank="1" showInputMessage="1" showErrorMessage="1" promptTitle="Erledigungen" prompt="Datum Erledigung" sqref="H1"/>
    <dataValidation allowBlank="1" showInputMessage="1" showErrorMessage="1" promptTitle="Jahr" sqref="E1"/>
    <dataValidation allowBlank="1" showInputMessage="1" showErrorMessage="1" promptTitle="Datum" sqref="B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workbookViewId="0">
      <selection activeCell="B31" sqref="B31"/>
    </sheetView>
  </sheetViews>
  <sheetFormatPr baseColWidth="10" defaultRowHeight="13.2" x14ac:dyDescent="0.25"/>
  <sheetData>
    <row r="1" spans="1:2" x14ac:dyDescent="0.25">
      <c r="A1" s="24">
        <f ca="1">TODAY()</f>
        <v>42385</v>
      </c>
      <c r="B1">
        <f ca="1">COUNTIFS(Stat.!$B$2:$B$12,"&lt;="&amp;A1,Stat.!$H$2:$H$12,"&gt;"&amp;A1)</f>
        <v>0</v>
      </c>
    </row>
    <row r="2" spans="1:2" x14ac:dyDescent="0.25">
      <c r="A2" s="24">
        <f ca="1">TODAY()-ROW(A1)</f>
        <v>42384</v>
      </c>
      <c r="B2">
        <f ca="1">COUNTIFS(Stat.!$B$2:$B$12,"&lt;="&amp;A2,Stat.!$H$2:$H$12,"&gt;"&amp;A2)</f>
        <v>0</v>
      </c>
    </row>
    <row r="3" spans="1:2" x14ac:dyDescent="0.25">
      <c r="A3" s="24">
        <f t="shared" ref="A3:A30" ca="1" si="0">TODAY()-ROW(A2)</f>
        <v>42383</v>
      </c>
      <c r="B3">
        <f ca="1">COUNTIFS(Stat.!$B$2:$B$12,"&lt;="&amp;A3,Stat.!$H$2:$H$12,"&gt;"&amp;A3)</f>
        <v>0</v>
      </c>
    </row>
    <row r="4" spans="1:2" x14ac:dyDescent="0.25">
      <c r="A4" s="24">
        <f t="shared" ca="1" si="0"/>
        <v>42382</v>
      </c>
      <c r="B4">
        <f ca="1">COUNTIFS(Stat.!$B$2:$B$12,"&lt;="&amp;A4,Stat.!$H$2:$H$12,"&gt;"&amp;A4)</f>
        <v>0</v>
      </c>
    </row>
    <row r="5" spans="1:2" x14ac:dyDescent="0.25">
      <c r="A5" s="24">
        <f t="shared" ca="1" si="0"/>
        <v>42381</v>
      </c>
      <c r="B5">
        <f ca="1">COUNTIFS(Stat.!$B$2:$B$12,"&lt;="&amp;A5,Stat.!$H$2:$H$12,"&gt;"&amp;A5)</f>
        <v>0</v>
      </c>
    </row>
    <row r="6" spans="1:2" x14ac:dyDescent="0.25">
      <c r="A6" s="24">
        <f t="shared" ca="1" si="0"/>
        <v>42380</v>
      </c>
      <c r="B6">
        <f ca="1">COUNTIFS(Stat.!$B$2:$B$12,"&lt;="&amp;A6,Stat.!$H$2:$H$12,"&gt;"&amp;A6)</f>
        <v>2</v>
      </c>
    </row>
    <row r="7" spans="1:2" x14ac:dyDescent="0.25">
      <c r="A7" s="24">
        <f t="shared" ca="1" si="0"/>
        <v>42379</v>
      </c>
      <c r="B7">
        <f ca="1">COUNTIFS(Stat.!$B$2:$B$12,"&lt;="&amp;A7,Stat.!$H$2:$H$12,"&gt;"&amp;A7)</f>
        <v>2</v>
      </c>
    </row>
    <row r="8" spans="1:2" x14ac:dyDescent="0.25">
      <c r="A8" s="24">
        <f t="shared" ca="1" si="0"/>
        <v>42378</v>
      </c>
      <c r="B8">
        <f ca="1">COUNTIFS(Stat.!$B$2:$B$12,"&lt;="&amp;A8,Stat.!$H$2:$H$12,"&gt;"&amp;A8)</f>
        <v>2</v>
      </c>
    </row>
    <row r="9" spans="1:2" x14ac:dyDescent="0.25">
      <c r="A9" s="24">
        <f t="shared" ca="1" si="0"/>
        <v>42377</v>
      </c>
      <c r="B9">
        <f ca="1">COUNTIFS(Stat.!$B$2:$B$12,"&lt;="&amp;A9,Stat.!$H$2:$H$12,"&gt;"&amp;A9)</f>
        <v>2</v>
      </c>
    </row>
    <row r="10" spans="1:2" x14ac:dyDescent="0.25">
      <c r="A10" s="24">
        <f t="shared" ca="1" si="0"/>
        <v>42376</v>
      </c>
      <c r="B10">
        <f ca="1">COUNTIFS(Stat.!$B$2:$B$12,"&lt;="&amp;A10,Stat.!$H$2:$H$12,"&gt;"&amp;A10)</f>
        <v>2</v>
      </c>
    </row>
    <row r="11" spans="1:2" x14ac:dyDescent="0.25">
      <c r="A11" s="24">
        <f t="shared" ca="1" si="0"/>
        <v>42375</v>
      </c>
      <c r="B11">
        <f ca="1">COUNTIFS(Stat.!$B$2:$B$12,"&lt;="&amp;A11,Stat.!$H$2:$H$12,"&gt;"&amp;A11)</f>
        <v>2</v>
      </c>
    </row>
    <row r="12" spans="1:2" x14ac:dyDescent="0.25">
      <c r="A12" s="24">
        <f t="shared" ca="1" si="0"/>
        <v>42374</v>
      </c>
      <c r="B12">
        <f ca="1">COUNTIFS(Stat.!$B$2:$B$12,"&lt;="&amp;A12,Stat.!$H$2:$H$12,"&gt;"&amp;A12)</f>
        <v>2</v>
      </c>
    </row>
    <row r="13" spans="1:2" x14ac:dyDescent="0.25">
      <c r="A13" s="24">
        <f t="shared" ca="1" si="0"/>
        <v>42373</v>
      </c>
      <c r="B13">
        <f ca="1">COUNTIFS(Stat.!$B$2:$B$12,"&lt;="&amp;A13,Stat.!$H$2:$H$12,"&gt;"&amp;A13)</f>
        <v>2</v>
      </c>
    </row>
    <row r="14" spans="1:2" x14ac:dyDescent="0.25">
      <c r="A14" s="24">
        <f t="shared" ca="1" si="0"/>
        <v>42372</v>
      </c>
      <c r="B14">
        <f ca="1">COUNTIFS(Stat.!$B$2:$B$12,"&lt;="&amp;A14,Stat.!$H$2:$H$12,"&gt;"&amp;A14)</f>
        <v>2</v>
      </c>
    </row>
    <row r="15" spans="1:2" x14ac:dyDescent="0.25">
      <c r="A15" s="24">
        <f t="shared" ca="1" si="0"/>
        <v>42371</v>
      </c>
      <c r="B15">
        <f ca="1">COUNTIFS(Stat.!$B$2:$B$12,"&lt;="&amp;A15,Stat.!$H$2:$H$12,"&gt;"&amp;A15)</f>
        <v>2</v>
      </c>
    </row>
    <row r="16" spans="1:2" x14ac:dyDescent="0.25">
      <c r="A16" s="24">
        <f t="shared" ca="1" si="0"/>
        <v>42370</v>
      </c>
      <c r="B16">
        <f ca="1">COUNTIFS(Stat.!$B$2:$B$12,"&lt;="&amp;A16,Stat.!$H$2:$H$12,"&gt;"&amp;A16)</f>
        <v>2</v>
      </c>
    </row>
    <row r="17" spans="1:2" x14ac:dyDescent="0.25">
      <c r="A17" s="24">
        <f t="shared" ca="1" si="0"/>
        <v>42369</v>
      </c>
      <c r="B17">
        <f ca="1">COUNTIFS(Stat.!$B$2:$B$12,"&lt;="&amp;A17,Stat.!$H$2:$H$12,"&gt;"&amp;A17)</f>
        <v>2</v>
      </c>
    </row>
    <row r="18" spans="1:2" x14ac:dyDescent="0.25">
      <c r="A18" s="24">
        <f t="shared" ca="1" si="0"/>
        <v>42368</v>
      </c>
      <c r="B18">
        <f ca="1">COUNTIFS(Stat.!$B$2:$B$12,"&lt;="&amp;A18,Stat.!$H$2:$H$12,"&gt;"&amp;A18)</f>
        <v>2</v>
      </c>
    </row>
    <row r="19" spans="1:2" x14ac:dyDescent="0.25">
      <c r="A19" s="24">
        <f t="shared" ca="1" si="0"/>
        <v>42367</v>
      </c>
      <c r="B19">
        <f ca="1">COUNTIFS(Stat.!$B$2:$B$12,"&lt;="&amp;A19,Stat.!$H$2:$H$12,"&gt;"&amp;A19)</f>
        <v>5</v>
      </c>
    </row>
    <row r="20" spans="1:2" x14ac:dyDescent="0.25">
      <c r="A20" s="24">
        <f t="shared" ca="1" si="0"/>
        <v>42366</v>
      </c>
      <c r="B20">
        <f ca="1">COUNTIFS(Stat.!$B$2:$B$12,"&lt;="&amp;A20,Stat.!$H$2:$H$12,"&gt;"&amp;A20)</f>
        <v>6</v>
      </c>
    </row>
    <row r="21" spans="1:2" x14ac:dyDescent="0.25">
      <c r="A21" s="24">
        <f t="shared" ca="1" si="0"/>
        <v>42365</v>
      </c>
      <c r="B21">
        <f ca="1">COUNTIFS(Stat.!$B$2:$B$12,"&lt;="&amp;A21,Stat.!$H$2:$H$12,"&gt;"&amp;A21)</f>
        <v>5</v>
      </c>
    </row>
    <row r="22" spans="1:2" x14ac:dyDescent="0.25">
      <c r="A22" s="24">
        <f t="shared" ca="1" si="0"/>
        <v>42364</v>
      </c>
      <c r="B22">
        <f ca="1">COUNTIFS(Stat.!$B$2:$B$12,"&lt;="&amp;A22,Stat.!$H$2:$H$12,"&gt;"&amp;A22)</f>
        <v>4</v>
      </c>
    </row>
    <row r="23" spans="1:2" x14ac:dyDescent="0.25">
      <c r="A23" s="24">
        <f t="shared" ca="1" si="0"/>
        <v>42363</v>
      </c>
      <c r="B23">
        <f ca="1">COUNTIFS(Stat.!$B$2:$B$12,"&lt;="&amp;A23,Stat.!$H$2:$H$12,"&gt;"&amp;A23)</f>
        <v>3</v>
      </c>
    </row>
    <row r="24" spans="1:2" x14ac:dyDescent="0.25">
      <c r="A24" s="24">
        <f t="shared" ca="1" si="0"/>
        <v>42362</v>
      </c>
      <c r="B24">
        <f ca="1">COUNTIFS(Stat.!$B$2:$B$12,"&lt;="&amp;A24,Stat.!$H$2:$H$12,"&gt;"&amp;A24)</f>
        <v>3</v>
      </c>
    </row>
    <row r="25" spans="1:2" x14ac:dyDescent="0.25">
      <c r="A25" s="24">
        <f t="shared" ca="1" si="0"/>
        <v>42361</v>
      </c>
      <c r="B25">
        <f ca="1">COUNTIFS(Stat.!$B$2:$B$12,"&lt;="&amp;A25,Stat.!$H$2:$H$12,"&gt;"&amp;A25)</f>
        <v>2</v>
      </c>
    </row>
    <row r="26" spans="1:2" x14ac:dyDescent="0.25">
      <c r="A26" s="24">
        <f t="shared" ca="1" si="0"/>
        <v>42360</v>
      </c>
      <c r="B26">
        <f ca="1">COUNTIFS(Stat.!$B$2:$B$12,"&lt;="&amp;A26,Stat.!$H$2:$H$12,"&gt;"&amp;A26)</f>
        <v>2</v>
      </c>
    </row>
    <row r="27" spans="1:2" x14ac:dyDescent="0.25">
      <c r="A27" s="24">
        <f t="shared" ca="1" si="0"/>
        <v>42359</v>
      </c>
      <c r="B27">
        <f ca="1">COUNTIFS(Stat.!$B$2:$B$12,"&lt;="&amp;A27,Stat.!$H$2:$H$12,"&gt;"&amp;A27)</f>
        <v>1</v>
      </c>
    </row>
    <row r="28" spans="1:2" x14ac:dyDescent="0.25">
      <c r="A28" s="24">
        <f t="shared" ca="1" si="0"/>
        <v>42358</v>
      </c>
      <c r="B28">
        <f ca="1">COUNTIFS(Stat.!$B$2:$B$12,"&lt;="&amp;A28,Stat.!$H$2:$H$12,"&gt;"&amp;A28)</f>
        <v>0</v>
      </c>
    </row>
    <row r="29" spans="1:2" x14ac:dyDescent="0.25">
      <c r="A29" s="24">
        <f t="shared" ca="1" si="0"/>
        <v>42357</v>
      </c>
      <c r="B29">
        <f ca="1">COUNTIFS(Stat.!$B$2:$B$12,"&lt;="&amp;A29,Stat.!$H$2:$H$12,"&gt;"&amp;A29)</f>
        <v>0</v>
      </c>
    </row>
    <row r="30" spans="1:2" x14ac:dyDescent="0.25">
      <c r="A30" s="24">
        <f t="shared" ca="1" si="0"/>
        <v>42356</v>
      </c>
      <c r="B30">
        <f ca="1">COUNTIFS(Stat.!$B$2:$B$12,"&lt;="&amp;A30,Stat.!$H$2:$H$12,"&gt;"&amp;A30)</f>
        <v>0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Stat.</vt:lpstr>
      <vt:lpstr>Diagramm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cp:lastModifiedBy>Thomas</cp:lastModifiedBy>
  <cp:lastPrinted>2016-01-14T18:51:57Z</cp:lastPrinted>
  <dcterms:created xsi:type="dcterms:W3CDTF">2005-01-03T13:00:02Z</dcterms:created>
  <dcterms:modified xsi:type="dcterms:W3CDTF">2016-01-16T13:11:55Z</dcterms:modified>
</cp:coreProperties>
</file>