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\Desktop\"/>
    </mc:Choice>
  </mc:AlternateContent>
  <xr:revisionPtr revIDLastSave="0" documentId="8_{AFCCC441-96AB-4155-8C0F-0E00453A3CD5}" xr6:coauthVersionLast="47" xr6:coauthVersionMax="47" xr10:uidLastSave="{00000000-0000-0000-0000-000000000000}"/>
  <bookViews>
    <workbookView xWindow="-110" yWindow="-110" windowWidth="38620" windowHeight="21220" activeTab="1" xr2:uid="{DB67CA29-E374-5345-B436-3E404E147465}"/>
  </bookViews>
  <sheets>
    <sheet name="Tabelle2" sheetId="2" r:id="rId1"/>
    <sheet name="Tabelle1" sheetId="1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6" i="1"/>
  <c r="J7" i="1"/>
  <c r="J9" i="1"/>
  <c r="J11" i="1"/>
  <c r="J13" i="1"/>
  <c r="J14" i="1"/>
  <c r="J15" i="1"/>
  <c r="J16" i="1"/>
  <c r="J17" i="1"/>
  <c r="J19" i="1"/>
  <c r="J20" i="1"/>
  <c r="J2" i="1"/>
  <c r="J18" i="1"/>
  <c r="J5" i="1"/>
  <c r="J8" i="1"/>
  <c r="J10" i="1"/>
  <c r="J12" i="1"/>
</calcChain>
</file>

<file path=xl/sharedStrings.xml><?xml version="1.0" encoding="utf-8"?>
<sst xmlns="http://schemas.openxmlformats.org/spreadsheetml/2006/main" count="109" uniqueCount="39">
  <si>
    <t>Arbeitsaufgabentyp</t>
  </si>
  <si>
    <t>Titel</t>
  </si>
  <si>
    <t>Zugewiesen an</t>
  </si>
  <si>
    <t>Zustand</t>
  </si>
  <si>
    <t>Geschäftswert</t>
  </si>
  <si>
    <t>Szenario</t>
  </si>
  <si>
    <t>Team</t>
  </si>
  <si>
    <t>Spalte1</t>
  </si>
  <si>
    <t>Abgeschlossene Arbeit</t>
  </si>
  <si>
    <t>Aufwand in Stunden</t>
  </si>
  <si>
    <t>User Story</t>
  </si>
  <si>
    <t>ABC</t>
  </si>
  <si>
    <t>Mustermann</t>
  </si>
  <si>
    <t>Geschlossen</t>
  </si>
  <si>
    <t>Team 1</t>
  </si>
  <si>
    <t>Aufgabe</t>
  </si>
  <si>
    <t>DEF</t>
  </si>
  <si>
    <t>Musterfrau</t>
  </si>
  <si>
    <t>Neu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</si>
  <si>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</si>
  <si>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</si>
  <si>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</si>
  <si>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</si>
  <si>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</si>
  <si>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</si>
  <si>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</si>
  <si>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</si>
  <si>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</si>
  <si>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</si>
  <si>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Team 12</t>
  </si>
  <si>
    <t>Team 13</t>
  </si>
  <si>
    <t>Team 14</t>
  </si>
  <si>
    <t>Team 15</t>
  </si>
  <si>
    <t>Team 16</t>
  </si>
  <si>
    <t>Team 17</t>
  </si>
  <si>
    <t>Team 18</t>
  </si>
  <si>
    <t>Team 19</t>
  </si>
  <si>
    <t>Zeilenbeschriftungen</t>
  </si>
  <si>
    <t>Gesamtergebnis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</si>
</sst>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</cellXfs>
  <cellStyles count="1">
    <cellStyle name="Standard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K" refreshedDate="44783.72948321759" createdVersion="8" refreshedVersion="8" minRefreshableVersion="3" recordCount="19" xr:uid="{7388D704-DF2B-4367-857D-D6215CBF0B14}">
  <cacheSource type="worksheet">
    <worksheetSource name="Tabelle1"/>
  </cacheSource>
  <cacheFields count="10">
    <cacheField name="Arbeitsaufgabentyp" numFmtId="0">
      <sharedItems count="2">
        <s v="User Story"/>
        <s v="Aufgabe"/>
      </sharedItems>
    </cacheField>
    <cacheField name="Titel" numFmtId="0">
      <sharedItems/>
    </cacheField>
    <cacheField name="Zugewiesen an" numFmtId="0">
      <sharedItems/>
    </cacheField>
    <cacheField name="Zustand" numFmtId="0">
      <sharedItems/>
    </cacheField>
    <cacheField name="Geschäftswert" numFmtId="0">
      <sharedItems containsNonDate="0" containsString="0" containsBlank="1"/>
    </cacheField>
    <cacheField name="Szenario" numFmtId="0">
      <sharedItems containsNonDate="0" containsString="0" containsBlank="1"/>
    </cacheField>
    <cacheField name="Team" numFmtId="0">
      <sharedItems/>
    </cacheField>
    <cacheField name="Spalte1" numFmtId="14">
      <sharedItems containsSemiMixedTypes="0" containsNonDate="0" containsDate="1" containsString="0" minDate="2021-08-11T12:21:40" maxDate="2022-07-06T21:54:35"/>
    </cacheField>
    <cacheField name="Abgeschlossene Arbeit" numFmtId="0">
      <sharedItems containsString="0" containsBlank="1" containsNumber="1" minValue="0" maxValue="19"/>
    </cacheField>
    <cacheField name="Aufwand in Stund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s v="ABC"/>
    <s v="Mustermann"/>
    <s v="Geschlossen"/>
    <m/>
    <m/>
    <s v="Team 1"/>
    <d v="2022-06-24T17:10:35"/>
    <m/>
    <m/>
  </r>
  <r>
    <x v="1"/>
    <s v="DEF"/>
    <s v="Musterfrau"/>
    <s v="Neu"/>
    <m/>
    <m/>
    <s v="Team 2"/>
    <d v="2021-08-11T12:21:40"/>
    <m/>
    <s v=""/>
  </r>
  <r>
    <x v="1"/>
    <s v="ABC"/>
    <s v="Mustermann"/>
    <s v="Neu"/>
    <m/>
    <m/>
    <s v="Team 3"/>
    <d v="2022-02-17T17:33:47"/>
    <m/>
    <s v=""/>
  </r>
  <r>
    <x v="0"/>
    <s v="DEF"/>
    <s v="Musterfrau"/>
    <s v="Geschlossen"/>
    <m/>
    <m/>
    <s v="Team 4"/>
    <d v="2022-07-06T21:37:22"/>
    <m/>
    <m/>
  </r>
  <r>
    <x v="1"/>
    <s v="ABC"/>
    <s v="Mustermann"/>
    <s v="Geschlossen"/>
    <m/>
    <m/>
    <s v="Team 5"/>
    <d v="2022-07-06T21:37:11"/>
    <n v="1"/>
    <s v=""/>
  </r>
  <r>
    <x v="1"/>
    <s v="DEF"/>
    <s v="Musterfrau"/>
    <s v="Geschlossen"/>
    <m/>
    <m/>
    <s v="Team 6"/>
    <d v="2022-05-18T19:56:54"/>
    <n v="1"/>
    <s v=""/>
  </r>
  <r>
    <x v="0"/>
    <s v="ABC"/>
    <s v="Mustermann"/>
    <s v="Geschlossen"/>
    <m/>
    <m/>
    <s v="Team 7"/>
    <d v="2022-07-06T21:39:11"/>
    <m/>
    <m/>
  </r>
  <r>
    <x v="1"/>
    <s v="DEF"/>
    <s v="Musterfrau"/>
    <s v="Geschlossen"/>
    <m/>
    <m/>
    <s v="Team 8"/>
    <d v="2022-07-06T21:39:02"/>
    <m/>
    <s v=""/>
  </r>
  <r>
    <x v="0"/>
    <s v="ABC"/>
    <s v="Mustermann"/>
    <s v="Geschlossen"/>
    <m/>
    <m/>
    <s v="Team 9"/>
    <d v="2022-07-06T21:54:35"/>
    <m/>
    <m/>
  </r>
  <r>
    <x v="1"/>
    <s v="DEF"/>
    <s v="Musterfrau"/>
    <s v="Geschlossen"/>
    <m/>
    <m/>
    <s v="Team 10"/>
    <d v="2022-07-06T21:54:16"/>
    <m/>
    <s v=""/>
  </r>
  <r>
    <x v="0"/>
    <s v="ABC"/>
    <s v="Mustermann"/>
    <s v="Geschlossen"/>
    <m/>
    <m/>
    <s v="Team 11"/>
    <d v="2022-07-06T21:44:44"/>
    <m/>
    <m/>
  </r>
  <r>
    <x v="1"/>
    <s v="DEF"/>
    <s v="Musterfrau"/>
    <s v="Geschlossen"/>
    <m/>
    <m/>
    <s v="Team 12"/>
    <d v="2022-05-06T14:10:03"/>
    <n v="2.5"/>
    <s v=""/>
  </r>
  <r>
    <x v="1"/>
    <s v="ABC"/>
    <s v="Mustermann"/>
    <s v="Geschlossen"/>
    <m/>
    <m/>
    <s v="Team 13"/>
    <d v="2022-05-19T14:56:12"/>
    <n v="8.25"/>
    <s v=""/>
  </r>
  <r>
    <x v="1"/>
    <s v="DEF"/>
    <s v="Musterfrau"/>
    <s v="Geschlossen"/>
    <m/>
    <m/>
    <s v="Team 14"/>
    <d v="2022-05-18T08:24:22"/>
    <n v="19"/>
    <s v=""/>
  </r>
  <r>
    <x v="1"/>
    <s v="ABC"/>
    <s v="Mustermann"/>
    <s v="Geschlossen"/>
    <m/>
    <m/>
    <s v="Team 15"/>
    <d v="2022-07-06T21:44:34"/>
    <n v="2.5"/>
    <s v=""/>
  </r>
  <r>
    <x v="1"/>
    <s v="DEF"/>
    <s v="Musterfrau"/>
    <s v="Geschlossen"/>
    <m/>
    <m/>
    <s v="Team 16"/>
    <d v="2022-05-23T08:01:13"/>
    <n v="0"/>
    <s v=""/>
  </r>
  <r>
    <x v="0"/>
    <s v="ABC"/>
    <s v="Mustermann"/>
    <s v="Geschlossen"/>
    <m/>
    <m/>
    <s v="Team 17"/>
    <d v="2022-05-18T19:57:42"/>
    <m/>
    <m/>
  </r>
  <r>
    <x v="1"/>
    <s v="DEF"/>
    <s v="Musterfrau"/>
    <s v="Geschlossen"/>
    <m/>
    <m/>
    <s v="Team 18"/>
    <d v="2022-05-18T19:57:35"/>
    <n v="3"/>
    <s v=""/>
  </r>
  <r>
    <x v="1"/>
    <s v="ABC"/>
    <s v="Mustermann"/>
    <s v="Geschlossen"/>
    <m/>
    <m/>
    <s v="Team 19"/>
    <d v="2022-05-18T19:57:38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F804F6-8F7A-407D-97E1-96DC2BC6FCDE}" name="PivotTable1" cacheId="2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>
  <location ref="A3:A6" firstHeaderRow="1" firstDataRow="1" firstDataCol="1"/>
  <pivotFields count="10"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CE2DA3-2416-9348-A0B7-E7ADF6C49C59}" name="Tabelle1" displayName="Tabelle1" ref="A1:J20" totalsRowShown="0">
  <autoFilter ref="A1:J20" xr:uid="{4DCE2DA3-2416-9348-A0B7-E7ADF6C49C59}"/>
  <tableColumns count="10">
    <tableColumn id="1" xr3:uid="{A216CDD4-B88B-1448-8E89-27AEC2D44B89}" name="Arbeitsaufgabentyp"/>
    <tableColumn id="2" xr3:uid="{6BE43E36-CF2F-C64C-A973-071DEF38B7E7}" name="Titel"/>
    <tableColumn id="3" xr3:uid="{1C883CBD-0E14-164E-94DC-D9BE57A104A1}" name="Zugewiesen an"/>
    <tableColumn id="4" xr3:uid="{10AD7749-5CC5-3145-9205-EABA97633FE6}" name="Zustand"/>
    <tableColumn id="6" xr3:uid="{66548D9F-9D5C-CB4A-879A-BBB3276EC5B7}" name="Geschäftswert"/>
    <tableColumn id="9" xr3:uid="{4DBEF59D-89B9-574A-949F-DC5E700C1C7C}" name="Szenario"/>
    <tableColumn id="10" xr3:uid="{DC6B97BA-FD71-1049-BAFE-FDB17D63056B}" name="Team"/>
    <tableColumn id="11" xr3:uid="{509317E4-6F1D-EF48-9571-3907F43350FF}" name="Spalte1" dataDxfId="1"/>
    <tableColumn id="12" xr3:uid="{3C4AD823-781B-2048-8FF5-98D1D311C58B}" name="Abgeschlossene Arbeit"/>
    <tableColumn id="13" xr3:uid="{8BCBA459-710E-DB4C-8846-69B21332BA39}" name="Aufwand in Stunden" dataDxfId="0">
      <calculatedColumnFormula>IF(Tabelle1[[#This Row],[Arbeitsaufgabentyp]]="User Story",SUM(INDIRECT("I"&amp;ROW()+1&amp;":I"&amp;IF(ISERROR(MATCH("User Story",A3:$A$2000,0)),2000,ROW()+MATCH("User Story",A3:$A$2000,0)-1))),"")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18692-ACFE-424F-B5E7-41152C56CDFB}">
  <dimension ref="A3:A6"/>
  <sheetViews>
    <sheetView workbookViewId="0">
      <selection activeCell="A3" sqref="A3"/>
    </sheetView>
  </sheetViews>
  <sheetFormatPr baseColWidth="10" defaultRowHeight="15.5" x14ac:dyDescent="0.35"/>
  <cols>
    <col min="1" max="1" width="20.5" bestFit="1" customWidth="1"/>
  </cols>
  <sheetData>
    <row r="3" spans="1:1" x14ac:dyDescent="0.35">
      <c r="A3" s="2" t="s">
        <v>37</v>
      </c>
    </row>
    <row r="4" spans="1:1" x14ac:dyDescent="0.35">
      <c r="A4" s="3" t="s">
        <v>15</v>
      </c>
    </row>
    <row r="5" spans="1:1" x14ac:dyDescent="0.35">
      <c r="A5" s="3" t="s">
        <v>10</v>
      </c>
    </row>
    <row r="6" spans="1:1" x14ac:dyDescent="0.35">
      <c r="A6" s="3" t="s">
        <v>38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E7F90-1CE3-564C-B759-F7945D9CBA3B}">
  <dimension ref="A1:M20"/>
  <sheetViews>
    <sheetView tabSelected="1" workbookViewId="0">
      <selection activeCell="N8" sqref="N8"/>
    </sheetView>
  </sheetViews>
  <sheetFormatPr baseColWidth="10" defaultRowHeight="15.5" x14ac:dyDescent="0.35"/>
  <cols>
    <col min="10" max="10" width="20.33203125" bestFit="1" customWidth="1"/>
    <col min="11" max="11" width="20.33203125" customWidth="1"/>
    <col min="13" max="13" width="27.75" customWidth="1"/>
    <col min="14" max="14" width="37.25" customWidth="1"/>
    <col min="15" max="15" width="21.33203125" bestFit="1" customWidth="1"/>
  </cols>
  <sheetData>
    <row r="1" spans="1:1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M1" s="4"/>
    </row>
    <row r="2" spans="1:13" x14ac:dyDescent="0.35">
      <c r="A2" t="s">
        <v>10</v>
      </c>
      <c r="B2" t="s">
        <v>11</v>
      </c>
      <c r="C2" t="s">
        <v>12</v>
      </c>
      <c r="D2" t="s">
        <v>13</v>
      </c>
      <c r="G2" t="s">
        <v>14</v>
      </c>
      <c r="H2" s="1">
        <v>44736.715682870374</v>
      </c>
      <c r="J2">
        <f ca="1">IF(Tabelle1[[#This Row],[Arbeitsaufgabentyp]]="User Story",SUM(INDIRECT("I"&amp;ROW()+1&amp;":I"&amp;IF(ISERROR(MATCH("User Story",A3:$A$2000,0)),2000,ROW()+MATCH("User Story",A3:$A$2000,0)-1))),"")</f>
        <v>0</v>
      </c>
    </row>
    <row r="3" spans="1:13" x14ac:dyDescent="0.35">
      <c r="A3" t="s">
        <v>15</v>
      </c>
      <c r="B3" t="s">
        <v>16</v>
      </c>
      <c r="C3" t="s">
        <v>17</v>
      </c>
      <c r="D3" t="s">
        <v>18</v>
      </c>
      <c r="G3" t="s">
        <v>19</v>
      </c>
      <c r="H3" s="1">
        <v>44419.515046296299</v>
      </c>
      <c r="J3" t="str">
        <f ca="1">IF(Tabelle1[[#This Row],[Arbeitsaufgabentyp]]="User Story",SUM(INDIRECT("I"&amp;ROW()+1&amp;":I"&amp;IF(ISERROR(MATCH("User Story",A4:$A$2000,0)),2000,ROW()+MATCH("User Story",A4:$A$2000,0)-1))),"")</f>
        <v/>
      </c>
    </row>
    <row r="4" spans="1:13" x14ac:dyDescent="0.35">
      <c r="A4" t="s">
        <v>15</v>
      </c>
      <c r="B4" t="s">
        <v>11</v>
      </c>
      <c r="C4" t="s">
        <v>12</v>
      </c>
      <c r="D4" t="s">
        <v>18</v>
      </c>
      <c r="G4" t="s">
        <v>20</v>
      </c>
      <c r="H4" s="1">
        <v>44609.731793981482</v>
      </c>
      <c r="J4" t="str">
        <f ca="1">IF(Tabelle1[[#This Row],[Arbeitsaufgabentyp]]="User Story",SUM(INDIRECT("I"&amp;ROW()+1&amp;":I"&amp;IF(ISERROR(MATCH("User Story",A5:$A$2000,0)),2000,ROW()+MATCH("User Story",A5:$A$2000,0)-1))),"")</f>
        <v/>
      </c>
    </row>
    <row r="5" spans="1:13" x14ac:dyDescent="0.35">
      <c r="A5" t="s">
        <v>10</v>
      </c>
      <c r="B5" t="s">
        <v>16</v>
      </c>
      <c r="C5" t="s">
        <v>17</v>
      </c>
      <c r="D5" t="s">
        <v>13</v>
      </c>
      <c r="G5" t="s">
        <v>21</v>
      </c>
      <c r="H5" s="1">
        <v>44748.900949074072</v>
      </c>
      <c r="J5">
        <f ca="1">IF(Tabelle1[[#This Row],[Arbeitsaufgabentyp]]="User Story",SUM(INDIRECT("I"&amp;ROW()+1&amp;":I"&amp;IF(ISERROR(MATCH("User Story",A6:$A$2000,0)),2000,ROW()+MATCH("User Story",A6:$A$2000,0)-1))),"")</f>
        <v>2</v>
      </c>
    </row>
    <row r="6" spans="1:13" x14ac:dyDescent="0.35">
      <c r="A6" t="s">
        <v>15</v>
      </c>
      <c r="B6" t="s">
        <v>11</v>
      </c>
      <c r="C6" t="s">
        <v>12</v>
      </c>
      <c r="D6" t="s">
        <v>13</v>
      </c>
      <c r="G6" t="s">
        <v>22</v>
      </c>
      <c r="H6" s="1">
        <v>44748.900821759256</v>
      </c>
      <c r="I6">
        <v>1</v>
      </c>
      <c r="J6" t="str">
        <f ca="1">IF(Tabelle1[[#This Row],[Arbeitsaufgabentyp]]="User Story",SUM(INDIRECT("I"&amp;ROW()+1&amp;":I"&amp;IF(ISERROR(MATCH("User Story",A7:$A$2000,0)),2000,ROW()+MATCH("User Story",A7:$A$2000,0)-1))),"")</f>
        <v/>
      </c>
    </row>
    <row r="7" spans="1:13" x14ac:dyDescent="0.35">
      <c r="A7" t="s">
        <v>15</v>
      </c>
      <c r="B7" t="s">
        <v>16</v>
      </c>
      <c r="C7" t="s">
        <v>17</v>
      </c>
      <c r="D7" t="s">
        <v>13</v>
      </c>
      <c r="G7" t="s">
        <v>23</v>
      </c>
      <c r="H7" s="1">
        <v>44699.831180555557</v>
      </c>
      <c r="I7">
        <v>1</v>
      </c>
      <c r="J7" t="str">
        <f ca="1">IF(Tabelle1[[#This Row],[Arbeitsaufgabentyp]]="User Story",SUM(INDIRECT("I"&amp;ROW()+1&amp;":I"&amp;IF(ISERROR(MATCH("User Story",A8:$A$2000,0)),2000,ROW()+MATCH("User Story",A8:$A$2000,0)-1))),"")</f>
        <v/>
      </c>
    </row>
    <row r="8" spans="1:13" x14ac:dyDescent="0.35">
      <c r="A8" t="s">
        <v>10</v>
      </c>
      <c r="B8" t="s">
        <v>11</v>
      </c>
      <c r="C8" t="s">
        <v>12</v>
      </c>
      <c r="D8" t="s">
        <v>13</v>
      </c>
      <c r="G8" t="s">
        <v>24</v>
      </c>
      <c r="H8" s="1">
        <v>44748.90221064815</v>
      </c>
      <c r="J8">
        <f ca="1">IF(Tabelle1[[#This Row],[Arbeitsaufgabentyp]]="User Story",SUM(INDIRECT("I"&amp;ROW()+1&amp;":I"&amp;IF(ISERROR(MATCH("User Story",A9:$A$2000,0)),2000,ROW()+MATCH("User Story",A9:$A$2000,0)-1))),"")</f>
        <v>0</v>
      </c>
    </row>
    <row r="9" spans="1:13" x14ac:dyDescent="0.35">
      <c r="A9" t="s">
        <v>15</v>
      </c>
      <c r="B9" t="s">
        <v>16</v>
      </c>
      <c r="C9" t="s">
        <v>17</v>
      </c>
      <c r="D9" t="s">
        <v>13</v>
      </c>
      <c r="G9" t="s">
        <v>25</v>
      </c>
      <c r="H9" s="1">
        <v>44748.902106481481</v>
      </c>
      <c r="J9" t="str">
        <f ca="1">IF(Tabelle1[[#This Row],[Arbeitsaufgabentyp]]="User Story",SUM(INDIRECT("I"&amp;ROW()+1&amp;":I"&amp;IF(ISERROR(MATCH("User Story",A10:$A$2000,0)),2000,ROW()+MATCH("User Story",A10:$A$2000,0)-1))),"")</f>
        <v/>
      </c>
    </row>
    <row r="10" spans="1:13" x14ac:dyDescent="0.35">
      <c r="A10" t="s">
        <v>10</v>
      </c>
      <c r="B10" t="s">
        <v>11</v>
      </c>
      <c r="C10" t="s">
        <v>12</v>
      </c>
      <c r="D10" t="s">
        <v>13</v>
      </c>
      <c r="G10" t="s">
        <v>26</v>
      </c>
      <c r="H10" s="1">
        <v>44748.912905092591</v>
      </c>
      <c r="J10">
        <f ca="1">IF(Tabelle1[[#This Row],[Arbeitsaufgabentyp]]="User Story",SUM(INDIRECT("I"&amp;ROW()+1&amp;":I"&amp;IF(ISERROR(MATCH("User Story",A11:$A$2000,0)),2000,ROW()+MATCH("User Story",A11:$A$2000,0)-1))),"")</f>
        <v>0</v>
      </c>
    </row>
    <row r="11" spans="1:13" x14ac:dyDescent="0.35">
      <c r="A11" t="s">
        <v>15</v>
      </c>
      <c r="B11" t="s">
        <v>16</v>
      </c>
      <c r="C11" t="s">
        <v>17</v>
      </c>
      <c r="D11" t="s">
        <v>13</v>
      </c>
      <c r="G11" t="s">
        <v>27</v>
      </c>
      <c r="H11" s="1">
        <v>44748.912685185183</v>
      </c>
      <c r="J11" t="str">
        <f ca="1">IF(Tabelle1[[#This Row],[Arbeitsaufgabentyp]]="User Story",SUM(INDIRECT("I"&amp;ROW()+1&amp;":I"&amp;IF(ISERROR(MATCH("User Story",A12:$A$2000,0)),2000,ROW()+MATCH("User Story",A12:$A$2000,0)-1))),"")</f>
        <v/>
      </c>
    </row>
    <row r="12" spans="1:13" x14ac:dyDescent="0.35">
      <c r="A12" t="s">
        <v>10</v>
      </c>
      <c r="B12" t="s">
        <v>11</v>
      </c>
      <c r="C12" t="s">
        <v>12</v>
      </c>
      <c r="D12" t="s">
        <v>13</v>
      </c>
      <c r="G12" t="s">
        <v>28</v>
      </c>
      <c r="H12" s="1">
        <v>44748.906064814815</v>
      </c>
      <c r="J12">
        <f ca="1">IF(Tabelle1[[#This Row],[Arbeitsaufgabentyp]]="User Story",SUM(INDIRECT("I"&amp;ROW()+1&amp;":I"&amp;IF(ISERROR(MATCH("User Story",A13:$A$2000,0)),2000,ROW()+MATCH("User Story",A13:$A$2000,0)-1))),"")</f>
        <v>32.25</v>
      </c>
    </row>
    <row r="13" spans="1:13" x14ac:dyDescent="0.35">
      <c r="A13" t="s">
        <v>15</v>
      </c>
      <c r="B13" t="s">
        <v>16</v>
      </c>
      <c r="C13" t="s">
        <v>17</v>
      </c>
      <c r="D13" t="s">
        <v>13</v>
      </c>
      <c r="G13" t="s">
        <v>29</v>
      </c>
      <c r="H13" s="1">
        <v>44687.590312499997</v>
      </c>
      <c r="I13">
        <v>2.5</v>
      </c>
      <c r="J13" t="str">
        <f ca="1">IF(Tabelle1[[#This Row],[Arbeitsaufgabentyp]]="User Story",SUM(INDIRECT("I"&amp;ROW()+1&amp;":I"&amp;IF(ISERROR(MATCH("User Story",A14:$A$2000,0)),2000,ROW()+MATCH("User Story",A14:$A$2000,0)-1))),"")</f>
        <v/>
      </c>
    </row>
    <row r="14" spans="1:13" x14ac:dyDescent="0.35">
      <c r="A14" t="s">
        <v>15</v>
      </c>
      <c r="B14" t="s">
        <v>11</v>
      </c>
      <c r="C14" t="s">
        <v>12</v>
      </c>
      <c r="D14" t="s">
        <v>13</v>
      </c>
      <c r="G14" t="s">
        <v>30</v>
      </c>
      <c r="H14" s="1">
        <v>44700.622361111113</v>
      </c>
      <c r="I14">
        <v>8.25</v>
      </c>
      <c r="J14" t="str">
        <f ca="1">IF(Tabelle1[[#This Row],[Arbeitsaufgabentyp]]="User Story",SUM(INDIRECT("I"&amp;ROW()+1&amp;":I"&amp;IF(ISERROR(MATCH("User Story",A15:$A$2000,0)),2000,ROW()+MATCH("User Story",A15:$A$2000,0)-1))),"")</f>
        <v/>
      </c>
    </row>
    <row r="15" spans="1:13" x14ac:dyDescent="0.35">
      <c r="A15" t="s">
        <v>15</v>
      </c>
      <c r="B15" t="s">
        <v>16</v>
      </c>
      <c r="C15" t="s">
        <v>17</v>
      </c>
      <c r="D15" t="s">
        <v>13</v>
      </c>
      <c r="G15" t="s">
        <v>31</v>
      </c>
      <c r="H15" s="1">
        <v>44699.350254629629</v>
      </c>
      <c r="I15">
        <v>19</v>
      </c>
      <c r="J15" t="str">
        <f ca="1">IF(Tabelle1[[#This Row],[Arbeitsaufgabentyp]]="User Story",SUM(INDIRECT("I"&amp;ROW()+1&amp;":I"&amp;IF(ISERROR(MATCH("User Story",A16:$A$2000,0)),2000,ROW()+MATCH("User Story",A16:$A$2000,0)-1))),"")</f>
        <v/>
      </c>
    </row>
    <row r="16" spans="1:13" x14ac:dyDescent="0.35">
      <c r="A16" t="s">
        <v>15</v>
      </c>
      <c r="B16" t="s">
        <v>11</v>
      </c>
      <c r="C16" t="s">
        <v>12</v>
      </c>
      <c r="D16" t="s">
        <v>13</v>
      </c>
      <c r="G16" t="s">
        <v>32</v>
      </c>
      <c r="H16" s="1">
        <v>44748.905949074076</v>
      </c>
      <c r="I16">
        <v>2.5</v>
      </c>
      <c r="J16" t="str">
        <f ca="1">IF(Tabelle1[[#This Row],[Arbeitsaufgabentyp]]="User Story",SUM(INDIRECT("I"&amp;ROW()+1&amp;":I"&amp;IF(ISERROR(MATCH("User Story",A17:$A$2000,0)),2000,ROW()+MATCH("User Story",A17:$A$2000,0)-1))),"")</f>
        <v/>
      </c>
    </row>
    <row r="17" spans="1:10" x14ac:dyDescent="0.35">
      <c r="A17" t="s">
        <v>15</v>
      </c>
      <c r="B17" t="s">
        <v>16</v>
      </c>
      <c r="C17" t="s">
        <v>17</v>
      </c>
      <c r="D17" t="s">
        <v>13</v>
      </c>
      <c r="G17" t="s">
        <v>33</v>
      </c>
      <c r="H17" s="1">
        <v>44704.334178240744</v>
      </c>
      <c r="I17">
        <v>0</v>
      </c>
      <c r="J17" t="str">
        <f ca="1">IF(Tabelle1[[#This Row],[Arbeitsaufgabentyp]]="User Story",SUM(INDIRECT("I"&amp;ROW()+1&amp;":I"&amp;IF(ISERROR(MATCH("User Story",A18:$A$2000,0)),2000,ROW()+MATCH("User Story",A18:$A$2000,0)-1))),"")</f>
        <v/>
      </c>
    </row>
    <row r="18" spans="1:10" x14ac:dyDescent="0.35">
      <c r="A18" t="s">
        <v>10</v>
      </c>
      <c r="B18" t="s">
        <v>11</v>
      </c>
      <c r="C18" t="s">
        <v>12</v>
      </c>
      <c r="D18" t="s">
        <v>13</v>
      </c>
      <c r="G18" t="s">
        <v>34</v>
      </c>
      <c r="H18" s="1">
        <v>44699.831736111111</v>
      </c>
      <c r="J18">
        <f ca="1">IF(Tabelle1[[#This Row],[Arbeitsaufgabentyp]]="User Story",SUM(INDIRECT("I"&amp;ROW()+1&amp;":I"&amp;IF(ISERROR(MATCH("User Story",A19:$A$2000,0)),2000,ROW()+MATCH("User Story",A19:$A$2000,0)-1))),"")</f>
        <v>3</v>
      </c>
    </row>
    <row r="19" spans="1:10" x14ac:dyDescent="0.35">
      <c r="A19" t="s">
        <v>15</v>
      </c>
      <c r="B19" t="s">
        <v>16</v>
      </c>
      <c r="C19" t="s">
        <v>17</v>
      </c>
      <c r="D19" t="s">
        <v>13</v>
      </c>
      <c r="G19" t="s">
        <v>35</v>
      </c>
      <c r="H19" s="1">
        <v>44699.831655092596</v>
      </c>
      <c r="I19">
        <v>3</v>
      </c>
      <c r="J19" t="str">
        <f ca="1">IF(Tabelle1[[#This Row],[Arbeitsaufgabentyp]]="User Story",SUM(INDIRECT("I"&amp;ROW()+1&amp;":I"&amp;IF(ISERROR(MATCH("User Story",A20:$A$2000,0)),2000,ROW()+MATCH("User Story",A20:$A$2000,0)-1))),"")</f>
        <v/>
      </c>
    </row>
    <row r="20" spans="1:10" x14ac:dyDescent="0.35">
      <c r="A20" t="s">
        <v>15</v>
      </c>
      <c r="B20" t="s">
        <v>11</v>
      </c>
      <c r="C20" t="s">
        <v>12</v>
      </c>
      <c r="D20" t="s">
        <v>13</v>
      </c>
      <c r="G20" t="s">
        <v>36</v>
      </c>
      <c r="H20" s="1">
        <v>44699.831689814811</v>
      </c>
      <c r="J20" t="str">
        <f ca="1">IF(Tabelle1[[#This Row],[Arbeitsaufgabentyp]]="User Story",SUM(INDIRECT("I"&amp;ROW()+1&amp;":I"&amp;IF(ISERROR(MATCH("User Story",A21:$A$2000,0)),2000,ROW()+MATCH("User Story",A21:$A$2000,0)-1))),"")</f>
        <v/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JK</cp:lastModifiedBy>
  <dcterms:created xsi:type="dcterms:W3CDTF">2022-08-10T15:03:19Z</dcterms:created>
  <dcterms:modified xsi:type="dcterms:W3CDTF">2022-08-10T15:55:01Z</dcterms:modified>
</cp:coreProperties>
</file>