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\Documents\Tipprunden\2024-2025\BBL Play-Ins, Playoffs, Finals 2024-2025\"/>
    </mc:Choice>
  </mc:AlternateContent>
  <xr:revisionPtr revIDLastSave="0" documentId="13_ncr:1_{CC42CF2A-CE5E-40D1-8BC9-FBA39E07CCD0}" xr6:coauthVersionLast="47" xr6:coauthVersionMax="47" xr10:uidLastSave="{00000000-0000-0000-0000-000000000000}"/>
  <bookViews>
    <workbookView xWindow="-110" yWindow="-110" windowWidth="19420" windowHeight="10300" tabRatio="936" xr2:uid="{00000000-000D-0000-FFFF-FFFF00000000}"/>
  </bookViews>
  <sheets>
    <sheet name="Wertung" sheetId="1" r:id="rId1"/>
    <sheet name="Steve" sheetId="2" r:id="rId2"/>
    <sheet name="Mape" sheetId="3" r:id="rId3"/>
    <sheet name="Sirtobi89" sheetId="4" r:id="rId4"/>
    <sheet name="ehirsch" sheetId="5" r:id="rId5"/>
    <sheet name="PaSe1991" sheetId="6" r:id="rId6"/>
    <sheet name="Kim_Unicorn" sheetId="7" r:id="rId7"/>
    <sheet name="Sueviti" sheetId="8" r:id="rId8"/>
    <sheet name="Psychosoph" sheetId="9" r:id="rId9"/>
    <sheet name="gerhard" sheetId="10" r:id="rId10"/>
    <sheet name="smashie" sheetId="11" r:id="rId11"/>
    <sheet name="Anklebreaker711" sheetId="12" r:id="rId12"/>
    <sheet name="Fässla" sheetId="13" r:id="rId13"/>
    <sheet name="whiteiverson" sheetId="14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G14" i="1"/>
  <c r="G13" i="1"/>
  <c r="G12" i="1"/>
  <c r="G11" i="1"/>
  <c r="M50" i="6"/>
  <c r="M51" i="6"/>
  <c r="P51" i="6" s="1"/>
  <c r="G9" i="1" s="1"/>
  <c r="G10" i="1"/>
  <c r="G7" i="1"/>
  <c r="G8" i="1"/>
  <c r="G6" i="1"/>
  <c r="G5" i="1"/>
  <c r="G4" i="1"/>
  <c r="G3" i="1"/>
  <c r="P51" i="14"/>
  <c r="P51" i="13"/>
  <c r="P51" i="12"/>
  <c r="P51" i="11"/>
  <c r="P51" i="10"/>
  <c r="P51" i="9"/>
  <c r="P51" i="8"/>
  <c r="M50" i="7"/>
  <c r="M51" i="7"/>
  <c r="P51" i="7"/>
  <c r="P51" i="5"/>
  <c r="P51" i="4"/>
  <c r="P51" i="3"/>
  <c r="P51" i="2"/>
  <c r="M50" i="3"/>
  <c r="M51" i="3"/>
  <c r="M50" i="2"/>
  <c r="M51" i="2"/>
  <c r="D51" i="14"/>
  <c r="D51" i="13"/>
  <c r="D51" i="12"/>
  <c r="D51" i="11"/>
  <c r="D51" i="10"/>
  <c r="D51" i="9"/>
  <c r="D51" i="8"/>
  <c r="D51" i="7"/>
  <c r="D51" i="6"/>
  <c r="D51" i="5"/>
  <c r="D51" i="4"/>
  <c r="D51" i="3"/>
  <c r="D51" i="2"/>
  <c r="P49" i="14" l="1"/>
  <c r="P49" i="13"/>
  <c r="P49" i="12"/>
  <c r="P49" i="11"/>
  <c r="P49" i="10"/>
  <c r="P49" i="9"/>
  <c r="P49" i="8"/>
  <c r="P49" i="7"/>
  <c r="P49" i="6"/>
  <c r="P49" i="5"/>
  <c r="P49" i="4"/>
  <c r="P49" i="3"/>
  <c r="P49" i="2"/>
  <c r="M48" i="2"/>
  <c r="M49" i="2"/>
  <c r="M48" i="7"/>
  <c r="M49" i="7"/>
  <c r="G49" i="14"/>
  <c r="G49" i="13"/>
  <c r="G49" i="12"/>
  <c r="G49" i="11"/>
  <c r="G49" i="10"/>
  <c r="G49" i="9"/>
  <c r="G49" i="8"/>
  <c r="G49" i="4"/>
  <c r="G49" i="3"/>
  <c r="M48" i="5"/>
  <c r="M49" i="5"/>
  <c r="M48" i="3"/>
  <c r="M49" i="3"/>
  <c r="D49" i="14"/>
  <c r="D49" i="13"/>
  <c r="D49" i="12"/>
  <c r="D49" i="11"/>
  <c r="D49" i="10"/>
  <c r="D49" i="9"/>
  <c r="D49" i="8"/>
  <c r="G49" i="7"/>
  <c r="D49" i="7"/>
  <c r="G49" i="6"/>
  <c r="D49" i="6"/>
  <c r="G49" i="5"/>
  <c r="D49" i="5"/>
  <c r="D49" i="4"/>
  <c r="D49" i="3"/>
  <c r="P47" i="12"/>
  <c r="P47" i="14"/>
  <c r="P47" i="13"/>
  <c r="P47" i="11"/>
  <c r="P47" i="10"/>
  <c r="P47" i="9"/>
  <c r="P47" i="8"/>
  <c r="P47" i="7"/>
  <c r="P47" i="6"/>
  <c r="P47" i="5"/>
  <c r="P47" i="4"/>
  <c r="P47" i="3"/>
  <c r="P47" i="2"/>
  <c r="G47" i="14"/>
  <c r="G47" i="13"/>
  <c r="G47" i="12"/>
  <c r="G47" i="11"/>
  <c r="G47" i="10"/>
  <c r="G47" i="9"/>
  <c r="G47" i="8"/>
  <c r="G47" i="7"/>
  <c r="G47" i="6"/>
  <c r="G47" i="5"/>
  <c r="G47" i="4"/>
  <c r="G47" i="3"/>
  <c r="P45" i="14"/>
  <c r="P45" i="13"/>
  <c r="P45" i="11"/>
  <c r="P45" i="10"/>
  <c r="P45" i="9"/>
  <c r="P45" i="8"/>
  <c r="P45" i="7"/>
  <c r="P45" i="6"/>
  <c r="P45" i="5"/>
  <c r="P45" i="4"/>
  <c r="P45" i="2"/>
  <c r="P45" i="3"/>
  <c r="G45" i="12"/>
  <c r="G45" i="14"/>
  <c r="G45" i="13"/>
  <c r="G45" i="11"/>
  <c r="G45" i="10"/>
  <c r="G45" i="9"/>
  <c r="G45" i="8"/>
  <c r="G45" i="7"/>
  <c r="G45" i="6"/>
  <c r="G45" i="5"/>
  <c r="G45" i="4"/>
  <c r="G45" i="3"/>
  <c r="P43" i="14"/>
  <c r="P43" i="13"/>
  <c r="P43" i="11"/>
  <c r="P43" i="10"/>
  <c r="P43" i="9"/>
  <c r="P43" i="8"/>
  <c r="P43" i="7"/>
  <c r="P43" i="6"/>
  <c r="P43" i="5"/>
  <c r="P43" i="4"/>
  <c r="P43" i="3"/>
  <c r="P43" i="2"/>
  <c r="D14" i="1"/>
  <c r="D15" i="1"/>
  <c r="G43" i="14"/>
  <c r="G43" i="13"/>
  <c r="G43" i="12"/>
  <c r="G43" i="11"/>
  <c r="G43" i="10"/>
  <c r="G43" i="9"/>
  <c r="G43" i="8"/>
  <c r="G43" i="7"/>
  <c r="G43" i="6"/>
  <c r="G43" i="5"/>
  <c r="G43" i="4"/>
  <c r="G43" i="3"/>
  <c r="M41" i="6"/>
  <c r="M42" i="6"/>
  <c r="M43" i="6"/>
  <c r="M44" i="6"/>
  <c r="M45" i="6"/>
  <c r="M46" i="6"/>
  <c r="M47" i="6"/>
  <c r="M48" i="6"/>
  <c r="M49" i="6"/>
  <c r="M41" i="7"/>
  <c r="M42" i="7"/>
  <c r="M43" i="7"/>
  <c r="M44" i="7"/>
  <c r="M45" i="7"/>
  <c r="M46" i="7"/>
  <c r="M47" i="7"/>
  <c r="M38" i="2"/>
  <c r="M39" i="2"/>
  <c r="M40" i="2"/>
  <c r="M41" i="2"/>
  <c r="M42" i="2"/>
  <c r="M43" i="2"/>
  <c r="M44" i="2"/>
  <c r="M45" i="2"/>
  <c r="M46" i="2"/>
  <c r="M47" i="2"/>
  <c r="M38" i="5"/>
  <c r="M39" i="5"/>
  <c r="M40" i="5"/>
  <c r="M41" i="5"/>
  <c r="M42" i="5"/>
  <c r="M43" i="5"/>
  <c r="M44" i="5"/>
  <c r="M45" i="5"/>
  <c r="M46" i="5"/>
  <c r="M47" i="5"/>
  <c r="D111" i="14"/>
  <c r="G110" i="14"/>
  <c r="D110" i="14"/>
  <c r="G109" i="14"/>
  <c r="D109" i="14"/>
  <c r="G108" i="14"/>
  <c r="D108" i="14"/>
  <c r="G107" i="14"/>
  <c r="D107" i="14"/>
  <c r="G106" i="14"/>
  <c r="D106" i="14"/>
  <c r="G105" i="14"/>
  <c r="D105" i="14"/>
  <c r="G104" i="14"/>
  <c r="D104" i="14"/>
  <c r="G103" i="14"/>
  <c r="D103" i="14"/>
  <c r="G102" i="14"/>
  <c r="D102" i="14"/>
  <c r="G101" i="14"/>
  <c r="D101" i="14"/>
  <c r="O100" i="14"/>
  <c r="N100" i="14"/>
  <c r="M100" i="14"/>
  <c r="G100" i="14"/>
  <c r="D100" i="14"/>
  <c r="O99" i="14"/>
  <c r="N99" i="14"/>
  <c r="M99" i="14"/>
  <c r="G99" i="14"/>
  <c r="D99" i="14"/>
  <c r="O98" i="14"/>
  <c r="N98" i="14"/>
  <c r="M98" i="14"/>
  <c r="G98" i="14"/>
  <c r="D98" i="14"/>
  <c r="O97" i="14"/>
  <c r="N97" i="14"/>
  <c r="M97" i="14"/>
  <c r="G97" i="14"/>
  <c r="D97" i="14"/>
  <c r="O96" i="14"/>
  <c r="N96" i="14"/>
  <c r="M96" i="14"/>
  <c r="G96" i="14"/>
  <c r="D96" i="14"/>
  <c r="O95" i="14"/>
  <c r="N95" i="14"/>
  <c r="M95" i="14"/>
  <c r="G95" i="14"/>
  <c r="D95" i="14"/>
  <c r="O94" i="14"/>
  <c r="N94" i="14"/>
  <c r="M94" i="14"/>
  <c r="G94" i="14"/>
  <c r="D94" i="14"/>
  <c r="O93" i="14"/>
  <c r="N93" i="14"/>
  <c r="M93" i="14"/>
  <c r="G93" i="14"/>
  <c r="D93" i="14"/>
  <c r="O92" i="14"/>
  <c r="N92" i="14"/>
  <c r="M92" i="14"/>
  <c r="G92" i="14"/>
  <c r="D92" i="14"/>
  <c r="O91" i="14"/>
  <c r="N91" i="14"/>
  <c r="M91" i="14"/>
  <c r="G91" i="14"/>
  <c r="D91" i="14"/>
  <c r="O90" i="14"/>
  <c r="N90" i="14"/>
  <c r="M90" i="14"/>
  <c r="G90" i="14"/>
  <c r="D90" i="14"/>
  <c r="O89" i="14"/>
  <c r="N89" i="14"/>
  <c r="M89" i="14"/>
  <c r="G89" i="14"/>
  <c r="D89" i="14"/>
  <c r="O88" i="14"/>
  <c r="N88" i="14"/>
  <c r="M88" i="14"/>
  <c r="G88" i="14"/>
  <c r="D88" i="14"/>
  <c r="O87" i="14"/>
  <c r="N87" i="14"/>
  <c r="M87" i="14"/>
  <c r="G87" i="14"/>
  <c r="D87" i="14"/>
  <c r="O86" i="14"/>
  <c r="N86" i="14"/>
  <c r="M86" i="14"/>
  <c r="G86" i="14"/>
  <c r="D86" i="14"/>
  <c r="O85" i="14"/>
  <c r="N85" i="14"/>
  <c r="M85" i="14"/>
  <c r="G85" i="14"/>
  <c r="D85" i="14"/>
  <c r="O84" i="14"/>
  <c r="N84" i="14"/>
  <c r="M84" i="14"/>
  <c r="G84" i="14"/>
  <c r="D84" i="14"/>
  <c r="O83" i="14"/>
  <c r="N83" i="14"/>
  <c r="M83" i="14"/>
  <c r="G83" i="14"/>
  <c r="D83" i="14"/>
  <c r="O82" i="14"/>
  <c r="N82" i="14"/>
  <c r="M82" i="14"/>
  <c r="G82" i="14"/>
  <c r="D82" i="14"/>
  <c r="O81" i="14"/>
  <c r="N81" i="14"/>
  <c r="M81" i="14"/>
  <c r="G81" i="14"/>
  <c r="D81" i="14"/>
  <c r="O80" i="14"/>
  <c r="N80" i="14"/>
  <c r="M80" i="14"/>
  <c r="G80" i="14"/>
  <c r="D80" i="14"/>
  <c r="O79" i="14"/>
  <c r="N79" i="14"/>
  <c r="M79" i="14"/>
  <c r="G79" i="14"/>
  <c r="D79" i="14"/>
  <c r="O78" i="14"/>
  <c r="N78" i="14"/>
  <c r="M78" i="14"/>
  <c r="G78" i="14"/>
  <c r="D78" i="14"/>
  <c r="O77" i="14"/>
  <c r="N77" i="14"/>
  <c r="M77" i="14"/>
  <c r="G77" i="14"/>
  <c r="D77" i="14"/>
  <c r="O76" i="14"/>
  <c r="N76" i="14"/>
  <c r="M76" i="14"/>
  <c r="G76" i="14"/>
  <c r="D76" i="14"/>
  <c r="O75" i="14"/>
  <c r="N75" i="14"/>
  <c r="M75" i="14"/>
  <c r="G75" i="14"/>
  <c r="D75" i="14"/>
  <c r="O74" i="14"/>
  <c r="N74" i="14"/>
  <c r="M74" i="14"/>
  <c r="G74" i="14"/>
  <c r="D74" i="14"/>
  <c r="O73" i="14"/>
  <c r="N73" i="14"/>
  <c r="M73" i="14"/>
  <c r="G73" i="14"/>
  <c r="D73" i="14"/>
  <c r="O72" i="14"/>
  <c r="N72" i="14"/>
  <c r="M72" i="14"/>
  <c r="G72" i="14"/>
  <c r="D72" i="14"/>
  <c r="O71" i="14"/>
  <c r="N71" i="14"/>
  <c r="M71" i="14"/>
  <c r="G71" i="14"/>
  <c r="D71" i="14"/>
  <c r="O70" i="14"/>
  <c r="N70" i="14"/>
  <c r="M70" i="14"/>
  <c r="G70" i="14"/>
  <c r="D70" i="14"/>
  <c r="O69" i="14"/>
  <c r="N69" i="14"/>
  <c r="M69" i="14"/>
  <c r="G69" i="14"/>
  <c r="D69" i="14"/>
  <c r="O68" i="14"/>
  <c r="N68" i="14"/>
  <c r="M68" i="14"/>
  <c r="G68" i="14"/>
  <c r="D68" i="14"/>
  <c r="O67" i="14"/>
  <c r="N67" i="14"/>
  <c r="M67" i="14"/>
  <c r="G67" i="14"/>
  <c r="D67" i="14"/>
  <c r="O66" i="14"/>
  <c r="N66" i="14"/>
  <c r="M66" i="14"/>
  <c r="G66" i="14"/>
  <c r="D66" i="14"/>
  <c r="O65" i="14"/>
  <c r="N65" i="14"/>
  <c r="M65" i="14"/>
  <c r="G65" i="14"/>
  <c r="D65" i="14"/>
  <c r="O64" i="14"/>
  <c r="N64" i="14"/>
  <c r="M64" i="14"/>
  <c r="G64" i="14"/>
  <c r="D64" i="14"/>
  <c r="O63" i="14"/>
  <c r="N63" i="14"/>
  <c r="M63" i="14"/>
  <c r="G63" i="14"/>
  <c r="D63" i="14"/>
  <c r="O62" i="14"/>
  <c r="N62" i="14"/>
  <c r="M62" i="14"/>
  <c r="G62" i="14"/>
  <c r="D62" i="14"/>
  <c r="O61" i="14"/>
  <c r="N61" i="14"/>
  <c r="M61" i="14"/>
  <c r="G61" i="14"/>
  <c r="D61" i="14"/>
  <c r="O60" i="14"/>
  <c r="N60" i="14"/>
  <c r="M60" i="14"/>
  <c r="G60" i="14"/>
  <c r="D60" i="14"/>
  <c r="O59" i="14"/>
  <c r="N59" i="14"/>
  <c r="M59" i="14"/>
  <c r="G59" i="14"/>
  <c r="D59" i="14"/>
  <c r="O58" i="14"/>
  <c r="N58" i="14"/>
  <c r="M58" i="14"/>
  <c r="G58" i="14"/>
  <c r="D58" i="14"/>
  <c r="O57" i="14"/>
  <c r="N57" i="14"/>
  <c r="M57" i="14"/>
  <c r="G57" i="14"/>
  <c r="D57" i="14"/>
  <c r="O56" i="14"/>
  <c r="N56" i="14"/>
  <c r="M56" i="14"/>
  <c r="G56" i="14"/>
  <c r="D56" i="14"/>
  <c r="O55" i="14"/>
  <c r="N55" i="14"/>
  <c r="M55" i="14"/>
  <c r="G55" i="14"/>
  <c r="D55" i="14"/>
  <c r="O54" i="14"/>
  <c r="N54" i="14"/>
  <c r="M54" i="14"/>
  <c r="G54" i="14"/>
  <c r="D54" i="14"/>
  <c r="O53" i="14"/>
  <c r="N53" i="14"/>
  <c r="M53" i="14"/>
  <c r="G53" i="14"/>
  <c r="D53" i="14"/>
  <c r="O52" i="14"/>
  <c r="N52" i="14"/>
  <c r="M52" i="14"/>
  <c r="G52" i="14"/>
  <c r="D52" i="14"/>
  <c r="O51" i="14"/>
  <c r="N51" i="14"/>
  <c r="M51" i="14"/>
  <c r="O50" i="14"/>
  <c r="N50" i="14"/>
  <c r="M50" i="14"/>
  <c r="G50" i="14"/>
  <c r="D50" i="14"/>
  <c r="O49" i="14"/>
  <c r="N49" i="14"/>
  <c r="M49" i="14"/>
  <c r="O48" i="14"/>
  <c r="N48" i="14"/>
  <c r="M48" i="14"/>
  <c r="G48" i="14"/>
  <c r="D48" i="14"/>
  <c r="O47" i="14"/>
  <c r="N47" i="14"/>
  <c r="M47" i="14"/>
  <c r="D47" i="14"/>
  <c r="O46" i="14"/>
  <c r="N46" i="14"/>
  <c r="M46" i="14"/>
  <c r="G46" i="14"/>
  <c r="D46" i="14"/>
  <c r="O45" i="14"/>
  <c r="N45" i="14"/>
  <c r="M45" i="14"/>
  <c r="D45" i="14"/>
  <c r="O44" i="14"/>
  <c r="N44" i="14"/>
  <c r="M44" i="14"/>
  <c r="G44" i="14"/>
  <c r="D44" i="14"/>
  <c r="O43" i="14"/>
  <c r="N43" i="14"/>
  <c r="M43" i="14"/>
  <c r="D43" i="14"/>
  <c r="O42" i="14"/>
  <c r="N42" i="14"/>
  <c r="M42" i="14"/>
  <c r="G42" i="14"/>
  <c r="D42" i="14"/>
  <c r="O41" i="14"/>
  <c r="N41" i="14"/>
  <c r="M41" i="14"/>
  <c r="G41" i="14"/>
  <c r="D41" i="14"/>
  <c r="O40" i="14"/>
  <c r="N40" i="14"/>
  <c r="M40" i="14"/>
  <c r="G40" i="14"/>
  <c r="D40" i="14"/>
  <c r="O39" i="14"/>
  <c r="N39" i="14"/>
  <c r="M39" i="14"/>
  <c r="G39" i="14"/>
  <c r="D39" i="14"/>
  <c r="O38" i="14"/>
  <c r="N38" i="14"/>
  <c r="M38" i="14"/>
  <c r="G38" i="14"/>
  <c r="D38" i="14"/>
  <c r="O37" i="14"/>
  <c r="N37" i="14"/>
  <c r="M37" i="14"/>
  <c r="G37" i="14"/>
  <c r="D37" i="14"/>
  <c r="O36" i="14"/>
  <c r="N36" i="14"/>
  <c r="M36" i="14"/>
  <c r="G36" i="14"/>
  <c r="D36" i="14"/>
  <c r="O35" i="14"/>
  <c r="N35" i="14"/>
  <c r="M35" i="14"/>
  <c r="G35" i="14"/>
  <c r="D35" i="14"/>
  <c r="O34" i="14"/>
  <c r="N34" i="14"/>
  <c r="M34" i="14"/>
  <c r="G34" i="14"/>
  <c r="D34" i="14"/>
  <c r="O33" i="14"/>
  <c r="N33" i="14"/>
  <c r="M33" i="14"/>
  <c r="G33" i="14"/>
  <c r="D33" i="14"/>
  <c r="O32" i="14"/>
  <c r="N32" i="14"/>
  <c r="M32" i="14"/>
  <c r="G32" i="14"/>
  <c r="D32" i="14"/>
  <c r="O31" i="14"/>
  <c r="N31" i="14"/>
  <c r="M31" i="14"/>
  <c r="G31" i="14"/>
  <c r="D31" i="14"/>
  <c r="O30" i="14"/>
  <c r="N30" i="14"/>
  <c r="M30" i="14"/>
  <c r="G30" i="14"/>
  <c r="D30" i="14"/>
  <c r="O29" i="14"/>
  <c r="N29" i="14"/>
  <c r="M29" i="14"/>
  <c r="G29" i="14"/>
  <c r="D29" i="14"/>
  <c r="O28" i="14"/>
  <c r="N28" i="14"/>
  <c r="M28" i="14"/>
  <c r="G28" i="14"/>
  <c r="D28" i="14"/>
  <c r="O27" i="14"/>
  <c r="N27" i="14"/>
  <c r="M27" i="14"/>
  <c r="G27" i="14"/>
  <c r="D27" i="14"/>
  <c r="O26" i="14"/>
  <c r="N26" i="14"/>
  <c r="M26" i="14"/>
  <c r="G26" i="14"/>
  <c r="D26" i="14"/>
  <c r="O25" i="14"/>
  <c r="N25" i="14"/>
  <c r="M25" i="14"/>
  <c r="G25" i="14"/>
  <c r="D25" i="14"/>
  <c r="O24" i="14"/>
  <c r="N24" i="14"/>
  <c r="M24" i="14"/>
  <c r="G24" i="14"/>
  <c r="D24" i="14"/>
  <c r="O23" i="14"/>
  <c r="N23" i="14"/>
  <c r="M23" i="14"/>
  <c r="G23" i="14"/>
  <c r="D23" i="14"/>
  <c r="O22" i="14"/>
  <c r="N22" i="14"/>
  <c r="M22" i="14"/>
  <c r="G22" i="14"/>
  <c r="D22" i="14"/>
  <c r="O21" i="14"/>
  <c r="N21" i="14"/>
  <c r="M21" i="14"/>
  <c r="G21" i="14"/>
  <c r="D21" i="14"/>
  <c r="O20" i="14"/>
  <c r="N20" i="14"/>
  <c r="M20" i="14"/>
  <c r="G20" i="14"/>
  <c r="D20" i="14"/>
  <c r="O19" i="14"/>
  <c r="N19" i="14"/>
  <c r="M19" i="14"/>
  <c r="G19" i="14"/>
  <c r="D19" i="14"/>
  <c r="O18" i="14"/>
  <c r="N18" i="14"/>
  <c r="M18" i="14"/>
  <c r="G18" i="14"/>
  <c r="D18" i="14"/>
  <c r="O17" i="14"/>
  <c r="N17" i="14"/>
  <c r="M17" i="14"/>
  <c r="G17" i="14"/>
  <c r="D17" i="14"/>
  <c r="O16" i="14"/>
  <c r="N16" i="14"/>
  <c r="M16" i="14"/>
  <c r="G16" i="14"/>
  <c r="D16" i="14"/>
  <c r="O15" i="14"/>
  <c r="N15" i="14"/>
  <c r="M15" i="14"/>
  <c r="G15" i="14"/>
  <c r="D15" i="14"/>
  <c r="O14" i="14"/>
  <c r="N14" i="14"/>
  <c r="M14" i="14"/>
  <c r="G14" i="14"/>
  <c r="D14" i="14"/>
  <c r="O13" i="14"/>
  <c r="N13" i="14"/>
  <c r="M13" i="14"/>
  <c r="G13" i="14"/>
  <c r="D13" i="14"/>
  <c r="O12" i="14"/>
  <c r="N12" i="14"/>
  <c r="M12" i="14"/>
  <c r="G12" i="14"/>
  <c r="D12" i="14"/>
  <c r="O11" i="14"/>
  <c r="N11" i="14"/>
  <c r="M11" i="14"/>
  <c r="G11" i="14"/>
  <c r="D11" i="14"/>
  <c r="O10" i="14"/>
  <c r="N10" i="14"/>
  <c r="M10" i="14"/>
  <c r="G10" i="14"/>
  <c r="D10" i="14"/>
  <c r="O9" i="14"/>
  <c r="N9" i="14"/>
  <c r="M9" i="14"/>
  <c r="G9" i="14"/>
  <c r="D9" i="14"/>
  <c r="O8" i="14"/>
  <c r="N8" i="14"/>
  <c r="M8" i="14"/>
  <c r="G8" i="14"/>
  <c r="D8" i="14"/>
  <c r="O7" i="14"/>
  <c r="N7" i="14"/>
  <c r="M7" i="14"/>
  <c r="G7" i="14"/>
  <c r="D7" i="14"/>
  <c r="O6" i="14"/>
  <c r="N6" i="14"/>
  <c r="M6" i="14"/>
  <c r="G6" i="14"/>
  <c r="D6" i="14"/>
  <c r="O5" i="14"/>
  <c r="N5" i="14"/>
  <c r="M5" i="14"/>
  <c r="D5" i="14"/>
  <c r="O4" i="14"/>
  <c r="N4" i="14"/>
  <c r="M4" i="14"/>
  <c r="G4" i="14"/>
  <c r="D4" i="14"/>
  <c r="O3" i="14"/>
  <c r="N3" i="14"/>
  <c r="M3" i="14"/>
  <c r="G3" i="14"/>
  <c r="D3" i="14"/>
  <c r="O2" i="14"/>
  <c r="N2" i="14"/>
  <c r="M2" i="14"/>
  <c r="G2" i="14"/>
  <c r="D2" i="14"/>
  <c r="D111" i="13"/>
  <c r="G110" i="13"/>
  <c r="D110" i="13"/>
  <c r="G109" i="13"/>
  <c r="D109" i="13"/>
  <c r="G108" i="13"/>
  <c r="D108" i="13"/>
  <c r="G107" i="13"/>
  <c r="D107" i="13"/>
  <c r="G106" i="13"/>
  <c r="D106" i="13"/>
  <c r="G105" i="13"/>
  <c r="D105" i="13"/>
  <c r="G104" i="13"/>
  <c r="D104" i="13"/>
  <c r="G103" i="13"/>
  <c r="D103" i="13"/>
  <c r="G102" i="13"/>
  <c r="D102" i="13"/>
  <c r="G101" i="13"/>
  <c r="D101" i="13"/>
  <c r="O100" i="13"/>
  <c r="N100" i="13"/>
  <c r="M100" i="13"/>
  <c r="G100" i="13"/>
  <c r="D100" i="13"/>
  <c r="O99" i="13"/>
  <c r="N99" i="13"/>
  <c r="M99" i="13"/>
  <c r="G99" i="13"/>
  <c r="D99" i="13"/>
  <c r="O98" i="13"/>
  <c r="N98" i="13"/>
  <c r="M98" i="13"/>
  <c r="G98" i="13"/>
  <c r="D98" i="13"/>
  <c r="O97" i="13"/>
  <c r="N97" i="13"/>
  <c r="M97" i="13"/>
  <c r="G97" i="13"/>
  <c r="D97" i="13"/>
  <c r="O96" i="13"/>
  <c r="N96" i="13"/>
  <c r="M96" i="13"/>
  <c r="G96" i="13"/>
  <c r="D96" i="13"/>
  <c r="O95" i="13"/>
  <c r="N95" i="13"/>
  <c r="M95" i="13"/>
  <c r="G95" i="13"/>
  <c r="D95" i="13"/>
  <c r="O94" i="13"/>
  <c r="N94" i="13"/>
  <c r="M94" i="13"/>
  <c r="G94" i="13"/>
  <c r="D94" i="13"/>
  <c r="O93" i="13"/>
  <c r="N93" i="13"/>
  <c r="M93" i="13"/>
  <c r="G93" i="13"/>
  <c r="D93" i="13"/>
  <c r="O92" i="13"/>
  <c r="N92" i="13"/>
  <c r="M92" i="13"/>
  <c r="G92" i="13"/>
  <c r="D92" i="13"/>
  <c r="O91" i="13"/>
  <c r="N91" i="13"/>
  <c r="M91" i="13"/>
  <c r="G91" i="13"/>
  <c r="D91" i="13"/>
  <c r="O90" i="13"/>
  <c r="N90" i="13"/>
  <c r="M90" i="13"/>
  <c r="G90" i="13"/>
  <c r="D90" i="13"/>
  <c r="O89" i="13"/>
  <c r="N89" i="13"/>
  <c r="M89" i="13"/>
  <c r="G89" i="13"/>
  <c r="D89" i="13"/>
  <c r="O88" i="13"/>
  <c r="N88" i="13"/>
  <c r="M88" i="13"/>
  <c r="G88" i="13"/>
  <c r="D88" i="13"/>
  <c r="O87" i="13"/>
  <c r="N87" i="13"/>
  <c r="M87" i="13"/>
  <c r="G87" i="13"/>
  <c r="D87" i="13"/>
  <c r="O86" i="13"/>
  <c r="N86" i="13"/>
  <c r="M86" i="13"/>
  <c r="G86" i="13"/>
  <c r="D86" i="13"/>
  <c r="O85" i="13"/>
  <c r="N85" i="13"/>
  <c r="M85" i="13"/>
  <c r="G85" i="13"/>
  <c r="D85" i="13"/>
  <c r="O84" i="13"/>
  <c r="N84" i="13"/>
  <c r="M84" i="13"/>
  <c r="G84" i="13"/>
  <c r="D84" i="13"/>
  <c r="O83" i="13"/>
  <c r="N83" i="13"/>
  <c r="M83" i="13"/>
  <c r="G83" i="13"/>
  <c r="D83" i="13"/>
  <c r="O82" i="13"/>
  <c r="N82" i="13"/>
  <c r="M82" i="13"/>
  <c r="G82" i="13"/>
  <c r="D82" i="13"/>
  <c r="O81" i="13"/>
  <c r="N81" i="13"/>
  <c r="M81" i="13"/>
  <c r="G81" i="13"/>
  <c r="D81" i="13"/>
  <c r="O80" i="13"/>
  <c r="N80" i="13"/>
  <c r="M80" i="13"/>
  <c r="G80" i="13"/>
  <c r="D80" i="13"/>
  <c r="O79" i="13"/>
  <c r="N79" i="13"/>
  <c r="M79" i="13"/>
  <c r="G79" i="13"/>
  <c r="D79" i="13"/>
  <c r="O78" i="13"/>
  <c r="N78" i="13"/>
  <c r="M78" i="13"/>
  <c r="G78" i="13"/>
  <c r="D78" i="13"/>
  <c r="O77" i="13"/>
  <c r="N77" i="13"/>
  <c r="M77" i="13"/>
  <c r="G77" i="13"/>
  <c r="D77" i="13"/>
  <c r="O76" i="13"/>
  <c r="N76" i="13"/>
  <c r="M76" i="13"/>
  <c r="G76" i="13"/>
  <c r="D76" i="13"/>
  <c r="O75" i="13"/>
  <c r="N75" i="13"/>
  <c r="M75" i="13"/>
  <c r="G75" i="13"/>
  <c r="D75" i="13"/>
  <c r="O74" i="13"/>
  <c r="N74" i="13"/>
  <c r="M74" i="13"/>
  <c r="G74" i="13"/>
  <c r="D74" i="13"/>
  <c r="O73" i="13"/>
  <c r="N73" i="13"/>
  <c r="M73" i="13"/>
  <c r="G73" i="13"/>
  <c r="D73" i="13"/>
  <c r="O72" i="13"/>
  <c r="N72" i="13"/>
  <c r="M72" i="13"/>
  <c r="G72" i="13"/>
  <c r="D72" i="13"/>
  <c r="O71" i="13"/>
  <c r="N71" i="13"/>
  <c r="M71" i="13"/>
  <c r="G71" i="13"/>
  <c r="D71" i="13"/>
  <c r="O70" i="13"/>
  <c r="N70" i="13"/>
  <c r="M70" i="13"/>
  <c r="G70" i="13"/>
  <c r="D70" i="13"/>
  <c r="O69" i="13"/>
  <c r="N69" i="13"/>
  <c r="M69" i="13"/>
  <c r="G69" i="13"/>
  <c r="D69" i="13"/>
  <c r="O68" i="13"/>
  <c r="N68" i="13"/>
  <c r="M68" i="13"/>
  <c r="G68" i="13"/>
  <c r="D68" i="13"/>
  <c r="O67" i="13"/>
  <c r="N67" i="13"/>
  <c r="M67" i="13"/>
  <c r="G67" i="13"/>
  <c r="D67" i="13"/>
  <c r="O66" i="13"/>
  <c r="N66" i="13"/>
  <c r="M66" i="13"/>
  <c r="G66" i="13"/>
  <c r="D66" i="13"/>
  <c r="O65" i="13"/>
  <c r="N65" i="13"/>
  <c r="M65" i="13"/>
  <c r="G65" i="13"/>
  <c r="D65" i="13"/>
  <c r="O64" i="13"/>
  <c r="N64" i="13"/>
  <c r="M64" i="13"/>
  <c r="G64" i="13"/>
  <c r="D64" i="13"/>
  <c r="O63" i="13"/>
  <c r="N63" i="13"/>
  <c r="M63" i="13"/>
  <c r="G63" i="13"/>
  <c r="D63" i="13"/>
  <c r="O62" i="13"/>
  <c r="N62" i="13"/>
  <c r="M62" i="13"/>
  <c r="G62" i="13"/>
  <c r="D62" i="13"/>
  <c r="O61" i="13"/>
  <c r="N61" i="13"/>
  <c r="M61" i="13"/>
  <c r="G61" i="13"/>
  <c r="D61" i="13"/>
  <c r="O60" i="13"/>
  <c r="N60" i="13"/>
  <c r="M60" i="13"/>
  <c r="G60" i="13"/>
  <c r="D60" i="13"/>
  <c r="O59" i="13"/>
  <c r="N59" i="13"/>
  <c r="M59" i="13"/>
  <c r="G59" i="13"/>
  <c r="D59" i="13"/>
  <c r="O58" i="13"/>
  <c r="N58" i="13"/>
  <c r="M58" i="13"/>
  <c r="G58" i="13"/>
  <c r="D58" i="13"/>
  <c r="O57" i="13"/>
  <c r="N57" i="13"/>
  <c r="M57" i="13"/>
  <c r="G57" i="13"/>
  <c r="D57" i="13"/>
  <c r="O56" i="13"/>
  <c r="N56" i="13"/>
  <c r="M56" i="13"/>
  <c r="G56" i="13"/>
  <c r="D56" i="13"/>
  <c r="O55" i="13"/>
  <c r="N55" i="13"/>
  <c r="M55" i="13"/>
  <c r="G55" i="13"/>
  <c r="D55" i="13"/>
  <c r="O54" i="13"/>
  <c r="N54" i="13"/>
  <c r="M54" i="13"/>
  <c r="G54" i="13"/>
  <c r="D54" i="13"/>
  <c r="O53" i="13"/>
  <c r="N53" i="13"/>
  <c r="M53" i="13"/>
  <c r="G53" i="13"/>
  <c r="D53" i="13"/>
  <c r="O52" i="13"/>
  <c r="N52" i="13"/>
  <c r="M52" i="13"/>
  <c r="G52" i="13"/>
  <c r="D52" i="13"/>
  <c r="O51" i="13"/>
  <c r="N51" i="13"/>
  <c r="M51" i="13"/>
  <c r="O50" i="13"/>
  <c r="N50" i="13"/>
  <c r="M50" i="13"/>
  <c r="G50" i="13"/>
  <c r="D50" i="13"/>
  <c r="O49" i="13"/>
  <c r="N49" i="13"/>
  <c r="M49" i="13"/>
  <c r="O48" i="13"/>
  <c r="N48" i="13"/>
  <c r="M48" i="13"/>
  <c r="G48" i="13"/>
  <c r="D48" i="13"/>
  <c r="O47" i="13"/>
  <c r="N47" i="13"/>
  <c r="M47" i="13"/>
  <c r="D47" i="13"/>
  <c r="O46" i="13"/>
  <c r="N46" i="13"/>
  <c r="M46" i="13"/>
  <c r="G46" i="13"/>
  <c r="D46" i="13"/>
  <c r="O45" i="13"/>
  <c r="N45" i="13"/>
  <c r="M45" i="13"/>
  <c r="D45" i="13"/>
  <c r="O44" i="13"/>
  <c r="N44" i="13"/>
  <c r="M44" i="13"/>
  <c r="G44" i="13"/>
  <c r="D44" i="13"/>
  <c r="O43" i="13"/>
  <c r="N43" i="13"/>
  <c r="M43" i="13"/>
  <c r="D43" i="13"/>
  <c r="O42" i="13"/>
  <c r="N42" i="13"/>
  <c r="M42" i="13"/>
  <c r="G42" i="13"/>
  <c r="D42" i="13"/>
  <c r="O41" i="13"/>
  <c r="N41" i="13"/>
  <c r="M41" i="13"/>
  <c r="G41" i="13"/>
  <c r="D41" i="13"/>
  <c r="O40" i="13"/>
  <c r="N40" i="13"/>
  <c r="M40" i="13"/>
  <c r="G40" i="13"/>
  <c r="D40" i="13"/>
  <c r="O39" i="13"/>
  <c r="N39" i="13"/>
  <c r="M39" i="13"/>
  <c r="G39" i="13"/>
  <c r="D39" i="13"/>
  <c r="O38" i="13"/>
  <c r="N38" i="13"/>
  <c r="M38" i="13"/>
  <c r="G38" i="13"/>
  <c r="D38" i="13"/>
  <c r="O37" i="13"/>
  <c r="N37" i="13"/>
  <c r="M37" i="13"/>
  <c r="G37" i="13"/>
  <c r="D37" i="13"/>
  <c r="O36" i="13"/>
  <c r="N36" i="13"/>
  <c r="M36" i="13"/>
  <c r="G36" i="13"/>
  <c r="D36" i="13"/>
  <c r="O35" i="13"/>
  <c r="N35" i="13"/>
  <c r="M35" i="13"/>
  <c r="G35" i="13"/>
  <c r="D35" i="13"/>
  <c r="O34" i="13"/>
  <c r="N34" i="13"/>
  <c r="M34" i="13"/>
  <c r="G34" i="13"/>
  <c r="D34" i="13"/>
  <c r="O33" i="13"/>
  <c r="N33" i="13"/>
  <c r="M33" i="13"/>
  <c r="G33" i="13"/>
  <c r="D33" i="13"/>
  <c r="O32" i="13"/>
  <c r="N32" i="13"/>
  <c r="M32" i="13"/>
  <c r="G32" i="13"/>
  <c r="D32" i="13"/>
  <c r="O31" i="13"/>
  <c r="N31" i="13"/>
  <c r="M31" i="13"/>
  <c r="G31" i="13"/>
  <c r="D31" i="13"/>
  <c r="O30" i="13"/>
  <c r="N30" i="13"/>
  <c r="M30" i="13"/>
  <c r="G30" i="13"/>
  <c r="D30" i="13"/>
  <c r="O29" i="13"/>
  <c r="N29" i="13"/>
  <c r="M29" i="13"/>
  <c r="G29" i="13"/>
  <c r="D29" i="13"/>
  <c r="O28" i="13"/>
  <c r="N28" i="13"/>
  <c r="M28" i="13"/>
  <c r="G28" i="13"/>
  <c r="D28" i="13"/>
  <c r="O27" i="13"/>
  <c r="N27" i="13"/>
  <c r="M27" i="13"/>
  <c r="G27" i="13"/>
  <c r="D27" i="13"/>
  <c r="O26" i="13"/>
  <c r="N26" i="13"/>
  <c r="M26" i="13"/>
  <c r="G26" i="13"/>
  <c r="D26" i="13"/>
  <c r="O25" i="13"/>
  <c r="N25" i="13"/>
  <c r="M25" i="13"/>
  <c r="G25" i="13"/>
  <c r="D25" i="13"/>
  <c r="O24" i="13"/>
  <c r="N24" i="13"/>
  <c r="M24" i="13"/>
  <c r="G24" i="13"/>
  <c r="D24" i="13"/>
  <c r="O23" i="13"/>
  <c r="N23" i="13"/>
  <c r="M23" i="13"/>
  <c r="G23" i="13"/>
  <c r="D23" i="13"/>
  <c r="O22" i="13"/>
  <c r="N22" i="13"/>
  <c r="M22" i="13"/>
  <c r="G22" i="13"/>
  <c r="D22" i="13"/>
  <c r="O21" i="13"/>
  <c r="N21" i="13"/>
  <c r="M21" i="13"/>
  <c r="G21" i="13"/>
  <c r="D21" i="13"/>
  <c r="O20" i="13"/>
  <c r="N20" i="13"/>
  <c r="M20" i="13"/>
  <c r="G20" i="13"/>
  <c r="D20" i="13"/>
  <c r="O19" i="13"/>
  <c r="N19" i="13"/>
  <c r="M19" i="13"/>
  <c r="G19" i="13"/>
  <c r="D19" i="13"/>
  <c r="O18" i="13"/>
  <c r="N18" i="13"/>
  <c r="M18" i="13"/>
  <c r="G18" i="13"/>
  <c r="D18" i="13"/>
  <c r="O17" i="13"/>
  <c r="N17" i="13"/>
  <c r="M17" i="13"/>
  <c r="G17" i="13"/>
  <c r="D17" i="13"/>
  <c r="O16" i="13"/>
  <c r="N16" i="13"/>
  <c r="M16" i="13"/>
  <c r="G16" i="13"/>
  <c r="D16" i="13"/>
  <c r="O15" i="13"/>
  <c r="N15" i="13"/>
  <c r="M15" i="13"/>
  <c r="G15" i="13"/>
  <c r="D15" i="13"/>
  <c r="O14" i="13"/>
  <c r="N14" i="13"/>
  <c r="M14" i="13"/>
  <c r="G14" i="13"/>
  <c r="D14" i="13"/>
  <c r="O13" i="13"/>
  <c r="N13" i="13"/>
  <c r="M13" i="13"/>
  <c r="G13" i="13"/>
  <c r="D13" i="13"/>
  <c r="O12" i="13"/>
  <c r="N12" i="13"/>
  <c r="M12" i="13"/>
  <c r="G12" i="13"/>
  <c r="D12" i="13"/>
  <c r="O11" i="13"/>
  <c r="N11" i="13"/>
  <c r="M11" i="13"/>
  <c r="G11" i="13"/>
  <c r="D11" i="13"/>
  <c r="O10" i="13"/>
  <c r="N10" i="13"/>
  <c r="M10" i="13"/>
  <c r="G10" i="13"/>
  <c r="D10" i="13"/>
  <c r="O9" i="13"/>
  <c r="N9" i="13"/>
  <c r="M9" i="13"/>
  <c r="G9" i="13"/>
  <c r="D9" i="13"/>
  <c r="O8" i="13"/>
  <c r="N8" i="13"/>
  <c r="M8" i="13"/>
  <c r="G8" i="13"/>
  <c r="D8" i="13"/>
  <c r="O7" i="13"/>
  <c r="N7" i="13"/>
  <c r="M7" i="13"/>
  <c r="G7" i="13"/>
  <c r="D7" i="13"/>
  <c r="O6" i="13"/>
  <c r="N6" i="13"/>
  <c r="M6" i="13"/>
  <c r="G6" i="13"/>
  <c r="D6" i="13"/>
  <c r="O5" i="13"/>
  <c r="N5" i="13"/>
  <c r="M5" i="13"/>
  <c r="D5" i="13"/>
  <c r="O4" i="13"/>
  <c r="N4" i="13"/>
  <c r="M4" i="13"/>
  <c r="G4" i="13"/>
  <c r="D4" i="13"/>
  <c r="O3" i="13"/>
  <c r="N3" i="13"/>
  <c r="M3" i="13"/>
  <c r="G3" i="13"/>
  <c r="D3" i="13"/>
  <c r="O2" i="13"/>
  <c r="N2" i="13"/>
  <c r="M2" i="13"/>
  <c r="G2" i="13"/>
  <c r="D2" i="13"/>
  <c r="M41" i="3"/>
  <c r="M42" i="3"/>
  <c r="M43" i="3"/>
  <c r="M44" i="3"/>
  <c r="M45" i="3"/>
  <c r="M46" i="3"/>
  <c r="M47" i="3"/>
  <c r="D47" i="12"/>
  <c r="D46" i="12"/>
  <c r="D45" i="12"/>
  <c r="D44" i="12"/>
  <c r="D43" i="12"/>
  <c r="D42" i="12"/>
  <c r="D47" i="11"/>
  <c r="D46" i="11"/>
  <c r="D45" i="11"/>
  <c r="D44" i="11"/>
  <c r="D43" i="11"/>
  <c r="D42" i="11"/>
  <c r="D47" i="10"/>
  <c r="D46" i="10"/>
  <c r="D45" i="10"/>
  <c r="D44" i="10"/>
  <c r="D43" i="10"/>
  <c r="D42" i="10"/>
  <c r="D47" i="9"/>
  <c r="D46" i="9"/>
  <c r="D45" i="9"/>
  <c r="D44" i="9"/>
  <c r="D43" i="9"/>
  <c r="D42" i="9"/>
  <c r="D47" i="8"/>
  <c r="D46" i="8"/>
  <c r="D45" i="8"/>
  <c r="D44" i="8"/>
  <c r="D43" i="8"/>
  <c r="D42" i="8"/>
  <c r="D47" i="7"/>
  <c r="D46" i="7"/>
  <c r="D45" i="7"/>
  <c r="D44" i="7"/>
  <c r="D43" i="7"/>
  <c r="D42" i="7"/>
  <c r="D47" i="6"/>
  <c r="D46" i="6"/>
  <c r="D45" i="6"/>
  <c r="D44" i="6"/>
  <c r="D43" i="6"/>
  <c r="D42" i="6"/>
  <c r="D47" i="5"/>
  <c r="D46" i="5"/>
  <c r="D45" i="5"/>
  <c r="D44" i="5"/>
  <c r="D43" i="5"/>
  <c r="D42" i="5"/>
  <c r="D47" i="4"/>
  <c r="D46" i="4"/>
  <c r="D45" i="4"/>
  <c r="D44" i="4"/>
  <c r="D43" i="4"/>
  <c r="D42" i="4"/>
  <c r="D47" i="3"/>
  <c r="D46" i="3"/>
  <c r="D45" i="3"/>
  <c r="D44" i="3"/>
  <c r="D43" i="3"/>
  <c r="D42" i="3"/>
  <c r="F3" i="1"/>
  <c r="F7" i="1"/>
  <c r="F5" i="1"/>
  <c r="F4" i="1"/>
  <c r="F10" i="1"/>
  <c r="F11" i="1"/>
  <c r="F9" i="1"/>
  <c r="F12" i="1"/>
  <c r="P40" i="11"/>
  <c r="P40" i="10"/>
  <c r="P40" i="9"/>
  <c r="P40" i="8"/>
  <c r="P40" i="7"/>
  <c r="P40" i="6"/>
  <c r="P40" i="5"/>
  <c r="P40" i="4"/>
  <c r="P40" i="3"/>
  <c r="P40" i="2"/>
  <c r="G40" i="12"/>
  <c r="G40" i="11"/>
  <c r="G40" i="10"/>
  <c r="G40" i="9"/>
  <c r="G40" i="8"/>
  <c r="G40" i="7"/>
  <c r="G40" i="6"/>
  <c r="G40" i="5"/>
  <c r="G40" i="4"/>
  <c r="G40" i="3"/>
  <c r="M39" i="7"/>
  <c r="M40" i="7"/>
  <c r="M39" i="6"/>
  <c r="M40" i="6"/>
  <c r="M39" i="3"/>
  <c r="M40" i="3"/>
  <c r="G38" i="12"/>
  <c r="G37" i="12"/>
  <c r="D40" i="12"/>
  <c r="D40" i="11"/>
  <c r="D40" i="10"/>
  <c r="D40" i="9"/>
  <c r="D40" i="8"/>
  <c r="D40" i="7"/>
  <c r="D40" i="6"/>
  <c r="D40" i="5"/>
  <c r="D40" i="4"/>
  <c r="D40" i="3"/>
  <c r="P38" i="11"/>
  <c r="P38" i="10"/>
  <c r="P38" i="9"/>
  <c r="P38" i="8"/>
  <c r="P38" i="7"/>
  <c r="P38" i="6"/>
  <c r="P38" i="5"/>
  <c r="F8" i="1" s="1"/>
  <c r="P38" i="4"/>
  <c r="P38" i="3"/>
  <c r="P38" i="2"/>
  <c r="F6" i="1" s="1"/>
  <c r="G38" i="2"/>
  <c r="G37" i="2"/>
  <c r="G38" i="3"/>
  <c r="G37" i="3"/>
  <c r="G38" i="4"/>
  <c r="G37" i="4"/>
  <c r="G38" i="5"/>
  <c r="G37" i="5"/>
  <c r="G38" i="6"/>
  <c r="G37" i="6"/>
  <c r="G38" i="7"/>
  <c r="G37" i="7"/>
  <c r="G38" i="8"/>
  <c r="G37" i="8"/>
  <c r="G38" i="9"/>
  <c r="G37" i="9"/>
  <c r="G38" i="10"/>
  <c r="G37" i="10"/>
  <c r="M36" i="7"/>
  <c r="M37" i="7"/>
  <c r="M38" i="7"/>
  <c r="G35" i="12"/>
  <c r="G34" i="12"/>
  <c r="D32" i="12"/>
  <c r="D31" i="12"/>
  <c r="D32" i="11"/>
  <c r="D31" i="11"/>
  <c r="D32" i="10"/>
  <c r="D31" i="10"/>
  <c r="D32" i="9"/>
  <c r="D31" i="9"/>
  <c r="D32" i="8"/>
  <c r="D31" i="8"/>
  <c r="D32" i="7"/>
  <c r="D31" i="7"/>
  <c r="D32" i="6"/>
  <c r="D31" i="6"/>
  <c r="D32" i="5"/>
  <c r="D31" i="5"/>
  <c r="D32" i="4"/>
  <c r="D31" i="4"/>
  <c r="D32" i="3"/>
  <c r="D31" i="3"/>
  <c r="D32" i="2"/>
  <c r="D31" i="2"/>
  <c r="M36" i="10"/>
  <c r="M37" i="10"/>
  <c r="M38" i="10"/>
  <c r="M36" i="6"/>
  <c r="M37" i="6"/>
  <c r="M38" i="6"/>
  <c r="M36" i="3"/>
  <c r="M37" i="3"/>
  <c r="M38" i="3"/>
  <c r="M36" i="5"/>
  <c r="M37" i="5"/>
  <c r="M36" i="9"/>
  <c r="M37" i="9"/>
  <c r="M38" i="9"/>
  <c r="M36" i="11"/>
  <c r="M37" i="11"/>
  <c r="M38" i="11"/>
  <c r="M36" i="8"/>
  <c r="M37" i="8"/>
  <c r="M38" i="8"/>
  <c r="D38" i="12"/>
  <c r="D37" i="12"/>
  <c r="D38" i="11"/>
  <c r="D37" i="11"/>
  <c r="D38" i="10"/>
  <c r="D37" i="10"/>
  <c r="D38" i="9"/>
  <c r="D37" i="9"/>
  <c r="D38" i="8"/>
  <c r="D37" i="8"/>
  <c r="D38" i="7"/>
  <c r="D37" i="7"/>
  <c r="D38" i="6"/>
  <c r="D37" i="6"/>
  <c r="D38" i="5"/>
  <c r="D37" i="5"/>
  <c r="D38" i="4"/>
  <c r="D37" i="4"/>
  <c r="D38" i="3"/>
  <c r="D37" i="3"/>
  <c r="M36" i="2"/>
  <c r="M37" i="2"/>
  <c r="P35" i="11"/>
  <c r="P35" i="10"/>
  <c r="P35" i="9"/>
  <c r="P35" i="8"/>
  <c r="P35" i="7"/>
  <c r="P35" i="6"/>
  <c r="P35" i="5"/>
  <c r="P35" i="4"/>
  <c r="P35" i="3"/>
  <c r="P35" i="2"/>
  <c r="G35" i="2"/>
  <c r="G34" i="2"/>
  <c r="G35" i="3"/>
  <c r="G34" i="3"/>
  <c r="G35" i="4"/>
  <c r="G34" i="4"/>
  <c r="G35" i="5"/>
  <c r="G34" i="5"/>
  <c r="G35" i="6"/>
  <c r="G34" i="6"/>
  <c r="G35" i="7"/>
  <c r="G34" i="7"/>
  <c r="G35" i="8"/>
  <c r="G34" i="8"/>
  <c r="G35" i="9"/>
  <c r="G34" i="9"/>
  <c r="G35" i="10"/>
  <c r="G34" i="10"/>
  <c r="M33" i="7"/>
  <c r="M34" i="7"/>
  <c r="M35" i="7"/>
  <c r="M33" i="5"/>
  <c r="M34" i="5"/>
  <c r="M35" i="5"/>
  <c r="P32" i="2"/>
  <c r="P32" i="3"/>
  <c r="P32" i="4"/>
  <c r="P32" i="5"/>
  <c r="P32" i="6"/>
  <c r="P32" i="7"/>
  <c r="P32" i="8"/>
  <c r="P32" i="9"/>
  <c r="P32" i="10"/>
  <c r="P32" i="11"/>
  <c r="G32" i="12"/>
  <c r="G31" i="12"/>
  <c r="G32" i="11"/>
  <c r="G31" i="11"/>
  <c r="G32" i="10"/>
  <c r="G31" i="10"/>
  <c r="G32" i="9"/>
  <c r="G31" i="9"/>
  <c r="G32" i="8"/>
  <c r="G31" i="8"/>
  <c r="G32" i="7"/>
  <c r="G31" i="7"/>
  <c r="G32" i="6"/>
  <c r="G31" i="6"/>
  <c r="G32" i="5"/>
  <c r="G31" i="5"/>
  <c r="G32" i="4"/>
  <c r="G31" i="4"/>
  <c r="G32" i="3"/>
  <c r="G31" i="3"/>
  <c r="M29" i="7"/>
  <c r="M30" i="7"/>
  <c r="M31" i="7"/>
  <c r="M32" i="7"/>
  <c r="M29" i="5"/>
  <c r="M30" i="5"/>
  <c r="M31" i="5"/>
  <c r="M32" i="5"/>
  <c r="M33" i="9"/>
  <c r="M34" i="9"/>
  <c r="M35" i="9"/>
  <c r="M29" i="3"/>
  <c r="M30" i="3"/>
  <c r="M31" i="3"/>
  <c r="M32" i="3"/>
  <c r="M33" i="3"/>
  <c r="M34" i="3"/>
  <c r="M35" i="3"/>
  <c r="M33" i="11"/>
  <c r="M34" i="11"/>
  <c r="M35" i="11"/>
  <c r="M29" i="6"/>
  <c r="M30" i="6"/>
  <c r="M31" i="6"/>
  <c r="M32" i="6"/>
  <c r="M33" i="6"/>
  <c r="M34" i="6"/>
  <c r="M35" i="6"/>
  <c r="M33" i="8"/>
  <c r="M34" i="8"/>
  <c r="M35" i="8"/>
  <c r="M29" i="2"/>
  <c r="M30" i="2"/>
  <c r="M31" i="2"/>
  <c r="M32" i="2"/>
  <c r="M33" i="2"/>
  <c r="M34" i="2"/>
  <c r="M35" i="2"/>
  <c r="D35" i="12"/>
  <c r="D34" i="12"/>
  <c r="D35" i="11"/>
  <c r="D34" i="11"/>
  <c r="D35" i="10"/>
  <c r="D34" i="10"/>
  <c r="D35" i="9"/>
  <c r="D34" i="9"/>
  <c r="D35" i="8"/>
  <c r="D34" i="8"/>
  <c r="D35" i="7"/>
  <c r="D34" i="7"/>
  <c r="D35" i="6"/>
  <c r="D34" i="6"/>
  <c r="D35" i="5"/>
  <c r="D34" i="5"/>
  <c r="D35" i="4"/>
  <c r="D34" i="4"/>
  <c r="D35" i="3"/>
  <c r="D34" i="3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H14" i="1" l="1"/>
  <c r="H15" i="1"/>
  <c r="P28" i="2"/>
  <c r="P28" i="3"/>
  <c r="P28" i="5"/>
  <c r="P28" i="6"/>
  <c r="P28" i="7"/>
  <c r="P28" i="8"/>
  <c r="P28" i="9"/>
  <c r="P28" i="10"/>
  <c r="P28" i="11"/>
  <c r="G28" i="12"/>
  <c r="G27" i="12"/>
  <c r="G28" i="11"/>
  <c r="G27" i="11"/>
  <c r="G28" i="10"/>
  <c r="G27" i="10"/>
  <c r="G28" i="9"/>
  <c r="G27" i="9"/>
  <c r="G28" i="8"/>
  <c r="G27" i="8"/>
  <c r="G28" i="7"/>
  <c r="G27" i="7"/>
  <c r="G28" i="6"/>
  <c r="G27" i="6"/>
  <c r="G28" i="5"/>
  <c r="G27" i="5"/>
  <c r="G28" i="4"/>
  <c r="G27" i="4"/>
  <c r="G28" i="3"/>
  <c r="G27" i="3"/>
  <c r="M26" i="7"/>
  <c r="M27" i="7"/>
  <c r="M28" i="7"/>
  <c r="M26" i="6"/>
  <c r="M27" i="6"/>
  <c r="M28" i="6"/>
  <c r="M26" i="3"/>
  <c r="M27" i="3"/>
  <c r="M28" i="3"/>
  <c r="M26" i="2"/>
  <c r="M27" i="2"/>
  <c r="M28" i="2"/>
  <c r="D29" i="12"/>
  <c r="D28" i="12"/>
  <c r="D27" i="12"/>
  <c r="D29" i="11"/>
  <c r="D28" i="11"/>
  <c r="D27" i="11"/>
  <c r="D29" i="10"/>
  <c r="D28" i="10"/>
  <c r="D27" i="10"/>
  <c r="D29" i="9"/>
  <c r="D28" i="9"/>
  <c r="D27" i="9"/>
  <c r="D29" i="8"/>
  <c r="D28" i="8"/>
  <c r="D27" i="8"/>
  <c r="D29" i="7"/>
  <c r="D28" i="7"/>
  <c r="D27" i="7"/>
  <c r="D29" i="6"/>
  <c r="D28" i="6"/>
  <c r="D27" i="6"/>
  <c r="D29" i="5"/>
  <c r="D28" i="5"/>
  <c r="D27" i="5"/>
  <c r="D29" i="4"/>
  <c r="D28" i="4"/>
  <c r="D27" i="4"/>
  <c r="D29" i="3"/>
  <c r="D28" i="3"/>
  <c r="D27" i="3"/>
  <c r="E3" i="1"/>
  <c r="E6" i="1"/>
  <c r="E7" i="1"/>
  <c r="E11" i="1"/>
  <c r="E8" i="1"/>
  <c r="E12" i="1"/>
  <c r="E5" i="1"/>
  <c r="E9" i="1"/>
  <c r="E4" i="1"/>
  <c r="E13" i="1"/>
  <c r="H13" i="1" s="1"/>
  <c r="M24" i="9"/>
  <c r="M25" i="9"/>
  <c r="P25" i="12"/>
  <c r="P25" i="11"/>
  <c r="P25" i="10"/>
  <c r="P25" i="8"/>
  <c r="P25" i="7"/>
  <c r="P25" i="6"/>
  <c r="P25" i="5"/>
  <c r="P25" i="3"/>
  <c r="P25" i="2"/>
  <c r="G23" i="12"/>
  <c r="G22" i="12"/>
  <c r="G25" i="12"/>
  <c r="G25" i="11"/>
  <c r="G25" i="10"/>
  <c r="G25" i="9"/>
  <c r="G25" i="8"/>
  <c r="G25" i="7"/>
  <c r="G25" i="6"/>
  <c r="G25" i="5"/>
  <c r="G25" i="4"/>
  <c r="G25" i="3"/>
  <c r="M24" i="5"/>
  <c r="M25" i="5"/>
  <c r="M21" i="10"/>
  <c r="M22" i="10"/>
  <c r="M23" i="10"/>
  <c r="M24" i="10"/>
  <c r="M25" i="10"/>
  <c r="M24" i="7"/>
  <c r="M25" i="7"/>
  <c r="M24" i="6"/>
  <c r="M25" i="6"/>
  <c r="M24" i="11"/>
  <c r="M25" i="11"/>
  <c r="M24" i="8"/>
  <c r="M25" i="8"/>
  <c r="M24" i="2"/>
  <c r="M25" i="2"/>
  <c r="M24" i="3"/>
  <c r="M25" i="3"/>
  <c r="D25" i="12" l="1"/>
  <c r="D25" i="11"/>
  <c r="D25" i="10"/>
  <c r="D25" i="9"/>
  <c r="D25" i="8"/>
  <c r="D25" i="7"/>
  <c r="D25" i="6"/>
  <c r="D25" i="5"/>
  <c r="D25" i="4"/>
  <c r="D25" i="3"/>
  <c r="P23" i="2"/>
  <c r="P23" i="3"/>
  <c r="P23" i="5"/>
  <c r="P23" i="6"/>
  <c r="P23" i="7"/>
  <c r="P23" i="8"/>
  <c r="P23" i="9"/>
  <c r="P23" i="10"/>
  <c r="P23" i="11"/>
  <c r="G23" i="11"/>
  <c r="G22" i="11"/>
  <c r="G23" i="10"/>
  <c r="G22" i="10"/>
  <c r="G23" i="9"/>
  <c r="G22" i="9"/>
  <c r="G23" i="8"/>
  <c r="G22" i="8"/>
  <c r="G23" i="7"/>
  <c r="G22" i="7"/>
  <c r="G23" i="6"/>
  <c r="G22" i="6"/>
  <c r="G23" i="5"/>
  <c r="G22" i="5"/>
  <c r="G23" i="4"/>
  <c r="G22" i="4"/>
  <c r="G23" i="3"/>
  <c r="G22" i="3"/>
  <c r="M21" i="5"/>
  <c r="M22" i="5"/>
  <c r="M23" i="5"/>
  <c r="M21" i="7"/>
  <c r="M22" i="7"/>
  <c r="M23" i="7"/>
  <c r="M21" i="6"/>
  <c r="M22" i="6"/>
  <c r="M23" i="6"/>
  <c r="M21" i="9"/>
  <c r="M22" i="9"/>
  <c r="M23" i="9"/>
  <c r="M21" i="2"/>
  <c r="M22" i="2"/>
  <c r="M23" i="2"/>
  <c r="M21" i="3"/>
  <c r="M22" i="3"/>
  <c r="M23" i="3"/>
  <c r="M21" i="11"/>
  <c r="M22" i="11"/>
  <c r="M23" i="11"/>
  <c r="M21" i="8"/>
  <c r="M22" i="8"/>
  <c r="M23" i="8"/>
  <c r="D23" i="12"/>
  <c r="D22" i="12"/>
  <c r="D23" i="11"/>
  <c r="D22" i="11"/>
  <c r="D23" i="10"/>
  <c r="D22" i="10"/>
  <c r="D23" i="9"/>
  <c r="D22" i="9"/>
  <c r="D23" i="8"/>
  <c r="D22" i="8"/>
  <c r="D23" i="7"/>
  <c r="D22" i="7"/>
  <c r="D23" i="6"/>
  <c r="D22" i="6"/>
  <c r="D23" i="5"/>
  <c r="D22" i="5"/>
  <c r="D23" i="4"/>
  <c r="D22" i="4"/>
  <c r="D23" i="3"/>
  <c r="D22" i="3"/>
  <c r="G20" i="12" l="1"/>
  <c r="G19" i="12"/>
  <c r="G20" i="11"/>
  <c r="G19" i="11"/>
  <c r="G20" i="10"/>
  <c r="G19" i="10"/>
  <c r="G20" i="9"/>
  <c r="G19" i="9"/>
  <c r="G20" i="8"/>
  <c r="G19" i="8"/>
  <c r="G20" i="7"/>
  <c r="G19" i="7"/>
  <c r="G20" i="6"/>
  <c r="G19" i="6"/>
  <c r="G20" i="5"/>
  <c r="G19" i="5"/>
  <c r="G20" i="4"/>
  <c r="G19" i="4"/>
  <c r="G20" i="3"/>
  <c r="G19" i="3"/>
  <c r="P20" i="9" l="1"/>
  <c r="M16" i="2"/>
  <c r="M17" i="2"/>
  <c r="M18" i="2"/>
  <c r="M19" i="2"/>
  <c r="M20" i="2"/>
  <c r="G18" i="2"/>
  <c r="G17" i="2"/>
  <c r="G18" i="3"/>
  <c r="G17" i="3"/>
  <c r="G18" i="4"/>
  <c r="G17" i="4"/>
  <c r="G18" i="5"/>
  <c r="G17" i="5"/>
  <c r="G18" i="6"/>
  <c r="G17" i="6"/>
  <c r="G18" i="7"/>
  <c r="G17" i="7"/>
  <c r="G18" i="8"/>
  <c r="G17" i="8"/>
  <c r="G18" i="9"/>
  <c r="G17" i="9"/>
  <c r="G18" i="10"/>
  <c r="G17" i="10"/>
  <c r="G18" i="12"/>
  <c r="G17" i="12"/>
  <c r="M16" i="9"/>
  <c r="M17" i="9"/>
  <c r="M18" i="9"/>
  <c r="M19" i="9"/>
  <c r="M20" i="9"/>
  <c r="M16" i="10"/>
  <c r="M17" i="10"/>
  <c r="M18" i="10"/>
  <c r="M19" i="10"/>
  <c r="P20" i="10" s="1"/>
  <c r="M20" i="10"/>
  <c r="M16" i="4"/>
  <c r="M17" i="4"/>
  <c r="M18" i="4"/>
  <c r="M19" i="4"/>
  <c r="P20" i="4" s="1"/>
  <c r="M20" i="4"/>
  <c r="M16" i="6"/>
  <c r="M17" i="6"/>
  <c r="M18" i="6"/>
  <c r="M19" i="6"/>
  <c r="P20" i="6" s="1"/>
  <c r="M20" i="6"/>
  <c r="M16" i="11"/>
  <c r="M17" i="11"/>
  <c r="M18" i="11"/>
  <c r="M19" i="11"/>
  <c r="P20" i="11" s="1"/>
  <c r="M20" i="11"/>
  <c r="M16" i="5"/>
  <c r="M17" i="5"/>
  <c r="M18" i="5"/>
  <c r="M19" i="5"/>
  <c r="P20" i="5" s="1"/>
  <c r="M20" i="5"/>
  <c r="M16" i="3"/>
  <c r="M17" i="3"/>
  <c r="M18" i="3"/>
  <c r="M19" i="3"/>
  <c r="P20" i="3" s="1"/>
  <c r="M20" i="3"/>
  <c r="M16" i="7"/>
  <c r="M17" i="7"/>
  <c r="M18" i="7"/>
  <c r="M19" i="7"/>
  <c r="P20" i="7" s="1"/>
  <c r="M20" i="7"/>
  <c r="M16" i="8"/>
  <c r="M17" i="8"/>
  <c r="M18" i="8"/>
  <c r="M19" i="8"/>
  <c r="P20" i="8" s="1"/>
  <c r="M20" i="8"/>
  <c r="D20" i="12"/>
  <c r="D19" i="12"/>
  <c r="D18" i="12"/>
  <c r="D17" i="12"/>
  <c r="D20" i="11"/>
  <c r="D19" i="11"/>
  <c r="G18" i="11"/>
  <c r="D18" i="11"/>
  <c r="G17" i="11"/>
  <c r="D17" i="11"/>
  <c r="D20" i="10"/>
  <c r="D19" i="10"/>
  <c r="D18" i="10"/>
  <c r="D17" i="10"/>
  <c r="D20" i="9"/>
  <c r="D19" i="9"/>
  <c r="D18" i="9"/>
  <c r="D17" i="9"/>
  <c r="D20" i="8"/>
  <c r="D19" i="8"/>
  <c r="D18" i="8"/>
  <c r="D17" i="8"/>
  <c r="D20" i="7"/>
  <c r="D19" i="7"/>
  <c r="D18" i="7"/>
  <c r="D17" i="7"/>
  <c r="D20" i="6"/>
  <c r="D19" i="6"/>
  <c r="D18" i="6"/>
  <c r="D17" i="6"/>
  <c r="D20" i="5"/>
  <c r="D19" i="5"/>
  <c r="D18" i="5"/>
  <c r="D17" i="5"/>
  <c r="D20" i="4"/>
  <c r="D19" i="4"/>
  <c r="D18" i="4"/>
  <c r="D17" i="4"/>
  <c r="D20" i="3"/>
  <c r="D19" i="3"/>
  <c r="D18" i="3"/>
  <c r="D17" i="3"/>
  <c r="P20" i="2" l="1"/>
  <c r="G15" i="12"/>
  <c r="G14" i="12"/>
  <c r="G13" i="12"/>
  <c r="G12" i="12"/>
  <c r="G15" i="11"/>
  <c r="G14" i="11"/>
  <c r="G13" i="11"/>
  <c r="G12" i="11"/>
  <c r="G15" i="10"/>
  <c r="G14" i="10"/>
  <c r="G13" i="10"/>
  <c r="G12" i="10"/>
  <c r="G15" i="9"/>
  <c r="G14" i="9"/>
  <c r="G13" i="9"/>
  <c r="G12" i="9"/>
  <c r="G15" i="8"/>
  <c r="G14" i="8"/>
  <c r="G13" i="8"/>
  <c r="G12" i="8"/>
  <c r="G15" i="7"/>
  <c r="G14" i="7"/>
  <c r="G13" i="7"/>
  <c r="G12" i="7"/>
  <c r="G15" i="6"/>
  <c r="G14" i="6"/>
  <c r="G13" i="6"/>
  <c r="G12" i="6"/>
  <c r="G15" i="5"/>
  <c r="G14" i="5"/>
  <c r="G13" i="5"/>
  <c r="G12" i="5"/>
  <c r="G15" i="4"/>
  <c r="G14" i="4"/>
  <c r="G13" i="4"/>
  <c r="G12" i="4"/>
  <c r="G15" i="3"/>
  <c r="G14" i="3"/>
  <c r="G13" i="3"/>
  <c r="G12" i="3"/>
  <c r="M3" i="2"/>
  <c r="M4" i="2"/>
  <c r="M5" i="2"/>
  <c r="M6" i="2"/>
  <c r="M7" i="2"/>
  <c r="M8" i="2"/>
  <c r="M9" i="2"/>
  <c r="M10" i="2"/>
  <c r="M11" i="2"/>
  <c r="M12" i="2"/>
  <c r="M13" i="2"/>
  <c r="M14" i="2"/>
  <c r="M15" i="2"/>
  <c r="M3" i="3"/>
  <c r="M4" i="3"/>
  <c r="M5" i="3"/>
  <c r="M6" i="3"/>
  <c r="M7" i="3"/>
  <c r="M8" i="3"/>
  <c r="M9" i="3"/>
  <c r="M10" i="3"/>
  <c r="M11" i="3"/>
  <c r="M12" i="3"/>
  <c r="M13" i="3"/>
  <c r="M14" i="3"/>
  <c r="M15" i="3"/>
  <c r="M3" i="4"/>
  <c r="M4" i="4"/>
  <c r="M5" i="4"/>
  <c r="M6" i="4"/>
  <c r="M7" i="4"/>
  <c r="M8" i="4"/>
  <c r="M9" i="4"/>
  <c r="M10" i="4"/>
  <c r="M11" i="4"/>
  <c r="M12" i="4"/>
  <c r="M13" i="4"/>
  <c r="M14" i="4"/>
  <c r="M15" i="4"/>
  <c r="M3" i="5"/>
  <c r="M4" i="5"/>
  <c r="M5" i="5"/>
  <c r="M6" i="5"/>
  <c r="M7" i="5"/>
  <c r="M8" i="5"/>
  <c r="M9" i="5"/>
  <c r="M10" i="5"/>
  <c r="M11" i="5"/>
  <c r="M12" i="5"/>
  <c r="M13" i="5"/>
  <c r="M14" i="5"/>
  <c r="M15" i="5"/>
  <c r="M3" i="6"/>
  <c r="M4" i="6"/>
  <c r="M5" i="6"/>
  <c r="M6" i="6"/>
  <c r="M7" i="6"/>
  <c r="M8" i="6"/>
  <c r="M9" i="6"/>
  <c r="M10" i="6"/>
  <c r="M11" i="6"/>
  <c r="M12" i="6"/>
  <c r="M13" i="6"/>
  <c r="M14" i="6"/>
  <c r="M15" i="6"/>
  <c r="M3" i="7"/>
  <c r="M4" i="7"/>
  <c r="M5" i="7"/>
  <c r="M6" i="7"/>
  <c r="M7" i="7"/>
  <c r="M8" i="7"/>
  <c r="M9" i="7"/>
  <c r="M10" i="7"/>
  <c r="M11" i="7"/>
  <c r="M12" i="7"/>
  <c r="M13" i="7"/>
  <c r="M14" i="7"/>
  <c r="M15" i="7"/>
  <c r="M3" i="8"/>
  <c r="M4" i="8"/>
  <c r="M5" i="8"/>
  <c r="M6" i="8"/>
  <c r="M7" i="8"/>
  <c r="M8" i="8"/>
  <c r="M9" i="8"/>
  <c r="M10" i="8"/>
  <c r="M11" i="8"/>
  <c r="M12" i="8"/>
  <c r="M13" i="8"/>
  <c r="M14" i="8"/>
  <c r="M15" i="8"/>
  <c r="M3" i="9"/>
  <c r="M4" i="9"/>
  <c r="M5" i="9"/>
  <c r="M6" i="9"/>
  <c r="M7" i="9"/>
  <c r="M8" i="9"/>
  <c r="M9" i="9"/>
  <c r="M10" i="9"/>
  <c r="M11" i="9"/>
  <c r="M12" i="9"/>
  <c r="M13" i="9"/>
  <c r="M14" i="9"/>
  <c r="M15" i="9"/>
  <c r="M3" i="10"/>
  <c r="M4" i="10"/>
  <c r="M5" i="10"/>
  <c r="M6" i="10"/>
  <c r="M7" i="10"/>
  <c r="M8" i="10"/>
  <c r="M9" i="10"/>
  <c r="M10" i="10"/>
  <c r="M11" i="10"/>
  <c r="M12" i="10"/>
  <c r="M13" i="10"/>
  <c r="M14" i="10"/>
  <c r="M15" i="10"/>
  <c r="M3" i="11"/>
  <c r="M4" i="11"/>
  <c r="M5" i="11"/>
  <c r="M6" i="11"/>
  <c r="M7" i="11"/>
  <c r="M8" i="11"/>
  <c r="M9" i="11"/>
  <c r="M10" i="11"/>
  <c r="M11" i="11"/>
  <c r="M12" i="11"/>
  <c r="M13" i="11"/>
  <c r="M14" i="11"/>
  <c r="M15" i="11"/>
  <c r="M3" i="12"/>
  <c r="M4" i="12"/>
  <c r="M5" i="12"/>
  <c r="M6" i="12"/>
  <c r="M7" i="12"/>
  <c r="M8" i="12"/>
  <c r="M9" i="12"/>
  <c r="M10" i="12"/>
  <c r="M11" i="12"/>
  <c r="M12" i="12"/>
  <c r="M13" i="12"/>
  <c r="M14" i="12"/>
  <c r="M15" i="12"/>
  <c r="M2" i="12"/>
  <c r="M2" i="11"/>
  <c r="M2" i="10"/>
  <c r="M2" i="9"/>
  <c r="M2" i="8"/>
  <c r="M2" i="7"/>
  <c r="M2" i="6"/>
  <c r="M2" i="5"/>
  <c r="M2" i="4"/>
  <c r="M2" i="3"/>
  <c r="G14" i="2"/>
  <c r="G13" i="2"/>
  <c r="G12" i="2"/>
  <c r="D15" i="12"/>
  <c r="D14" i="12"/>
  <c r="D13" i="12"/>
  <c r="D12" i="12"/>
  <c r="D15" i="11"/>
  <c r="D14" i="11"/>
  <c r="D13" i="11"/>
  <c r="D12" i="11"/>
  <c r="D15" i="10"/>
  <c r="D14" i="10"/>
  <c r="D13" i="10"/>
  <c r="D12" i="10"/>
  <c r="D15" i="9"/>
  <c r="D14" i="9"/>
  <c r="D13" i="9"/>
  <c r="D12" i="9"/>
  <c r="D15" i="8"/>
  <c r="D14" i="8"/>
  <c r="D13" i="8"/>
  <c r="D12" i="8"/>
  <c r="D15" i="7"/>
  <c r="D14" i="7"/>
  <c r="D13" i="7"/>
  <c r="D12" i="7"/>
  <c r="D15" i="6"/>
  <c r="D14" i="6"/>
  <c r="D13" i="6"/>
  <c r="D12" i="6"/>
  <c r="D15" i="5"/>
  <c r="D14" i="5"/>
  <c r="D13" i="5"/>
  <c r="D12" i="5"/>
  <c r="D15" i="4"/>
  <c r="D14" i="4"/>
  <c r="D13" i="4"/>
  <c r="D12" i="4"/>
  <c r="D15" i="3"/>
  <c r="D14" i="3"/>
  <c r="D13" i="3"/>
  <c r="D12" i="3"/>
  <c r="P15" i="12" l="1"/>
  <c r="P15" i="11"/>
  <c r="P15" i="10"/>
  <c r="P15" i="9"/>
  <c r="P15" i="8"/>
  <c r="P15" i="7"/>
  <c r="P15" i="6"/>
  <c r="P15" i="5"/>
  <c r="P15" i="4"/>
  <c r="P15" i="3"/>
  <c r="P15" i="2"/>
  <c r="G10" i="2"/>
  <c r="G10" i="3"/>
  <c r="G10" i="4"/>
  <c r="G10" i="5"/>
  <c r="G10" i="6"/>
  <c r="G10" i="7"/>
  <c r="G10" i="8"/>
  <c r="G10" i="9"/>
  <c r="G10" i="10"/>
  <c r="G10" i="11"/>
  <c r="P10" i="10"/>
  <c r="G9" i="12"/>
  <c r="G8" i="12"/>
  <c r="G7" i="12"/>
  <c r="G9" i="11"/>
  <c r="G8" i="11"/>
  <c r="G7" i="11"/>
  <c r="G9" i="10"/>
  <c r="G8" i="10"/>
  <c r="G7" i="10"/>
  <c r="G9" i="9"/>
  <c r="G8" i="9"/>
  <c r="G7" i="9"/>
  <c r="G9" i="8"/>
  <c r="G8" i="8"/>
  <c r="G7" i="8"/>
  <c r="G9" i="7"/>
  <c r="G8" i="7"/>
  <c r="G7" i="7"/>
  <c r="G9" i="6"/>
  <c r="G8" i="6"/>
  <c r="G7" i="6"/>
  <c r="G9" i="5"/>
  <c r="G8" i="5"/>
  <c r="G7" i="5"/>
  <c r="G9" i="4"/>
  <c r="G8" i="4"/>
  <c r="G7" i="4"/>
  <c r="G9" i="3"/>
  <c r="G8" i="3"/>
  <c r="G7" i="3"/>
  <c r="G9" i="2"/>
  <c r="G8" i="2"/>
  <c r="G7" i="2"/>
  <c r="D111" i="12"/>
  <c r="G110" i="12"/>
  <c r="D110" i="12"/>
  <c r="G109" i="12"/>
  <c r="D109" i="12"/>
  <c r="G108" i="12"/>
  <c r="D108" i="12"/>
  <c r="G107" i="12"/>
  <c r="D107" i="12"/>
  <c r="G106" i="12"/>
  <c r="D106" i="12"/>
  <c r="G105" i="12"/>
  <c r="D105" i="12"/>
  <c r="G104" i="12"/>
  <c r="D104" i="12"/>
  <c r="G103" i="12"/>
  <c r="D103" i="12"/>
  <c r="G102" i="12"/>
  <c r="D102" i="12"/>
  <c r="G101" i="12"/>
  <c r="D101" i="12"/>
  <c r="O100" i="12"/>
  <c r="N100" i="12"/>
  <c r="M100" i="12"/>
  <c r="G100" i="12"/>
  <c r="D100" i="12"/>
  <c r="O99" i="12"/>
  <c r="N99" i="12"/>
  <c r="M99" i="12"/>
  <c r="G99" i="12"/>
  <c r="D99" i="12"/>
  <c r="O98" i="12"/>
  <c r="N98" i="12"/>
  <c r="M98" i="12"/>
  <c r="G98" i="12"/>
  <c r="D98" i="12"/>
  <c r="O97" i="12"/>
  <c r="N97" i="12"/>
  <c r="M97" i="12"/>
  <c r="G97" i="12"/>
  <c r="D97" i="12"/>
  <c r="O96" i="12"/>
  <c r="N96" i="12"/>
  <c r="M96" i="12"/>
  <c r="G96" i="12"/>
  <c r="D96" i="12"/>
  <c r="O95" i="12"/>
  <c r="N95" i="12"/>
  <c r="M95" i="12"/>
  <c r="G95" i="12"/>
  <c r="D95" i="12"/>
  <c r="O94" i="12"/>
  <c r="N94" i="12"/>
  <c r="M94" i="12"/>
  <c r="G94" i="12"/>
  <c r="D94" i="12"/>
  <c r="O93" i="12"/>
  <c r="N93" i="12"/>
  <c r="M93" i="12"/>
  <c r="G93" i="12"/>
  <c r="D93" i="12"/>
  <c r="O92" i="12"/>
  <c r="N92" i="12"/>
  <c r="M92" i="12"/>
  <c r="G92" i="12"/>
  <c r="D92" i="12"/>
  <c r="O91" i="12"/>
  <c r="N91" i="12"/>
  <c r="M91" i="12"/>
  <c r="G91" i="12"/>
  <c r="D91" i="12"/>
  <c r="O90" i="12"/>
  <c r="N90" i="12"/>
  <c r="M90" i="12"/>
  <c r="G90" i="12"/>
  <c r="D90" i="12"/>
  <c r="O89" i="12"/>
  <c r="N89" i="12"/>
  <c r="M89" i="12"/>
  <c r="G89" i="12"/>
  <c r="D89" i="12"/>
  <c r="O88" i="12"/>
  <c r="N88" i="12"/>
  <c r="M88" i="12"/>
  <c r="G88" i="12"/>
  <c r="D88" i="12"/>
  <c r="O87" i="12"/>
  <c r="N87" i="12"/>
  <c r="M87" i="12"/>
  <c r="G87" i="12"/>
  <c r="D87" i="12"/>
  <c r="O86" i="12"/>
  <c r="N86" i="12"/>
  <c r="M86" i="12"/>
  <c r="G86" i="12"/>
  <c r="D86" i="12"/>
  <c r="O85" i="12"/>
  <c r="N85" i="12"/>
  <c r="M85" i="12"/>
  <c r="G85" i="12"/>
  <c r="D85" i="12"/>
  <c r="O84" i="12"/>
  <c r="N84" i="12"/>
  <c r="M84" i="12"/>
  <c r="G84" i="12"/>
  <c r="D84" i="12"/>
  <c r="O83" i="12"/>
  <c r="N83" i="12"/>
  <c r="M83" i="12"/>
  <c r="G83" i="12"/>
  <c r="D83" i="12"/>
  <c r="O82" i="12"/>
  <c r="N82" i="12"/>
  <c r="M82" i="12"/>
  <c r="G82" i="12"/>
  <c r="D82" i="12"/>
  <c r="O81" i="12"/>
  <c r="N81" i="12"/>
  <c r="M81" i="12"/>
  <c r="G81" i="12"/>
  <c r="D81" i="12"/>
  <c r="O80" i="12"/>
  <c r="N80" i="12"/>
  <c r="M80" i="12"/>
  <c r="G80" i="12"/>
  <c r="D80" i="12"/>
  <c r="O79" i="12"/>
  <c r="N79" i="12"/>
  <c r="M79" i="12"/>
  <c r="G79" i="12"/>
  <c r="D79" i="12"/>
  <c r="O78" i="12"/>
  <c r="N78" i="12"/>
  <c r="M78" i="12"/>
  <c r="G78" i="12"/>
  <c r="D78" i="12"/>
  <c r="O77" i="12"/>
  <c r="N77" i="12"/>
  <c r="M77" i="12"/>
  <c r="G77" i="12"/>
  <c r="D77" i="12"/>
  <c r="O76" i="12"/>
  <c r="N76" i="12"/>
  <c r="M76" i="12"/>
  <c r="G76" i="12"/>
  <c r="D76" i="12"/>
  <c r="O75" i="12"/>
  <c r="N75" i="12"/>
  <c r="M75" i="12"/>
  <c r="G75" i="12"/>
  <c r="D75" i="12"/>
  <c r="O74" i="12"/>
  <c r="N74" i="12"/>
  <c r="M74" i="12"/>
  <c r="G74" i="12"/>
  <c r="D74" i="12"/>
  <c r="O73" i="12"/>
  <c r="N73" i="12"/>
  <c r="M73" i="12"/>
  <c r="G73" i="12"/>
  <c r="D73" i="12"/>
  <c r="O72" i="12"/>
  <c r="N72" i="12"/>
  <c r="M72" i="12"/>
  <c r="G72" i="12"/>
  <c r="D72" i="12"/>
  <c r="O71" i="12"/>
  <c r="N71" i="12"/>
  <c r="M71" i="12"/>
  <c r="G71" i="12"/>
  <c r="D71" i="12"/>
  <c r="O70" i="12"/>
  <c r="N70" i="12"/>
  <c r="M70" i="12"/>
  <c r="G70" i="12"/>
  <c r="D70" i="12"/>
  <c r="O69" i="12"/>
  <c r="N69" i="12"/>
  <c r="M69" i="12"/>
  <c r="G69" i="12"/>
  <c r="D69" i="12"/>
  <c r="O68" i="12"/>
  <c r="N68" i="12"/>
  <c r="M68" i="12"/>
  <c r="G68" i="12"/>
  <c r="D68" i="12"/>
  <c r="O67" i="12"/>
  <c r="N67" i="12"/>
  <c r="M67" i="12"/>
  <c r="G67" i="12"/>
  <c r="D67" i="12"/>
  <c r="O66" i="12"/>
  <c r="N66" i="12"/>
  <c r="M66" i="12"/>
  <c r="G66" i="12"/>
  <c r="D66" i="12"/>
  <c r="O65" i="12"/>
  <c r="N65" i="12"/>
  <c r="M65" i="12"/>
  <c r="G65" i="12"/>
  <c r="D65" i="12"/>
  <c r="O64" i="12"/>
  <c r="N64" i="12"/>
  <c r="M64" i="12"/>
  <c r="G64" i="12"/>
  <c r="D64" i="12"/>
  <c r="O63" i="12"/>
  <c r="N63" i="12"/>
  <c r="M63" i="12"/>
  <c r="G63" i="12"/>
  <c r="D63" i="12"/>
  <c r="O62" i="12"/>
  <c r="N62" i="12"/>
  <c r="M62" i="12"/>
  <c r="G62" i="12"/>
  <c r="D62" i="12"/>
  <c r="O61" i="12"/>
  <c r="N61" i="12"/>
  <c r="M61" i="12"/>
  <c r="G61" i="12"/>
  <c r="D61" i="12"/>
  <c r="O60" i="12"/>
  <c r="N60" i="12"/>
  <c r="M60" i="12"/>
  <c r="G60" i="12"/>
  <c r="D60" i="12"/>
  <c r="O59" i="12"/>
  <c r="N59" i="12"/>
  <c r="M59" i="12"/>
  <c r="G59" i="12"/>
  <c r="D59" i="12"/>
  <c r="O58" i="12"/>
  <c r="N58" i="12"/>
  <c r="M58" i="12"/>
  <c r="G58" i="12"/>
  <c r="D58" i="12"/>
  <c r="O57" i="12"/>
  <c r="N57" i="12"/>
  <c r="M57" i="12"/>
  <c r="G57" i="12"/>
  <c r="D57" i="12"/>
  <c r="O56" i="12"/>
  <c r="N56" i="12"/>
  <c r="M56" i="12"/>
  <c r="G56" i="12"/>
  <c r="D56" i="12"/>
  <c r="O55" i="12"/>
  <c r="N55" i="12"/>
  <c r="M55" i="12"/>
  <c r="G55" i="12"/>
  <c r="D55" i="12"/>
  <c r="O54" i="12"/>
  <c r="N54" i="12"/>
  <c r="M54" i="12"/>
  <c r="G54" i="12"/>
  <c r="D54" i="12"/>
  <c r="O53" i="12"/>
  <c r="N53" i="12"/>
  <c r="M53" i="12"/>
  <c r="G53" i="12"/>
  <c r="D53" i="12"/>
  <c r="O52" i="12"/>
  <c r="N52" i="12"/>
  <c r="M52" i="12"/>
  <c r="G52" i="12"/>
  <c r="D52" i="12"/>
  <c r="O51" i="12"/>
  <c r="N51" i="12"/>
  <c r="M51" i="12"/>
  <c r="O50" i="12"/>
  <c r="N50" i="12"/>
  <c r="M50" i="12"/>
  <c r="G50" i="12"/>
  <c r="D50" i="12"/>
  <c r="O49" i="12"/>
  <c r="N49" i="12"/>
  <c r="M49" i="12"/>
  <c r="O48" i="12"/>
  <c r="N48" i="12"/>
  <c r="M48" i="12"/>
  <c r="G48" i="12"/>
  <c r="D48" i="12"/>
  <c r="O47" i="12"/>
  <c r="N47" i="12"/>
  <c r="M47" i="12"/>
  <c r="O46" i="12"/>
  <c r="N46" i="12"/>
  <c r="M46" i="12"/>
  <c r="G46" i="12"/>
  <c r="O45" i="12"/>
  <c r="N45" i="12"/>
  <c r="M45" i="12"/>
  <c r="O44" i="12"/>
  <c r="N44" i="12"/>
  <c r="M44" i="12"/>
  <c r="G44" i="12"/>
  <c r="O43" i="12"/>
  <c r="N43" i="12"/>
  <c r="M43" i="12"/>
  <c r="O42" i="12"/>
  <c r="N42" i="12"/>
  <c r="M42" i="12"/>
  <c r="G42" i="12"/>
  <c r="O41" i="12"/>
  <c r="N41" i="12"/>
  <c r="M41" i="12"/>
  <c r="G41" i="12"/>
  <c r="D41" i="12"/>
  <c r="O40" i="12"/>
  <c r="N40" i="12"/>
  <c r="M40" i="12"/>
  <c r="O39" i="12"/>
  <c r="N39" i="12"/>
  <c r="M39" i="12"/>
  <c r="G39" i="12"/>
  <c r="D39" i="12"/>
  <c r="O38" i="12"/>
  <c r="N38" i="12"/>
  <c r="M38" i="12"/>
  <c r="O37" i="12"/>
  <c r="N37" i="12"/>
  <c r="M37" i="12"/>
  <c r="O36" i="12"/>
  <c r="N36" i="12"/>
  <c r="M36" i="12"/>
  <c r="G36" i="12"/>
  <c r="D36" i="12"/>
  <c r="O35" i="12"/>
  <c r="N35" i="12"/>
  <c r="M35" i="12"/>
  <c r="O34" i="12"/>
  <c r="N34" i="12"/>
  <c r="M34" i="12"/>
  <c r="O33" i="12"/>
  <c r="N33" i="12"/>
  <c r="M33" i="12"/>
  <c r="G33" i="12"/>
  <c r="D33" i="12"/>
  <c r="O32" i="12"/>
  <c r="N32" i="12"/>
  <c r="M32" i="12"/>
  <c r="O31" i="12"/>
  <c r="N31" i="12"/>
  <c r="M31" i="12"/>
  <c r="O30" i="12"/>
  <c r="N30" i="12"/>
  <c r="M30" i="12"/>
  <c r="G30" i="12"/>
  <c r="D30" i="12"/>
  <c r="O29" i="12"/>
  <c r="N29" i="12"/>
  <c r="M29" i="12"/>
  <c r="G29" i="12"/>
  <c r="O28" i="12"/>
  <c r="N28" i="12"/>
  <c r="M28" i="12"/>
  <c r="O27" i="12"/>
  <c r="N27" i="12"/>
  <c r="M27" i="12"/>
  <c r="O26" i="12"/>
  <c r="N26" i="12"/>
  <c r="M26" i="12"/>
  <c r="G26" i="12"/>
  <c r="D26" i="12"/>
  <c r="O25" i="12"/>
  <c r="N25" i="12"/>
  <c r="M25" i="12"/>
  <c r="O24" i="12"/>
  <c r="N24" i="12"/>
  <c r="M24" i="12"/>
  <c r="G24" i="12"/>
  <c r="D24" i="12"/>
  <c r="O23" i="12"/>
  <c r="N23" i="12"/>
  <c r="M23" i="12"/>
  <c r="O22" i="12"/>
  <c r="N22" i="12"/>
  <c r="M22" i="12"/>
  <c r="O21" i="12"/>
  <c r="N21" i="12"/>
  <c r="M21" i="12"/>
  <c r="G21" i="12"/>
  <c r="D21" i="12"/>
  <c r="O20" i="12"/>
  <c r="N20" i="12"/>
  <c r="M20" i="12"/>
  <c r="O19" i="12"/>
  <c r="N19" i="12"/>
  <c r="M19" i="12"/>
  <c r="O18" i="12"/>
  <c r="N18" i="12"/>
  <c r="M18" i="12"/>
  <c r="O17" i="12"/>
  <c r="N17" i="12"/>
  <c r="M17" i="12"/>
  <c r="O16" i="12"/>
  <c r="N16" i="12"/>
  <c r="M16" i="12"/>
  <c r="G16" i="12"/>
  <c r="D16" i="12"/>
  <c r="O15" i="12"/>
  <c r="N15" i="12"/>
  <c r="O14" i="12"/>
  <c r="N14" i="12"/>
  <c r="O13" i="12"/>
  <c r="N13" i="12"/>
  <c r="O12" i="12"/>
  <c r="N12" i="12"/>
  <c r="O11" i="12"/>
  <c r="N11" i="12"/>
  <c r="G11" i="12"/>
  <c r="D11" i="12"/>
  <c r="O10" i="12"/>
  <c r="N10" i="12"/>
  <c r="P10" i="12"/>
  <c r="G10" i="12"/>
  <c r="D10" i="12"/>
  <c r="O9" i="12"/>
  <c r="N9" i="12"/>
  <c r="D9" i="12"/>
  <c r="O8" i="12"/>
  <c r="N8" i="12"/>
  <c r="D8" i="12"/>
  <c r="O7" i="12"/>
  <c r="N7" i="12"/>
  <c r="D7" i="12"/>
  <c r="O6" i="12"/>
  <c r="N6" i="12"/>
  <c r="G6" i="12"/>
  <c r="D6" i="12"/>
  <c r="O5" i="12"/>
  <c r="N5" i="12"/>
  <c r="D5" i="12"/>
  <c r="O4" i="12"/>
  <c r="N4" i="12"/>
  <c r="G4" i="12"/>
  <c r="D4" i="12"/>
  <c r="O3" i="12"/>
  <c r="N3" i="12"/>
  <c r="G3" i="12"/>
  <c r="D3" i="12"/>
  <c r="O2" i="12"/>
  <c r="N2" i="12"/>
  <c r="G2" i="12"/>
  <c r="D2" i="12"/>
  <c r="P10" i="11"/>
  <c r="P10" i="9"/>
  <c r="P10" i="8"/>
  <c r="P10" i="7"/>
  <c r="P10" i="6"/>
  <c r="P10" i="5"/>
  <c r="P10" i="4"/>
  <c r="P10" i="3"/>
  <c r="P10" i="2"/>
  <c r="D10" i="11"/>
  <c r="D9" i="11"/>
  <c r="D8" i="11"/>
  <c r="D7" i="11"/>
  <c r="D10" i="10"/>
  <c r="D9" i="10"/>
  <c r="D8" i="10"/>
  <c r="D7" i="10"/>
  <c r="D10" i="9"/>
  <c r="D9" i="9"/>
  <c r="D8" i="9"/>
  <c r="D7" i="9"/>
  <c r="D10" i="8"/>
  <c r="D9" i="8"/>
  <c r="D8" i="8"/>
  <c r="D7" i="8"/>
  <c r="D10" i="7"/>
  <c r="D9" i="7"/>
  <c r="D8" i="7"/>
  <c r="D7" i="7"/>
  <c r="D10" i="6"/>
  <c r="D9" i="6"/>
  <c r="D8" i="6"/>
  <c r="D7" i="6"/>
  <c r="D10" i="5"/>
  <c r="D9" i="5"/>
  <c r="D8" i="5"/>
  <c r="D7" i="5"/>
  <c r="D10" i="4"/>
  <c r="D9" i="4"/>
  <c r="D8" i="4"/>
  <c r="D7" i="4"/>
  <c r="D10" i="3"/>
  <c r="D9" i="3"/>
  <c r="D8" i="3"/>
  <c r="D7" i="3"/>
  <c r="D111" i="11"/>
  <c r="G110" i="11"/>
  <c r="D110" i="11"/>
  <c r="G109" i="11"/>
  <c r="D109" i="11"/>
  <c r="G108" i="11"/>
  <c r="D108" i="11"/>
  <c r="G107" i="11"/>
  <c r="D107" i="11"/>
  <c r="G106" i="11"/>
  <c r="D106" i="11"/>
  <c r="G105" i="11"/>
  <c r="D105" i="11"/>
  <c r="G104" i="11"/>
  <c r="D104" i="11"/>
  <c r="G103" i="11"/>
  <c r="D103" i="11"/>
  <c r="G102" i="11"/>
  <c r="D102" i="11"/>
  <c r="G101" i="11"/>
  <c r="D101" i="11"/>
  <c r="O100" i="11"/>
  <c r="N100" i="11"/>
  <c r="M100" i="11"/>
  <c r="G100" i="11"/>
  <c r="D100" i="11"/>
  <c r="O99" i="11"/>
  <c r="N99" i="11"/>
  <c r="M99" i="11"/>
  <c r="G99" i="11"/>
  <c r="D99" i="11"/>
  <c r="O98" i="11"/>
  <c r="N98" i="11"/>
  <c r="M98" i="11"/>
  <c r="G98" i="11"/>
  <c r="D98" i="11"/>
  <c r="O97" i="11"/>
  <c r="N97" i="11"/>
  <c r="M97" i="11"/>
  <c r="G97" i="11"/>
  <c r="D97" i="11"/>
  <c r="O96" i="11"/>
  <c r="N96" i="11"/>
  <c r="M96" i="11"/>
  <c r="G96" i="11"/>
  <c r="D96" i="11"/>
  <c r="O95" i="11"/>
  <c r="N95" i="11"/>
  <c r="M95" i="11"/>
  <c r="G95" i="11"/>
  <c r="D95" i="11"/>
  <c r="O94" i="11"/>
  <c r="N94" i="11"/>
  <c r="M94" i="11"/>
  <c r="G94" i="11"/>
  <c r="D94" i="11"/>
  <c r="O93" i="11"/>
  <c r="N93" i="11"/>
  <c r="M93" i="11"/>
  <c r="G93" i="11"/>
  <c r="D93" i="11"/>
  <c r="O92" i="11"/>
  <c r="N92" i="11"/>
  <c r="M92" i="11"/>
  <c r="G92" i="11"/>
  <c r="D92" i="11"/>
  <c r="O91" i="11"/>
  <c r="N91" i="11"/>
  <c r="M91" i="11"/>
  <c r="G91" i="11"/>
  <c r="D91" i="11"/>
  <c r="O90" i="11"/>
  <c r="N90" i="11"/>
  <c r="M90" i="11"/>
  <c r="G90" i="11"/>
  <c r="D90" i="11"/>
  <c r="O89" i="11"/>
  <c r="N89" i="11"/>
  <c r="M89" i="11"/>
  <c r="G89" i="11"/>
  <c r="D89" i="11"/>
  <c r="O88" i="11"/>
  <c r="N88" i="11"/>
  <c r="M88" i="11"/>
  <c r="G88" i="11"/>
  <c r="D88" i="11"/>
  <c r="O87" i="11"/>
  <c r="N87" i="11"/>
  <c r="M87" i="11"/>
  <c r="G87" i="11"/>
  <c r="D87" i="11"/>
  <c r="O86" i="11"/>
  <c r="N86" i="11"/>
  <c r="M86" i="11"/>
  <c r="G86" i="11"/>
  <c r="D86" i="11"/>
  <c r="O85" i="11"/>
  <c r="N85" i="11"/>
  <c r="M85" i="11"/>
  <c r="G85" i="11"/>
  <c r="D85" i="11"/>
  <c r="O84" i="11"/>
  <c r="N84" i="11"/>
  <c r="M84" i="11"/>
  <c r="G84" i="11"/>
  <c r="D84" i="11"/>
  <c r="O83" i="11"/>
  <c r="N83" i="11"/>
  <c r="M83" i="11"/>
  <c r="G83" i="11"/>
  <c r="D83" i="11"/>
  <c r="O82" i="11"/>
  <c r="N82" i="11"/>
  <c r="M82" i="11"/>
  <c r="G82" i="11"/>
  <c r="D82" i="11"/>
  <c r="O81" i="11"/>
  <c r="N81" i="11"/>
  <c r="M81" i="11"/>
  <c r="G81" i="11"/>
  <c r="D81" i="11"/>
  <c r="O80" i="11"/>
  <c r="N80" i="11"/>
  <c r="M80" i="11"/>
  <c r="G80" i="11"/>
  <c r="D80" i="11"/>
  <c r="O79" i="11"/>
  <c r="N79" i="11"/>
  <c r="M79" i="11"/>
  <c r="G79" i="11"/>
  <c r="D79" i="11"/>
  <c r="O78" i="11"/>
  <c r="N78" i="11"/>
  <c r="M78" i="11"/>
  <c r="G78" i="11"/>
  <c r="D78" i="11"/>
  <c r="O77" i="11"/>
  <c r="N77" i="11"/>
  <c r="M77" i="11"/>
  <c r="G77" i="11"/>
  <c r="D77" i="11"/>
  <c r="O76" i="11"/>
  <c r="N76" i="11"/>
  <c r="M76" i="11"/>
  <c r="G76" i="11"/>
  <c r="D76" i="11"/>
  <c r="O75" i="11"/>
  <c r="N75" i="11"/>
  <c r="M75" i="11"/>
  <c r="G75" i="11"/>
  <c r="D75" i="11"/>
  <c r="O74" i="11"/>
  <c r="N74" i="11"/>
  <c r="M74" i="11"/>
  <c r="G74" i="11"/>
  <c r="D74" i="11"/>
  <c r="O73" i="11"/>
  <c r="N73" i="11"/>
  <c r="M73" i="11"/>
  <c r="G73" i="11"/>
  <c r="D73" i="11"/>
  <c r="O72" i="11"/>
  <c r="N72" i="11"/>
  <c r="M72" i="11"/>
  <c r="G72" i="11"/>
  <c r="D72" i="11"/>
  <c r="O71" i="11"/>
  <c r="N71" i="11"/>
  <c r="M71" i="11"/>
  <c r="G71" i="11"/>
  <c r="D71" i="11"/>
  <c r="O70" i="11"/>
  <c r="N70" i="11"/>
  <c r="M70" i="11"/>
  <c r="G70" i="11"/>
  <c r="D70" i="11"/>
  <c r="O69" i="11"/>
  <c r="N69" i="11"/>
  <c r="M69" i="11"/>
  <c r="G69" i="11"/>
  <c r="D69" i="11"/>
  <c r="O68" i="11"/>
  <c r="N68" i="11"/>
  <c r="M68" i="11"/>
  <c r="G68" i="11"/>
  <c r="D68" i="11"/>
  <c r="O67" i="11"/>
  <c r="N67" i="11"/>
  <c r="M67" i="11"/>
  <c r="G67" i="11"/>
  <c r="D67" i="11"/>
  <c r="O66" i="11"/>
  <c r="N66" i="11"/>
  <c r="M66" i="11"/>
  <c r="G66" i="11"/>
  <c r="D66" i="11"/>
  <c r="O65" i="11"/>
  <c r="N65" i="11"/>
  <c r="M65" i="11"/>
  <c r="G65" i="11"/>
  <c r="D65" i="11"/>
  <c r="O64" i="11"/>
  <c r="N64" i="11"/>
  <c r="M64" i="11"/>
  <c r="G64" i="11"/>
  <c r="D64" i="11"/>
  <c r="O63" i="11"/>
  <c r="N63" i="11"/>
  <c r="M63" i="11"/>
  <c r="G63" i="11"/>
  <c r="D63" i="11"/>
  <c r="O62" i="11"/>
  <c r="N62" i="11"/>
  <c r="M62" i="11"/>
  <c r="G62" i="11"/>
  <c r="D62" i="11"/>
  <c r="O61" i="11"/>
  <c r="N61" i="11"/>
  <c r="M61" i="11"/>
  <c r="G61" i="11"/>
  <c r="D61" i="11"/>
  <c r="O60" i="11"/>
  <c r="N60" i="11"/>
  <c r="M60" i="11"/>
  <c r="G60" i="11"/>
  <c r="D60" i="11"/>
  <c r="O59" i="11"/>
  <c r="N59" i="11"/>
  <c r="M59" i="11"/>
  <c r="G59" i="11"/>
  <c r="D59" i="11"/>
  <c r="O58" i="11"/>
  <c r="N58" i="11"/>
  <c r="M58" i="11"/>
  <c r="G58" i="11"/>
  <c r="D58" i="11"/>
  <c r="O57" i="11"/>
  <c r="N57" i="11"/>
  <c r="M57" i="11"/>
  <c r="G57" i="11"/>
  <c r="D57" i="11"/>
  <c r="O56" i="11"/>
  <c r="N56" i="11"/>
  <c r="M56" i="11"/>
  <c r="G56" i="11"/>
  <c r="D56" i="11"/>
  <c r="O55" i="11"/>
  <c r="N55" i="11"/>
  <c r="M55" i="11"/>
  <c r="G55" i="11"/>
  <c r="D55" i="11"/>
  <c r="O54" i="11"/>
  <c r="N54" i="11"/>
  <c r="M54" i="11"/>
  <c r="G54" i="11"/>
  <c r="D54" i="11"/>
  <c r="O53" i="11"/>
  <c r="N53" i="11"/>
  <c r="M53" i="11"/>
  <c r="G53" i="11"/>
  <c r="D53" i="11"/>
  <c r="O52" i="11"/>
  <c r="N52" i="11"/>
  <c r="M52" i="11"/>
  <c r="G52" i="11"/>
  <c r="D52" i="11"/>
  <c r="O51" i="11"/>
  <c r="N51" i="11"/>
  <c r="M51" i="11"/>
  <c r="O50" i="11"/>
  <c r="N50" i="11"/>
  <c r="M50" i="11"/>
  <c r="G50" i="11"/>
  <c r="D50" i="11"/>
  <c r="O49" i="11"/>
  <c r="N49" i="11"/>
  <c r="M49" i="11"/>
  <c r="O48" i="11"/>
  <c r="N48" i="11"/>
  <c r="M48" i="11"/>
  <c r="G48" i="11"/>
  <c r="D48" i="11"/>
  <c r="O47" i="11"/>
  <c r="N47" i="11"/>
  <c r="M47" i="11"/>
  <c r="O46" i="11"/>
  <c r="N46" i="11"/>
  <c r="M46" i="11"/>
  <c r="G46" i="11"/>
  <c r="O45" i="11"/>
  <c r="N45" i="11"/>
  <c r="M45" i="11"/>
  <c r="O44" i="11"/>
  <c r="N44" i="11"/>
  <c r="M44" i="11"/>
  <c r="G44" i="11"/>
  <c r="O43" i="11"/>
  <c r="N43" i="11"/>
  <c r="M43" i="11"/>
  <c r="O42" i="11"/>
  <c r="N42" i="11"/>
  <c r="M42" i="11"/>
  <c r="G42" i="11"/>
  <c r="O41" i="11"/>
  <c r="N41" i="11"/>
  <c r="M41" i="11"/>
  <c r="G41" i="11"/>
  <c r="D41" i="11"/>
  <c r="O40" i="11"/>
  <c r="N40" i="11"/>
  <c r="M40" i="11"/>
  <c r="O39" i="11"/>
  <c r="N39" i="11"/>
  <c r="M39" i="11"/>
  <c r="G39" i="11"/>
  <c r="D39" i="11"/>
  <c r="O38" i="11"/>
  <c r="N38" i="11"/>
  <c r="G38" i="11"/>
  <c r="O37" i="11"/>
  <c r="N37" i="11"/>
  <c r="G37" i="11"/>
  <c r="O36" i="11"/>
  <c r="N36" i="11"/>
  <c r="G36" i="11"/>
  <c r="D36" i="11"/>
  <c r="O35" i="11"/>
  <c r="N35" i="11"/>
  <c r="G35" i="11"/>
  <c r="O34" i="11"/>
  <c r="N34" i="11"/>
  <c r="G34" i="11"/>
  <c r="O33" i="11"/>
  <c r="N33" i="11"/>
  <c r="G33" i="11"/>
  <c r="D33" i="11"/>
  <c r="O32" i="11"/>
  <c r="N32" i="11"/>
  <c r="M32" i="11"/>
  <c r="O31" i="11"/>
  <c r="N31" i="11"/>
  <c r="M31" i="11"/>
  <c r="O30" i="11"/>
  <c r="N30" i="11"/>
  <c r="M30" i="11"/>
  <c r="G30" i="11"/>
  <c r="D30" i="11"/>
  <c r="O29" i="11"/>
  <c r="N29" i="11"/>
  <c r="M29" i="11"/>
  <c r="G29" i="11"/>
  <c r="O28" i="11"/>
  <c r="N28" i="11"/>
  <c r="M28" i="11"/>
  <c r="O27" i="11"/>
  <c r="N27" i="11"/>
  <c r="M27" i="11"/>
  <c r="O26" i="11"/>
  <c r="N26" i="11"/>
  <c r="M26" i="11"/>
  <c r="G26" i="11"/>
  <c r="D26" i="11"/>
  <c r="O25" i="11"/>
  <c r="N25" i="11"/>
  <c r="O24" i="11"/>
  <c r="N24" i="11"/>
  <c r="G24" i="11"/>
  <c r="D24" i="11"/>
  <c r="O23" i="11"/>
  <c r="N23" i="11"/>
  <c r="O22" i="11"/>
  <c r="N22" i="11"/>
  <c r="O21" i="11"/>
  <c r="N21" i="11"/>
  <c r="G21" i="11"/>
  <c r="D21" i="11"/>
  <c r="O20" i="11"/>
  <c r="N20" i="11"/>
  <c r="O19" i="11"/>
  <c r="N19" i="11"/>
  <c r="O18" i="11"/>
  <c r="N18" i="11"/>
  <c r="O17" i="11"/>
  <c r="N17" i="11"/>
  <c r="O16" i="11"/>
  <c r="N16" i="11"/>
  <c r="G16" i="11"/>
  <c r="D16" i="11"/>
  <c r="O15" i="11"/>
  <c r="N15" i="11"/>
  <c r="O14" i="11"/>
  <c r="N14" i="11"/>
  <c r="O13" i="11"/>
  <c r="N13" i="11"/>
  <c r="O12" i="11"/>
  <c r="N12" i="11"/>
  <c r="O11" i="11"/>
  <c r="N11" i="11"/>
  <c r="G11" i="11"/>
  <c r="D11" i="11"/>
  <c r="O10" i="11"/>
  <c r="N10" i="11"/>
  <c r="O9" i="11"/>
  <c r="N9" i="11"/>
  <c r="O8" i="11"/>
  <c r="N8" i="11"/>
  <c r="O7" i="11"/>
  <c r="N7" i="11"/>
  <c r="O6" i="11"/>
  <c r="N6" i="11"/>
  <c r="G6" i="11"/>
  <c r="D6" i="11"/>
  <c r="O5" i="11"/>
  <c r="N5" i="11"/>
  <c r="D5" i="11"/>
  <c r="O4" i="11"/>
  <c r="N4" i="11"/>
  <c r="G4" i="11"/>
  <c r="D4" i="11"/>
  <c r="O3" i="11"/>
  <c r="N3" i="11"/>
  <c r="G3" i="11"/>
  <c r="D3" i="11"/>
  <c r="O2" i="11"/>
  <c r="N2" i="11"/>
  <c r="G2" i="11"/>
  <c r="D2" i="11"/>
  <c r="D111" i="10"/>
  <c r="G110" i="10"/>
  <c r="D110" i="10"/>
  <c r="G109" i="10"/>
  <c r="D109" i="10"/>
  <c r="G108" i="10"/>
  <c r="D108" i="10"/>
  <c r="G107" i="10"/>
  <c r="D107" i="10"/>
  <c r="G106" i="10"/>
  <c r="D106" i="10"/>
  <c r="G105" i="10"/>
  <c r="D105" i="10"/>
  <c r="G104" i="10"/>
  <c r="D104" i="10"/>
  <c r="G103" i="10"/>
  <c r="D103" i="10"/>
  <c r="G102" i="10"/>
  <c r="D102" i="10"/>
  <c r="G101" i="10"/>
  <c r="D101" i="10"/>
  <c r="O100" i="10"/>
  <c r="N100" i="10"/>
  <c r="M100" i="10"/>
  <c r="G100" i="10"/>
  <c r="D100" i="10"/>
  <c r="O99" i="10"/>
  <c r="N99" i="10"/>
  <c r="M99" i="10"/>
  <c r="G99" i="10"/>
  <c r="D99" i="10"/>
  <c r="O98" i="10"/>
  <c r="N98" i="10"/>
  <c r="M98" i="10"/>
  <c r="G98" i="10"/>
  <c r="D98" i="10"/>
  <c r="O97" i="10"/>
  <c r="N97" i="10"/>
  <c r="M97" i="10"/>
  <c r="G97" i="10"/>
  <c r="D97" i="10"/>
  <c r="O96" i="10"/>
  <c r="N96" i="10"/>
  <c r="M96" i="10"/>
  <c r="G96" i="10"/>
  <c r="D96" i="10"/>
  <c r="O95" i="10"/>
  <c r="N95" i="10"/>
  <c r="M95" i="10"/>
  <c r="G95" i="10"/>
  <c r="D95" i="10"/>
  <c r="O94" i="10"/>
  <c r="N94" i="10"/>
  <c r="M94" i="10"/>
  <c r="G94" i="10"/>
  <c r="D94" i="10"/>
  <c r="O93" i="10"/>
  <c r="N93" i="10"/>
  <c r="M93" i="10"/>
  <c r="G93" i="10"/>
  <c r="D93" i="10"/>
  <c r="O92" i="10"/>
  <c r="N92" i="10"/>
  <c r="M92" i="10"/>
  <c r="G92" i="10"/>
  <c r="D92" i="10"/>
  <c r="O91" i="10"/>
  <c r="N91" i="10"/>
  <c r="M91" i="10"/>
  <c r="G91" i="10"/>
  <c r="D91" i="10"/>
  <c r="O90" i="10"/>
  <c r="N90" i="10"/>
  <c r="M90" i="10"/>
  <c r="G90" i="10"/>
  <c r="D90" i="10"/>
  <c r="O89" i="10"/>
  <c r="N89" i="10"/>
  <c r="M89" i="10"/>
  <c r="G89" i="10"/>
  <c r="D89" i="10"/>
  <c r="O88" i="10"/>
  <c r="N88" i="10"/>
  <c r="M88" i="10"/>
  <c r="G88" i="10"/>
  <c r="D88" i="10"/>
  <c r="O87" i="10"/>
  <c r="N87" i="10"/>
  <c r="M87" i="10"/>
  <c r="G87" i="10"/>
  <c r="D87" i="10"/>
  <c r="O86" i="10"/>
  <c r="N86" i="10"/>
  <c r="M86" i="10"/>
  <c r="G86" i="10"/>
  <c r="D86" i="10"/>
  <c r="O85" i="10"/>
  <c r="N85" i="10"/>
  <c r="M85" i="10"/>
  <c r="G85" i="10"/>
  <c r="D85" i="10"/>
  <c r="O84" i="10"/>
  <c r="N84" i="10"/>
  <c r="M84" i="10"/>
  <c r="G84" i="10"/>
  <c r="D84" i="10"/>
  <c r="O83" i="10"/>
  <c r="N83" i="10"/>
  <c r="M83" i="10"/>
  <c r="G83" i="10"/>
  <c r="D83" i="10"/>
  <c r="O82" i="10"/>
  <c r="N82" i="10"/>
  <c r="M82" i="10"/>
  <c r="G82" i="10"/>
  <c r="D82" i="10"/>
  <c r="O81" i="10"/>
  <c r="N81" i="10"/>
  <c r="M81" i="10"/>
  <c r="G81" i="10"/>
  <c r="D81" i="10"/>
  <c r="O80" i="10"/>
  <c r="N80" i="10"/>
  <c r="M80" i="10"/>
  <c r="G80" i="10"/>
  <c r="D80" i="10"/>
  <c r="O79" i="10"/>
  <c r="N79" i="10"/>
  <c r="M79" i="10"/>
  <c r="G79" i="10"/>
  <c r="D79" i="10"/>
  <c r="O78" i="10"/>
  <c r="N78" i="10"/>
  <c r="M78" i="10"/>
  <c r="G78" i="10"/>
  <c r="D78" i="10"/>
  <c r="O77" i="10"/>
  <c r="N77" i="10"/>
  <c r="M77" i="10"/>
  <c r="G77" i="10"/>
  <c r="D77" i="10"/>
  <c r="O76" i="10"/>
  <c r="N76" i="10"/>
  <c r="M76" i="10"/>
  <c r="G76" i="10"/>
  <c r="D76" i="10"/>
  <c r="O75" i="10"/>
  <c r="N75" i="10"/>
  <c r="M75" i="10"/>
  <c r="G75" i="10"/>
  <c r="D75" i="10"/>
  <c r="O74" i="10"/>
  <c r="N74" i="10"/>
  <c r="M74" i="10"/>
  <c r="G74" i="10"/>
  <c r="D74" i="10"/>
  <c r="O73" i="10"/>
  <c r="N73" i="10"/>
  <c r="M73" i="10"/>
  <c r="G73" i="10"/>
  <c r="D73" i="10"/>
  <c r="O72" i="10"/>
  <c r="N72" i="10"/>
  <c r="M72" i="10"/>
  <c r="G72" i="10"/>
  <c r="D72" i="10"/>
  <c r="O71" i="10"/>
  <c r="N71" i="10"/>
  <c r="M71" i="10"/>
  <c r="G71" i="10"/>
  <c r="D71" i="10"/>
  <c r="O70" i="10"/>
  <c r="N70" i="10"/>
  <c r="M70" i="10"/>
  <c r="G70" i="10"/>
  <c r="D70" i="10"/>
  <c r="O69" i="10"/>
  <c r="N69" i="10"/>
  <c r="M69" i="10"/>
  <c r="G69" i="10"/>
  <c r="D69" i="10"/>
  <c r="O68" i="10"/>
  <c r="N68" i="10"/>
  <c r="M68" i="10"/>
  <c r="G68" i="10"/>
  <c r="D68" i="10"/>
  <c r="O67" i="10"/>
  <c r="N67" i="10"/>
  <c r="M67" i="10"/>
  <c r="G67" i="10"/>
  <c r="D67" i="10"/>
  <c r="O66" i="10"/>
  <c r="N66" i="10"/>
  <c r="M66" i="10"/>
  <c r="G66" i="10"/>
  <c r="D66" i="10"/>
  <c r="O65" i="10"/>
  <c r="N65" i="10"/>
  <c r="M65" i="10"/>
  <c r="G65" i="10"/>
  <c r="D65" i="10"/>
  <c r="O64" i="10"/>
  <c r="N64" i="10"/>
  <c r="M64" i="10"/>
  <c r="G64" i="10"/>
  <c r="D64" i="10"/>
  <c r="O63" i="10"/>
  <c r="N63" i="10"/>
  <c r="M63" i="10"/>
  <c r="G63" i="10"/>
  <c r="D63" i="10"/>
  <c r="O62" i="10"/>
  <c r="N62" i="10"/>
  <c r="M62" i="10"/>
  <c r="G62" i="10"/>
  <c r="D62" i="10"/>
  <c r="O61" i="10"/>
  <c r="N61" i="10"/>
  <c r="M61" i="10"/>
  <c r="G61" i="10"/>
  <c r="D61" i="10"/>
  <c r="O60" i="10"/>
  <c r="N60" i="10"/>
  <c r="M60" i="10"/>
  <c r="G60" i="10"/>
  <c r="D60" i="10"/>
  <c r="O59" i="10"/>
  <c r="N59" i="10"/>
  <c r="M59" i="10"/>
  <c r="G59" i="10"/>
  <c r="D59" i="10"/>
  <c r="O58" i="10"/>
  <c r="N58" i="10"/>
  <c r="M58" i="10"/>
  <c r="G58" i="10"/>
  <c r="D58" i="10"/>
  <c r="O57" i="10"/>
  <c r="N57" i="10"/>
  <c r="M57" i="10"/>
  <c r="G57" i="10"/>
  <c r="D57" i="10"/>
  <c r="O56" i="10"/>
  <c r="N56" i="10"/>
  <c r="M56" i="10"/>
  <c r="G56" i="10"/>
  <c r="D56" i="10"/>
  <c r="O55" i="10"/>
  <c r="N55" i="10"/>
  <c r="M55" i="10"/>
  <c r="G55" i="10"/>
  <c r="D55" i="10"/>
  <c r="O54" i="10"/>
  <c r="N54" i="10"/>
  <c r="M54" i="10"/>
  <c r="G54" i="10"/>
  <c r="D54" i="10"/>
  <c r="O53" i="10"/>
  <c r="N53" i="10"/>
  <c r="M53" i="10"/>
  <c r="G53" i="10"/>
  <c r="D53" i="10"/>
  <c r="O52" i="10"/>
  <c r="N52" i="10"/>
  <c r="M52" i="10"/>
  <c r="G52" i="10"/>
  <c r="D52" i="10"/>
  <c r="O51" i="10"/>
  <c r="N51" i="10"/>
  <c r="M51" i="10"/>
  <c r="O50" i="10"/>
  <c r="N50" i="10"/>
  <c r="M50" i="10"/>
  <c r="G50" i="10"/>
  <c r="D50" i="10"/>
  <c r="O49" i="10"/>
  <c r="N49" i="10"/>
  <c r="M49" i="10"/>
  <c r="O48" i="10"/>
  <c r="N48" i="10"/>
  <c r="M48" i="10"/>
  <c r="G48" i="10"/>
  <c r="D48" i="10"/>
  <c r="O47" i="10"/>
  <c r="N47" i="10"/>
  <c r="M47" i="10"/>
  <c r="O46" i="10"/>
  <c r="N46" i="10"/>
  <c r="M46" i="10"/>
  <c r="G46" i="10"/>
  <c r="O45" i="10"/>
  <c r="N45" i="10"/>
  <c r="M45" i="10"/>
  <c r="O44" i="10"/>
  <c r="N44" i="10"/>
  <c r="M44" i="10"/>
  <c r="G44" i="10"/>
  <c r="O43" i="10"/>
  <c r="N43" i="10"/>
  <c r="M43" i="10"/>
  <c r="O42" i="10"/>
  <c r="N42" i="10"/>
  <c r="M42" i="10"/>
  <c r="G42" i="10"/>
  <c r="O41" i="10"/>
  <c r="N41" i="10"/>
  <c r="M41" i="10"/>
  <c r="G41" i="10"/>
  <c r="D41" i="10"/>
  <c r="O40" i="10"/>
  <c r="N40" i="10"/>
  <c r="M40" i="10"/>
  <c r="O39" i="10"/>
  <c r="N39" i="10"/>
  <c r="M39" i="10"/>
  <c r="G39" i="10"/>
  <c r="D39" i="10"/>
  <c r="O38" i="10"/>
  <c r="N38" i="10"/>
  <c r="O37" i="10"/>
  <c r="N37" i="10"/>
  <c r="O36" i="10"/>
  <c r="N36" i="10"/>
  <c r="G36" i="10"/>
  <c r="D36" i="10"/>
  <c r="O35" i="10"/>
  <c r="N35" i="10"/>
  <c r="M35" i="10"/>
  <c r="O34" i="10"/>
  <c r="N34" i="10"/>
  <c r="M34" i="10"/>
  <c r="O33" i="10"/>
  <c r="N33" i="10"/>
  <c r="M33" i="10"/>
  <c r="G33" i="10"/>
  <c r="D33" i="10"/>
  <c r="O32" i="10"/>
  <c r="N32" i="10"/>
  <c r="M32" i="10"/>
  <c r="O31" i="10"/>
  <c r="N31" i="10"/>
  <c r="M31" i="10"/>
  <c r="O30" i="10"/>
  <c r="N30" i="10"/>
  <c r="M30" i="10"/>
  <c r="G30" i="10"/>
  <c r="D30" i="10"/>
  <c r="O29" i="10"/>
  <c r="N29" i="10"/>
  <c r="M29" i="10"/>
  <c r="G29" i="10"/>
  <c r="O28" i="10"/>
  <c r="N28" i="10"/>
  <c r="M28" i="10"/>
  <c r="O27" i="10"/>
  <c r="N27" i="10"/>
  <c r="M27" i="10"/>
  <c r="O26" i="10"/>
  <c r="N26" i="10"/>
  <c r="M26" i="10"/>
  <c r="G26" i="10"/>
  <c r="D26" i="10"/>
  <c r="O25" i="10"/>
  <c r="N25" i="10"/>
  <c r="O24" i="10"/>
  <c r="N24" i="10"/>
  <c r="G24" i="10"/>
  <c r="D24" i="10"/>
  <c r="O23" i="10"/>
  <c r="N23" i="10"/>
  <c r="O22" i="10"/>
  <c r="N22" i="10"/>
  <c r="O21" i="10"/>
  <c r="N21" i="10"/>
  <c r="G21" i="10"/>
  <c r="D21" i="10"/>
  <c r="O20" i="10"/>
  <c r="N20" i="10"/>
  <c r="O19" i="10"/>
  <c r="N19" i="10"/>
  <c r="O18" i="10"/>
  <c r="N18" i="10"/>
  <c r="O17" i="10"/>
  <c r="N17" i="10"/>
  <c r="O16" i="10"/>
  <c r="N16" i="10"/>
  <c r="G16" i="10"/>
  <c r="D16" i="10"/>
  <c r="O15" i="10"/>
  <c r="N15" i="10"/>
  <c r="O14" i="10"/>
  <c r="N14" i="10"/>
  <c r="O13" i="10"/>
  <c r="N13" i="10"/>
  <c r="O12" i="10"/>
  <c r="N12" i="10"/>
  <c r="O11" i="10"/>
  <c r="N11" i="10"/>
  <c r="G11" i="10"/>
  <c r="D11" i="10"/>
  <c r="O10" i="10"/>
  <c r="N10" i="10"/>
  <c r="O9" i="10"/>
  <c r="N9" i="10"/>
  <c r="O8" i="10"/>
  <c r="N8" i="10"/>
  <c r="O7" i="10"/>
  <c r="N7" i="10"/>
  <c r="O6" i="10"/>
  <c r="N6" i="10"/>
  <c r="G6" i="10"/>
  <c r="D6" i="10"/>
  <c r="O5" i="10"/>
  <c r="N5" i="10"/>
  <c r="D5" i="10"/>
  <c r="O4" i="10"/>
  <c r="N4" i="10"/>
  <c r="G4" i="10"/>
  <c r="D4" i="10"/>
  <c r="O3" i="10"/>
  <c r="N3" i="10"/>
  <c r="G3" i="10"/>
  <c r="D3" i="10"/>
  <c r="O2" i="10"/>
  <c r="N2" i="10"/>
  <c r="G2" i="10"/>
  <c r="D2" i="10"/>
  <c r="P5" i="2"/>
  <c r="D6" i="1" s="1"/>
  <c r="H6" i="1" s="1"/>
  <c r="P5" i="4"/>
  <c r="D10" i="1" s="1"/>
  <c r="P5" i="6"/>
  <c r="D9" i="1" s="1"/>
  <c r="H9" i="1" s="1"/>
  <c r="P5" i="7"/>
  <c r="D7" i="1" s="1"/>
  <c r="H7" i="1" s="1"/>
  <c r="D5" i="9"/>
  <c r="D5" i="8"/>
  <c r="D5" i="7"/>
  <c r="D5" i="6"/>
  <c r="D5" i="5"/>
  <c r="D5" i="4"/>
  <c r="D5" i="3"/>
  <c r="G3" i="6"/>
  <c r="G2" i="6"/>
  <c r="G3" i="9"/>
  <c r="G2" i="9"/>
  <c r="G3" i="8"/>
  <c r="G2" i="8"/>
  <c r="G3" i="7"/>
  <c r="G2" i="7"/>
  <c r="G3" i="5"/>
  <c r="G2" i="5"/>
  <c r="G3" i="4"/>
  <c r="G2" i="4"/>
  <c r="G3" i="3"/>
  <c r="G2" i="3"/>
  <c r="D111" i="9"/>
  <c r="G110" i="9"/>
  <c r="D110" i="9"/>
  <c r="G109" i="9"/>
  <c r="D109" i="9"/>
  <c r="G108" i="9"/>
  <c r="D108" i="9"/>
  <c r="G107" i="9"/>
  <c r="D107" i="9"/>
  <c r="G106" i="9"/>
  <c r="D106" i="9"/>
  <c r="G105" i="9"/>
  <c r="D105" i="9"/>
  <c r="G104" i="9"/>
  <c r="D104" i="9"/>
  <c r="G103" i="9"/>
  <c r="D103" i="9"/>
  <c r="G102" i="9"/>
  <c r="D102" i="9"/>
  <c r="G101" i="9"/>
  <c r="D101" i="9"/>
  <c r="O100" i="9"/>
  <c r="N100" i="9"/>
  <c r="M100" i="9"/>
  <c r="G100" i="9"/>
  <c r="D100" i="9"/>
  <c r="O99" i="9"/>
  <c r="N99" i="9"/>
  <c r="M99" i="9"/>
  <c r="G99" i="9"/>
  <c r="D99" i="9"/>
  <c r="O98" i="9"/>
  <c r="N98" i="9"/>
  <c r="M98" i="9"/>
  <c r="G98" i="9"/>
  <c r="D98" i="9"/>
  <c r="O97" i="9"/>
  <c r="N97" i="9"/>
  <c r="M97" i="9"/>
  <c r="G97" i="9"/>
  <c r="D97" i="9"/>
  <c r="O96" i="9"/>
  <c r="N96" i="9"/>
  <c r="M96" i="9"/>
  <c r="G96" i="9"/>
  <c r="D96" i="9"/>
  <c r="O95" i="9"/>
  <c r="N95" i="9"/>
  <c r="M95" i="9"/>
  <c r="G95" i="9"/>
  <c r="D95" i="9"/>
  <c r="O94" i="9"/>
  <c r="N94" i="9"/>
  <c r="M94" i="9"/>
  <c r="G94" i="9"/>
  <c r="D94" i="9"/>
  <c r="O93" i="9"/>
  <c r="N93" i="9"/>
  <c r="M93" i="9"/>
  <c r="G93" i="9"/>
  <c r="D93" i="9"/>
  <c r="O92" i="9"/>
  <c r="N92" i="9"/>
  <c r="M92" i="9"/>
  <c r="G92" i="9"/>
  <c r="D92" i="9"/>
  <c r="O91" i="9"/>
  <c r="N91" i="9"/>
  <c r="M91" i="9"/>
  <c r="G91" i="9"/>
  <c r="D91" i="9"/>
  <c r="O90" i="9"/>
  <c r="N90" i="9"/>
  <c r="M90" i="9"/>
  <c r="G90" i="9"/>
  <c r="D90" i="9"/>
  <c r="O89" i="9"/>
  <c r="N89" i="9"/>
  <c r="M89" i="9"/>
  <c r="G89" i="9"/>
  <c r="D89" i="9"/>
  <c r="O88" i="9"/>
  <c r="N88" i="9"/>
  <c r="M88" i="9"/>
  <c r="G88" i="9"/>
  <c r="D88" i="9"/>
  <c r="O87" i="9"/>
  <c r="N87" i="9"/>
  <c r="M87" i="9"/>
  <c r="G87" i="9"/>
  <c r="D87" i="9"/>
  <c r="O86" i="9"/>
  <c r="N86" i="9"/>
  <c r="M86" i="9"/>
  <c r="G86" i="9"/>
  <c r="D86" i="9"/>
  <c r="O85" i="9"/>
  <c r="N85" i="9"/>
  <c r="M85" i="9"/>
  <c r="G85" i="9"/>
  <c r="D85" i="9"/>
  <c r="O84" i="9"/>
  <c r="N84" i="9"/>
  <c r="M84" i="9"/>
  <c r="G84" i="9"/>
  <c r="D84" i="9"/>
  <c r="O83" i="9"/>
  <c r="N83" i="9"/>
  <c r="M83" i="9"/>
  <c r="G83" i="9"/>
  <c r="D83" i="9"/>
  <c r="O82" i="9"/>
  <c r="N82" i="9"/>
  <c r="M82" i="9"/>
  <c r="G82" i="9"/>
  <c r="D82" i="9"/>
  <c r="O81" i="9"/>
  <c r="N81" i="9"/>
  <c r="M81" i="9"/>
  <c r="G81" i="9"/>
  <c r="D81" i="9"/>
  <c r="O80" i="9"/>
  <c r="N80" i="9"/>
  <c r="M80" i="9"/>
  <c r="G80" i="9"/>
  <c r="D80" i="9"/>
  <c r="O79" i="9"/>
  <c r="N79" i="9"/>
  <c r="M79" i="9"/>
  <c r="G79" i="9"/>
  <c r="D79" i="9"/>
  <c r="O78" i="9"/>
  <c r="N78" i="9"/>
  <c r="M78" i="9"/>
  <c r="G78" i="9"/>
  <c r="D78" i="9"/>
  <c r="O77" i="9"/>
  <c r="N77" i="9"/>
  <c r="M77" i="9"/>
  <c r="G77" i="9"/>
  <c r="D77" i="9"/>
  <c r="O76" i="9"/>
  <c r="N76" i="9"/>
  <c r="M76" i="9"/>
  <c r="G76" i="9"/>
  <c r="D76" i="9"/>
  <c r="O75" i="9"/>
  <c r="N75" i="9"/>
  <c r="M75" i="9"/>
  <c r="G75" i="9"/>
  <c r="D75" i="9"/>
  <c r="O74" i="9"/>
  <c r="N74" i="9"/>
  <c r="M74" i="9"/>
  <c r="G74" i="9"/>
  <c r="D74" i="9"/>
  <c r="O73" i="9"/>
  <c r="N73" i="9"/>
  <c r="M73" i="9"/>
  <c r="G73" i="9"/>
  <c r="D73" i="9"/>
  <c r="O72" i="9"/>
  <c r="N72" i="9"/>
  <c r="M72" i="9"/>
  <c r="G72" i="9"/>
  <c r="D72" i="9"/>
  <c r="O71" i="9"/>
  <c r="N71" i="9"/>
  <c r="M71" i="9"/>
  <c r="G71" i="9"/>
  <c r="D71" i="9"/>
  <c r="O70" i="9"/>
  <c r="N70" i="9"/>
  <c r="M70" i="9"/>
  <c r="G70" i="9"/>
  <c r="D70" i="9"/>
  <c r="O69" i="9"/>
  <c r="N69" i="9"/>
  <c r="M69" i="9"/>
  <c r="G69" i="9"/>
  <c r="D69" i="9"/>
  <c r="O68" i="9"/>
  <c r="N68" i="9"/>
  <c r="M68" i="9"/>
  <c r="G68" i="9"/>
  <c r="D68" i="9"/>
  <c r="O67" i="9"/>
  <c r="N67" i="9"/>
  <c r="M67" i="9"/>
  <c r="G67" i="9"/>
  <c r="D67" i="9"/>
  <c r="O66" i="9"/>
  <c r="N66" i="9"/>
  <c r="M66" i="9"/>
  <c r="G66" i="9"/>
  <c r="D66" i="9"/>
  <c r="O65" i="9"/>
  <c r="N65" i="9"/>
  <c r="M65" i="9"/>
  <c r="G65" i="9"/>
  <c r="D65" i="9"/>
  <c r="O64" i="9"/>
  <c r="N64" i="9"/>
  <c r="M64" i="9"/>
  <c r="G64" i="9"/>
  <c r="D64" i="9"/>
  <c r="O63" i="9"/>
  <c r="N63" i="9"/>
  <c r="M63" i="9"/>
  <c r="G63" i="9"/>
  <c r="D63" i="9"/>
  <c r="O62" i="9"/>
  <c r="N62" i="9"/>
  <c r="M62" i="9"/>
  <c r="G62" i="9"/>
  <c r="D62" i="9"/>
  <c r="O61" i="9"/>
  <c r="N61" i="9"/>
  <c r="M61" i="9"/>
  <c r="G61" i="9"/>
  <c r="D61" i="9"/>
  <c r="O60" i="9"/>
  <c r="N60" i="9"/>
  <c r="M60" i="9"/>
  <c r="G60" i="9"/>
  <c r="D60" i="9"/>
  <c r="O59" i="9"/>
  <c r="N59" i="9"/>
  <c r="M59" i="9"/>
  <c r="G59" i="9"/>
  <c r="D59" i="9"/>
  <c r="O58" i="9"/>
  <c r="N58" i="9"/>
  <c r="M58" i="9"/>
  <c r="G58" i="9"/>
  <c r="D58" i="9"/>
  <c r="O57" i="9"/>
  <c r="N57" i="9"/>
  <c r="M57" i="9"/>
  <c r="G57" i="9"/>
  <c r="D57" i="9"/>
  <c r="O56" i="9"/>
  <c r="N56" i="9"/>
  <c r="M56" i="9"/>
  <c r="G56" i="9"/>
  <c r="D56" i="9"/>
  <c r="O55" i="9"/>
  <c r="N55" i="9"/>
  <c r="M55" i="9"/>
  <c r="G55" i="9"/>
  <c r="D55" i="9"/>
  <c r="O54" i="9"/>
  <c r="N54" i="9"/>
  <c r="M54" i="9"/>
  <c r="G54" i="9"/>
  <c r="D54" i="9"/>
  <c r="O53" i="9"/>
  <c r="N53" i="9"/>
  <c r="M53" i="9"/>
  <c r="G53" i="9"/>
  <c r="D53" i="9"/>
  <c r="O52" i="9"/>
  <c r="N52" i="9"/>
  <c r="M52" i="9"/>
  <c r="G52" i="9"/>
  <c r="D52" i="9"/>
  <c r="O51" i="9"/>
  <c r="N51" i="9"/>
  <c r="M51" i="9"/>
  <c r="O50" i="9"/>
  <c r="N50" i="9"/>
  <c r="M50" i="9"/>
  <c r="G50" i="9"/>
  <c r="D50" i="9"/>
  <c r="O49" i="9"/>
  <c r="N49" i="9"/>
  <c r="M49" i="9"/>
  <c r="O48" i="9"/>
  <c r="N48" i="9"/>
  <c r="M48" i="9"/>
  <c r="G48" i="9"/>
  <c r="D48" i="9"/>
  <c r="O47" i="9"/>
  <c r="N47" i="9"/>
  <c r="M47" i="9"/>
  <c r="O46" i="9"/>
  <c r="N46" i="9"/>
  <c r="M46" i="9"/>
  <c r="G46" i="9"/>
  <c r="O45" i="9"/>
  <c r="N45" i="9"/>
  <c r="M45" i="9"/>
  <c r="O44" i="9"/>
  <c r="N44" i="9"/>
  <c r="M44" i="9"/>
  <c r="G44" i="9"/>
  <c r="O43" i="9"/>
  <c r="N43" i="9"/>
  <c r="M43" i="9"/>
  <c r="O42" i="9"/>
  <c r="N42" i="9"/>
  <c r="M42" i="9"/>
  <c r="G42" i="9"/>
  <c r="O41" i="9"/>
  <c r="N41" i="9"/>
  <c r="M41" i="9"/>
  <c r="G41" i="9"/>
  <c r="D41" i="9"/>
  <c r="O40" i="9"/>
  <c r="N40" i="9"/>
  <c r="M40" i="9"/>
  <c r="O39" i="9"/>
  <c r="N39" i="9"/>
  <c r="M39" i="9"/>
  <c r="G39" i="9"/>
  <c r="D39" i="9"/>
  <c r="O38" i="9"/>
  <c r="N38" i="9"/>
  <c r="O37" i="9"/>
  <c r="N37" i="9"/>
  <c r="O36" i="9"/>
  <c r="N36" i="9"/>
  <c r="G36" i="9"/>
  <c r="D36" i="9"/>
  <c r="O35" i="9"/>
  <c r="N35" i="9"/>
  <c r="O34" i="9"/>
  <c r="N34" i="9"/>
  <c r="O33" i="9"/>
  <c r="N33" i="9"/>
  <c r="G33" i="9"/>
  <c r="D33" i="9"/>
  <c r="O32" i="9"/>
  <c r="N32" i="9"/>
  <c r="M32" i="9"/>
  <c r="O31" i="9"/>
  <c r="N31" i="9"/>
  <c r="M31" i="9"/>
  <c r="O30" i="9"/>
  <c r="N30" i="9"/>
  <c r="M30" i="9"/>
  <c r="G30" i="9"/>
  <c r="D30" i="9"/>
  <c r="O29" i="9"/>
  <c r="N29" i="9"/>
  <c r="M29" i="9"/>
  <c r="G29" i="9"/>
  <c r="O28" i="9"/>
  <c r="N28" i="9"/>
  <c r="M28" i="9"/>
  <c r="O27" i="9"/>
  <c r="N27" i="9"/>
  <c r="M27" i="9"/>
  <c r="O26" i="9"/>
  <c r="N26" i="9"/>
  <c r="M26" i="9"/>
  <c r="G26" i="9"/>
  <c r="D26" i="9"/>
  <c r="O25" i="9"/>
  <c r="N25" i="9"/>
  <c r="P25" i="9"/>
  <c r="O24" i="9"/>
  <c r="N24" i="9"/>
  <c r="G24" i="9"/>
  <c r="D24" i="9"/>
  <c r="O23" i="9"/>
  <c r="N23" i="9"/>
  <c r="O22" i="9"/>
  <c r="N22" i="9"/>
  <c r="O21" i="9"/>
  <c r="N21" i="9"/>
  <c r="G21" i="9"/>
  <c r="D21" i="9"/>
  <c r="O20" i="9"/>
  <c r="N20" i="9"/>
  <c r="O19" i="9"/>
  <c r="N19" i="9"/>
  <c r="O18" i="9"/>
  <c r="N18" i="9"/>
  <c r="O17" i="9"/>
  <c r="N17" i="9"/>
  <c r="O16" i="9"/>
  <c r="N16" i="9"/>
  <c r="G16" i="9"/>
  <c r="D16" i="9"/>
  <c r="O15" i="9"/>
  <c r="N15" i="9"/>
  <c r="O14" i="9"/>
  <c r="N14" i="9"/>
  <c r="O13" i="9"/>
  <c r="N13" i="9"/>
  <c r="O12" i="9"/>
  <c r="N12" i="9"/>
  <c r="O11" i="9"/>
  <c r="N11" i="9"/>
  <c r="G11" i="9"/>
  <c r="D11" i="9"/>
  <c r="O10" i="9"/>
  <c r="N10" i="9"/>
  <c r="O9" i="9"/>
  <c r="N9" i="9"/>
  <c r="O8" i="9"/>
  <c r="N8" i="9"/>
  <c r="O7" i="9"/>
  <c r="N7" i="9"/>
  <c r="O6" i="9"/>
  <c r="N6" i="9"/>
  <c r="G6" i="9"/>
  <c r="D6" i="9"/>
  <c r="O5" i="9"/>
  <c r="N5" i="9"/>
  <c r="P5" i="9"/>
  <c r="D11" i="1" s="1"/>
  <c r="H11" i="1" s="1"/>
  <c r="O4" i="9"/>
  <c r="N4" i="9"/>
  <c r="G4" i="9"/>
  <c r="D4" i="9"/>
  <c r="O3" i="9"/>
  <c r="N3" i="9"/>
  <c r="D3" i="9"/>
  <c r="O2" i="9"/>
  <c r="N2" i="9"/>
  <c r="D2" i="9"/>
  <c r="D111" i="8"/>
  <c r="G110" i="8"/>
  <c r="D110" i="8"/>
  <c r="G109" i="8"/>
  <c r="D109" i="8"/>
  <c r="G108" i="8"/>
  <c r="D108" i="8"/>
  <c r="G107" i="8"/>
  <c r="D107" i="8"/>
  <c r="G106" i="8"/>
  <c r="D106" i="8"/>
  <c r="G105" i="8"/>
  <c r="D105" i="8"/>
  <c r="G104" i="8"/>
  <c r="D104" i="8"/>
  <c r="G103" i="8"/>
  <c r="D103" i="8"/>
  <c r="G102" i="8"/>
  <c r="D102" i="8"/>
  <c r="G101" i="8"/>
  <c r="D101" i="8"/>
  <c r="O100" i="8"/>
  <c r="N100" i="8"/>
  <c r="M100" i="8"/>
  <c r="G100" i="8"/>
  <c r="D100" i="8"/>
  <c r="O99" i="8"/>
  <c r="N99" i="8"/>
  <c r="M99" i="8"/>
  <c r="G99" i="8"/>
  <c r="D99" i="8"/>
  <c r="O98" i="8"/>
  <c r="N98" i="8"/>
  <c r="M98" i="8"/>
  <c r="G98" i="8"/>
  <c r="D98" i="8"/>
  <c r="O97" i="8"/>
  <c r="N97" i="8"/>
  <c r="M97" i="8"/>
  <c r="G97" i="8"/>
  <c r="D97" i="8"/>
  <c r="O96" i="8"/>
  <c r="N96" i="8"/>
  <c r="M96" i="8"/>
  <c r="G96" i="8"/>
  <c r="D96" i="8"/>
  <c r="O95" i="8"/>
  <c r="N95" i="8"/>
  <c r="M95" i="8"/>
  <c r="G95" i="8"/>
  <c r="D95" i="8"/>
  <c r="O94" i="8"/>
  <c r="N94" i="8"/>
  <c r="M94" i="8"/>
  <c r="G94" i="8"/>
  <c r="D94" i="8"/>
  <c r="O93" i="8"/>
  <c r="N93" i="8"/>
  <c r="M93" i="8"/>
  <c r="G93" i="8"/>
  <c r="D93" i="8"/>
  <c r="O92" i="8"/>
  <c r="N92" i="8"/>
  <c r="M92" i="8"/>
  <c r="G92" i="8"/>
  <c r="D92" i="8"/>
  <c r="O91" i="8"/>
  <c r="N91" i="8"/>
  <c r="M91" i="8"/>
  <c r="G91" i="8"/>
  <c r="D91" i="8"/>
  <c r="O90" i="8"/>
  <c r="N90" i="8"/>
  <c r="M90" i="8"/>
  <c r="G90" i="8"/>
  <c r="D90" i="8"/>
  <c r="O89" i="8"/>
  <c r="N89" i="8"/>
  <c r="M89" i="8"/>
  <c r="G89" i="8"/>
  <c r="D89" i="8"/>
  <c r="O88" i="8"/>
  <c r="N88" i="8"/>
  <c r="M88" i="8"/>
  <c r="G88" i="8"/>
  <c r="D88" i="8"/>
  <c r="O87" i="8"/>
  <c r="N87" i="8"/>
  <c r="M87" i="8"/>
  <c r="G87" i="8"/>
  <c r="D87" i="8"/>
  <c r="O86" i="8"/>
  <c r="N86" i="8"/>
  <c r="M86" i="8"/>
  <c r="G86" i="8"/>
  <c r="D86" i="8"/>
  <c r="O85" i="8"/>
  <c r="N85" i="8"/>
  <c r="M85" i="8"/>
  <c r="G85" i="8"/>
  <c r="D85" i="8"/>
  <c r="O84" i="8"/>
  <c r="N84" i="8"/>
  <c r="M84" i="8"/>
  <c r="G84" i="8"/>
  <c r="D84" i="8"/>
  <c r="O83" i="8"/>
  <c r="N83" i="8"/>
  <c r="M83" i="8"/>
  <c r="G83" i="8"/>
  <c r="D83" i="8"/>
  <c r="O82" i="8"/>
  <c r="N82" i="8"/>
  <c r="M82" i="8"/>
  <c r="G82" i="8"/>
  <c r="D82" i="8"/>
  <c r="O81" i="8"/>
  <c r="N81" i="8"/>
  <c r="M81" i="8"/>
  <c r="G81" i="8"/>
  <c r="D81" i="8"/>
  <c r="O80" i="8"/>
  <c r="N80" i="8"/>
  <c r="M80" i="8"/>
  <c r="G80" i="8"/>
  <c r="D80" i="8"/>
  <c r="O79" i="8"/>
  <c r="N79" i="8"/>
  <c r="M79" i="8"/>
  <c r="G79" i="8"/>
  <c r="D79" i="8"/>
  <c r="O78" i="8"/>
  <c r="N78" i="8"/>
  <c r="M78" i="8"/>
  <c r="G78" i="8"/>
  <c r="D78" i="8"/>
  <c r="O77" i="8"/>
  <c r="N77" i="8"/>
  <c r="M77" i="8"/>
  <c r="G77" i="8"/>
  <c r="D77" i="8"/>
  <c r="O76" i="8"/>
  <c r="N76" i="8"/>
  <c r="M76" i="8"/>
  <c r="G76" i="8"/>
  <c r="D76" i="8"/>
  <c r="O75" i="8"/>
  <c r="N75" i="8"/>
  <c r="M75" i="8"/>
  <c r="G75" i="8"/>
  <c r="D75" i="8"/>
  <c r="O74" i="8"/>
  <c r="N74" i="8"/>
  <c r="M74" i="8"/>
  <c r="G74" i="8"/>
  <c r="D74" i="8"/>
  <c r="O73" i="8"/>
  <c r="N73" i="8"/>
  <c r="M73" i="8"/>
  <c r="G73" i="8"/>
  <c r="D73" i="8"/>
  <c r="O72" i="8"/>
  <c r="N72" i="8"/>
  <c r="M72" i="8"/>
  <c r="G72" i="8"/>
  <c r="D72" i="8"/>
  <c r="O71" i="8"/>
  <c r="N71" i="8"/>
  <c r="M71" i="8"/>
  <c r="G71" i="8"/>
  <c r="D71" i="8"/>
  <c r="O70" i="8"/>
  <c r="N70" i="8"/>
  <c r="M70" i="8"/>
  <c r="G70" i="8"/>
  <c r="D70" i="8"/>
  <c r="O69" i="8"/>
  <c r="N69" i="8"/>
  <c r="M69" i="8"/>
  <c r="G69" i="8"/>
  <c r="D69" i="8"/>
  <c r="O68" i="8"/>
  <c r="N68" i="8"/>
  <c r="M68" i="8"/>
  <c r="G68" i="8"/>
  <c r="D68" i="8"/>
  <c r="O67" i="8"/>
  <c r="N67" i="8"/>
  <c r="M67" i="8"/>
  <c r="G67" i="8"/>
  <c r="D67" i="8"/>
  <c r="O66" i="8"/>
  <c r="N66" i="8"/>
  <c r="M66" i="8"/>
  <c r="G66" i="8"/>
  <c r="D66" i="8"/>
  <c r="O65" i="8"/>
  <c r="N65" i="8"/>
  <c r="M65" i="8"/>
  <c r="G65" i="8"/>
  <c r="D65" i="8"/>
  <c r="O64" i="8"/>
  <c r="N64" i="8"/>
  <c r="M64" i="8"/>
  <c r="G64" i="8"/>
  <c r="D64" i="8"/>
  <c r="O63" i="8"/>
  <c r="N63" i="8"/>
  <c r="M63" i="8"/>
  <c r="G63" i="8"/>
  <c r="D63" i="8"/>
  <c r="O62" i="8"/>
  <c r="N62" i="8"/>
  <c r="M62" i="8"/>
  <c r="G62" i="8"/>
  <c r="D62" i="8"/>
  <c r="O61" i="8"/>
  <c r="N61" i="8"/>
  <c r="M61" i="8"/>
  <c r="G61" i="8"/>
  <c r="D61" i="8"/>
  <c r="O60" i="8"/>
  <c r="N60" i="8"/>
  <c r="M60" i="8"/>
  <c r="G60" i="8"/>
  <c r="D60" i="8"/>
  <c r="O59" i="8"/>
  <c r="N59" i="8"/>
  <c r="M59" i="8"/>
  <c r="G59" i="8"/>
  <c r="D59" i="8"/>
  <c r="O58" i="8"/>
  <c r="N58" i="8"/>
  <c r="M58" i="8"/>
  <c r="G58" i="8"/>
  <c r="D58" i="8"/>
  <c r="O57" i="8"/>
  <c r="N57" i="8"/>
  <c r="M57" i="8"/>
  <c r="G57" i="8"/>
  <c r="D57" i="8"/>
  <c r="O56" i="8"/>
  <c r="N56" i="8"/>
  <c r="M56" i="8"/>
  <c r="G56" i="8"/>
  <c r="D56" i="8"/>
  <c r="O55" i="8"/>
  <c r="N55" i="8"/>
  <c r="M55" i="8"/>
  <c r="G55" i="8"/>
  <c r="D55" i="8"/>
  <c r="O54" i="8"/>
  <c r="N54" i="8"/>
  <c r="M54" i="8"/>
  <c r="G54" i="8"/>
  <c r="D54" i="8"/>
  <c r="O53" i="8"/>
  <c r="N53" i="8"/>
  <c r="M53" i="8"/>
  <c r="G53" i="8"/>
  <c r="D53" i="8"/>
  <c r="O52" i="8"/>
  <c r="N52" i="8"/>
  <c r="M52" i="8"/>
  <c r="G52" i="8"/>
  <c r="D52" i="8"/>
  <c r="O51" i="8"/>
  <c r="N51" i="8"/>
  <c r="M51" i="8"/>
  <c r="O50" i="8"/>
  <c r="N50" i="8"/>
  <c r="M50" i="8"/>
  <c r="G50" i="8"/>
  <c r="D50" i="8"/>
  <c r="O49" i="8"/>
  <c r="N49" i="8"/>
  <c r="M49" i="8"/>
  <c r="O48" i="8"/>
  <c r="N48" i="8"/>
  <c r="M48" i="8"/>
  <c r="G48" i="8"/>
  <c r="D48" i="8"/>
  <c r="O47" i="8"/>
  <c r="N47" i="8"/>
  <c r="M47" i="8"/>
  <c r="O46" i="8"/>
  <c r="N46" i="8"/>
  <c r="M46" i="8"/>
  <c r="G46" i="8"/>
  <c r="O45" i="8"/>
  <c r="N45" i="8"/>
  <c r="M45" i="8"/>
  <c r="O44" i="8"/>
  <c r="N44" i="8"/>
  <c r="M44" i="8"/>
  <c r="G44" i="8"/>
  <c r="O43" i="8"/>
  <c r="N43" i="8"/>
  <c r="M43" i="8"/>
  <c r="O42" i="8"/>
  <c r="N42" i="8"/>
  <c r="M42" i="8"/>
  <c r="G42" i="8"/>
  <c r="O41" i="8"/>
  <c r="N41" i="8"/>
  <c r="M41" i="8"/>
  <c r="G41" i="8"/>
  <c r="D41" i="8"/>
  <c r="O40" i="8"/>
  <c r="N40" i="8"/>
  <c r="M40" i="8"/>
  <c r="O39" i="8"/>
  <c r="N39" i="8"/>
  <c r="M39" i="8"/>
  <c r="G39" i="8"/>
  <c r="D39" i="8"/>
  <c r="O38" i="8"/>
  <c r="N38" i="8"/>
  <c r="O37" i="8"/>
  <c r="N37" i="8"/>
  <c r="O36" i="8"/>
  <c r="N36" i="8"/>
  <c r="G36" i="8"/>
  <c r="D36" i="8"/>
  <c r="O35" i="8"/>
  <c r="N35" i="8"/>
  <c r="O34" i="8"/>
  <c r="N34" i="8"/>
  <c r="O33" i="8"/>
  <c r="N33" i="8"/>
  <c r="G33" i="8"/>
  <c r="D33" i="8"/>
  <c r="O32" i="8"/>
  <c r="N32" i="8"/>
  <c r="M32" i="8"/>
  <c r="O31" i="8"/>
  <c r="N31" i="8"/>
  <c r="M31" i="8"/>
  <c r="O30" i="8"/>
  <c r="N30" i="8"/>
  <c r="M30" i="8"/>
  <c r="G30" i="8"/>
  <c r="D30" i="8"/>
  <c r="O29" i="8"/>
  <c r="N29" i="8"/>
  <c r="M29" i="8"/>
  <c r="G29" i="8"/>
  <c r="O28" i="8"/>
  <c r="N28" i="8"/>
  <c r="M28" i="8"/>
  <c r="O27" i="8"/>
  <c r="N27" i="8"/>
  <c r="M27" i="8"/>
  <c r="O26" i="8"/>
  <c r="N26" i="8"/>
  <c r="M26" i="8"/>
  <c r="G26" i="8"/>
  <c r="D26" i="8"/>
  <c r="O25" i="8"/>
  <c r="N25" i="8"/>
  <c r="O24" i="8"/>
  <c r="N24" i="8"/>
  <c r="G24" i="8"/>
  <c r="D24" i="8"/>
  <c r="O23" i="8"/>
  <c r="N23" i="8"/>
  <c r="O22" i="8"/>
  <c r="N22" i="8"/>
  <c r="O21" i="8"/>
  <c r="N21" i="8"/>
  <c r="G21" i="8"/>
  <c r="D21" i="8"/>
  <c r="O20" i="8"/>
  <c r="N20" i="8"/>
  <c r="O19" i="8"/>
  <c r="N19" i="8"/>
  <c r="O18" i="8"/>
  <c r="N18" i="8"/>
  <c r="O17" i="8"/>
  <c r="N17" i="8"/>
  <c r="O16" i="8"/>
  <c r="N16" i="8"/>
  <c r="G16" i="8"/>
  <c r="D16" i="8"/>
  <c r="O15" i="8"/>
  <c r="N15" i="8"/>
  <c r="O14" i="8"/>
  <c r="N14" i="8"/>
  <c r="O13" i="8"/>
  <c r="N13" i="8"/>
  <c r="O12" i="8"/>
  <c r="N12" i="8"/>
  <c r="O11" i="8"/>
  <c r="N11" i="8"/>
  <c r="G11" i="8"/>
  <c r="D11" i="8"/>
  <c r="O10" i="8"/>
  <c r="N10" i="8"/>
  <c r="O9" i="8"/>
  <c r="N9" i="8"/>
  <c r="O8" i="8"/>
  <c r="N8" i="8"/>
  <c r="O7" i="8"/>
  <c r="N7" i="8"/>
  <c r="O6" i="8"/>
  <c r="N6" i="8"/>
  <c r="G6" i="8"/>
  <c r="D6" i="8"/>
  <c r="O5" i="8"/>
  <c r="N5" i="8"/>
  <c r="P5" i="8"/>
  <c r="D4" i="1" s="1"/>
  <c r="H4" i="1" s="1"/>
  <c r="O4" i="8"/>
  <c r="N4" i="8"/>
  <c r="G4" i="8"/>
  <c r="D4" i="8"/>
  <c r="O3" i="8"/>
  <c r="N3" i="8"/>
  <c r="D3" i="8"/>
  <c r="O2" i="8"/>
  <c r="N2" i="8"/>
  <c r="D2" i="8"/>
  <c r="D111" i="7"/>
  <c r="D110" i="7"/>
  <c r="D109" i="7"/>
  <c r="D108" i="7"/>
  <c r="D107" i="7"/>
  <c r="D106" i="7"/>
  <c r="D105" i="7"/>
  <c r="D104" i="7"/>
  <c r="D103" i="7"/>
  <c r="D102" i="7"/>
  <c r="D101" i="7"/>
  <c r="O100" i="7"/>
  <c r="N100" i="7"/>
  <c r="M100" i="7"/>
  <c r="G100" i="7"/>
  <c r="D100" i="7"/>
  <c r="O99" i="7"/>
  <c r="N99" i="7"/>
  <c r="M99" i="7"/>
  <c r="G99" i="7"/>
  <c r="D99" i="7"/>
  <c r="O98" i="7"/>
  <c r="N98" i="7"/>
  <c r="M98" i="7"/>
  <c r="G98" i="7"/>
  <c r="D98" i="7"/>
  <c r="O97" i="7"/>
  <c r="N97" i="7"/>
  <c r="M97" i="7"/>
  <c r="G97" i="7"/>
  <c r="D97" i="7"/>
  <c r="O96" i="7"/>
  <c r="N96" i="7"/>
  <c r="M96" i="7"/>
  <c r="G96" i="7"/>
  <c r="D96" i="7"/>
  <c r="O95" i="7"/>
  <c r="N95" i="7"/>
  <c r="M95" i="7"/>
  <c r="G95" i="7"/>
  <c r="D95" i="7"/>
  <c r="O94" i="7"/>
  <c r="N94" i="7"/>
  <c r="M94" i="7"/>
  <c r="G94" i="7"/>
  <c r="D94" i="7"/>
  <c r="O93" i="7"/>
  <c r="N93" i="7"/>
  <c r="M93" i="7"/>
  <c r="G93" i="7"/>
  <c r="D93" i="7"/>
  <c r="O92" i="7"/>
  <c r="N92" i="7"/>
  <c r="M92" i="7"/>
  <c r="G92" i="7"/>
  <c r="D92" i="7"/>
  <c r="O91" i="7"/>
  <c r="N91" i="7"/>
  <c r="M91" i="7"/>
  <c r="G91" i="7"/>
  <c r="D91" i="7"/>
  <c r="O90" i="7"/>
  <c r="N90" i="7"/>
  <c r="M90" i="7"/>
  <c r="G90" i="7"/>
  <c r="D90" i="7"/>
  <c r="O89" i="7"/>
  <c r="N89" i="7"/>
  <c r="M89" i="7"/>
  <c r="G89" i="7"/>
  <c r="D89" i="7"/>
  <c r="O88" i="7"/>
  <c r="N88" i="7"/>
  <c r="M88" i="7"/>
  <c r="G88" i="7"/>
  <c r="D88" i="7"/>
  <c r="O87" i="7"/>
  <c r="N87" i="7"/>
  <c r="M87" i="7"/>
  <c r="G87" i="7"/>
  <c r="D87" i="7"/>
  <c r="O86" i="7"/>
  <c r="N86" i="7"/>
  <c r="M86" i="7"/>
  <c r="G86" i="7"/>
  <c r="D86" i="7"/>
  <c r="O85" i="7"/>
  <c r="N85" i="7"/>
  <c r="M85" i="7"/>
  <c r="G85" i="7"/>
  <c r="D85" i="7"/>
  <c r="O84" i="7"/>
  <c r="N84" i="7"/>
  <c r="M84" i="7"/>
  <c r="G84" i="7"/>
  <c r="D84" i="7"/>
  <c r="O83" i="7"/>
  <c r="N83" i="7"/>
  <c r="M83" i="7"/>
  <c r="G83" i="7"/>
  <c r="D83" i="7"/>
  <c r="O82" i="7"/>
  <c r="N82" i="7"/>
  <c r="M82" i="7"/>
  <c r="G82" i="7"/>
  <c r="D82" i="7"/>
  <c r="O81" i="7"/>
  <c r="N81" i="7"/>
  <c r="M81" i="7"/>
  <c r="G81" i="7"/>
  <c r="D81" i="7"/>
  <c r="O80" i="7"/>
  <c r="N80" i="7"/>
  <c r="M80" i="7"/>
  <c r="G80" i="7"/>
  <c r="D80" i="7"/>
  <c r="O79" i="7"/>
  <c r="N79" i="7"/>
  <c r="G79" i="7"/>
  <c r="D79" i="7"/>
  <c r="O78" i="7"/>
  <c r="N78" i="7"/>
  <c r="G78" i="7"/>
  <c r="D78" i="7"/>
  <c r="O77" i="7"/>
  <c r="N77" i="7"/>
  <c r="G77" i="7"/>
  <c r="D77" i="7"/>
  <c r="O76" i="7"/>
  <c r="N76" i="7"/>
  <c r="G76" i="7"/>
  <c r="D76" i="7"/>
  <c r="O75" i="7"/>
  <c r="N75" i="7"/>
  <c r="G75" i="7"/>
  <c r="D75" i="7"/>
  <c r="O74" i="7"/>
  <c r="N74" i="7"/>
  <c r="G74" i="7"/>
  <c r="D74" i="7"/>
  <c r="O73" i="7"/>
  <c r="N73" i="7"/>
  <c r="G73" i="7"/>
  <c r="D73" i="7"/>
  <c r="O72" i="7"/>
  <c r="N72" i="7"/>
  <c r="G72" i="7"/>
  <c r="D72" i="7"/>
  <c r="O71" i="7"/>
  <c r="N71" i="7"/>
  <c r="G71" i="7"/>
  <c r="D71" i="7"/>
  <c r="O70" i="7"/>
  <c r="N70" i="7"/>
  <c r="G70" i="7"/>
  <c r="D70" i="7"/>
  <c r="O69" i="7"/>
  <c r="N69" i="7"/>
  <c r="G69" i="7"/>
  <c r="D69" i="7"/>
  <c r="O68" i="7"/>
  <c r="N68" i="7"/>
  <c r="G68" i="7"/>
  <c r="D68" i="7"/>
  <c r="O67" i="7"/>
  <c r="N67" i="7"/>
  <c r="G67" i="7"/>
  <c r="D67" i="7"/>
  <c r="O66" i="7"/>
  <c r="N66" i="7"/>
  <c r="G66" i="7"/>
  <c r="D66" i="7"/>
  <c r="O65" i="7"/>
  <c r="N65" i="7"/>
  <c r="G65" i="7"/>
  <c r="D65" i="7"/>
  <c r="O64" i="7"/>
  <c r="N64" i="7"/>
  <c r="G64" i="7"/>
  <c r="D64" i="7"/>
  <c r="O63" i="7"/>
  <c r="N63" i="7"/>
  <c r="G63" i="7"/>
  <c r="D63" i="7"/>
  <c r="O62" i="7"/>
  <c r="N62" i="7"/>
  <c r="G62" i="7"/>
  <c r="D62" i="7"/>
  <c r="O61" i="7"/>
  <c r="N61" i="7"/>
  <c r="G61" i="7"/>
  <c r="D61" i="7"/>
  <c r="O60" i="7"/>
  <c r="N60" i="7"/>
  <c r="G60" i="7"/>
  <c r="D60" i="7"/>
  <c r="O59" i="7"/>
  <c r="N59" i="7"/>
  <c r="G59" i="7"/>
  <c r="D59" i="7"/>
  <c r="O58" i="7"/>
  <c r="N58" i="7"/>
  <c r="G58" i="7"/>
  <c r="D58" i="7"/>
  <c r="O57" i="7"/>
  <c r="N57" i="7"/>
  <c r="G57" i="7"/>
  <c r="D57" i="7"/>
  <c r="O56" i="7"/>
  <c r="N56" i="7"/>
  <c r="G56" i="7"/>
  <c r="D56" i="7"/>
  <c r="O55" i="7"/>
  <c r="N55" i="7"/>
  <c r="G55" i="7"/>
  <c r="D55" i="7"/>
  <c r="O54" i="7"/>
  <c r="N54" i="7"/>
  <c r="G54" i="7"/>
  <c r="D54" i="7"/>
  <c r="O53" i="7"/>
  <c r="N53" i="7"/>
  <c r="G53" i="7"/>
  <c r="D53" i="7"/>
  <c r="O52" i="7"/>
  <c r="N52" i="7"/>
  <c r="G52" i="7"/>
  <c r="D52" i="7"/>
  <c r="O51" i="7"/>
  <c r="N51" i="7"/>
  <c r="O50" i="7"/>
  <c r="N50" i="7"/>
  <c r="G50" i="7"/>
  <c r="D50" i="7"/>
  <c r="O49" i="7"/>
  <c r="N49" i="7"/>
  <c r="O48" i="7"/>
  <c r="N48" i="7"/>
  <c r="G48" i="7"/>
  <c r="D48" i="7"/>
  <c r="O47" i="7"/>
  <c r="N47" i="7"/>
  <c r="O46" i="7"/>
  <c r="N46" i="7"/>
  <c r="G46" i="7"/>
  <c r="O45" i="7"/>
  <c r="N45" i="7"/>
  <c r="O44" i="7"/>
  <c r="N44" i="7"/>
  <c r="G44" i="7"/>
  <c r="O43" i="7"/>
  <c r="N43" i="7"/>
  <c r="O42" i="7"/>
  <c r="N42" i="7"/>
  <c r="G42" i="7"/>
  <c r="O41" i="7"/>
  <c r="N41" i="7"/>
  <c r="G41" i="7"/>
  <c r="D41" i="7"/>
  <c r="O40" i="7"/>
  <c r="N40" i="7"/>
  <c r="O39" i="7"/>
  <c r="N39" i="7"/>
  <c r="G39" i="7"/>
  <c r="D39" i="7"/>
  <c r="O38" i="7"/>
  <c r="N38" i="7"/>
  <c r="O37" i="7"/>
  <c r="N37" i="7"/>
  <c r="O36" i="7"/>
  <c r="N36" i="7"/>
  <c r="G36" i="7"/>
  <c r="D36" i="7"/>
  <c r="O35" i="7"/>
  <c r="N35" i="7"/>
  <c r="O34" i="7"/>
  <c r="N34" i="7"/>
  <c r="O33" i="7"/>
  <c r="N33" i="7"/>
  <c r="G33" i="7"/>
  <c r="D33" i="7"/>
  <c r="O32" i="7"/>
  <c r="N32" i="7"/>
  <c r="O31" i="7"/>
  <c r="N31" i="7"/>
  <c r="O30" i="7"/>
  <c r="N30" i="7"/>
  <c r="G30" i="7"/>
  <c r="D30" i="7"/>
  <c r="O29" i="7"/>
  <c r="N29" i="7"/>
  <c r="G29" i="7"/>
  <c r="O28" i="7"/>
  <c r="N28" i="7"/>
  <c r="O27" i="7"/>
  <c r="N27" i="7"/>
  <c r="O26" i="7"/>
  <c r="N26" i="7"/>
  <c r="G26" i="7"/>
  <c r="D26" i="7"/>
  <c r="O25" i="7"/>
  <c r="N25" i="7"/>
  <c r="O24" i="7"/>
  <c r="N24" i="7"/>
  <c r="G24" i="7"/>
  <c r="D24" i="7"/>
  <c r="O23" i="7"/>
  <c r="N23" i="7"/>
  <c r="O22" i="7"/>
  <c r="N22" i="7"/>
  <c r="O21" i="7"/>
  <c r="N21" i="7"/>
  <c r="G21" i="7"/>
  <c r="D21" i="7"/>
  <c r="O20" i="7"/>
  <c r="N20" i="7"/>
  <c r="O19" i="7"/>
  <c r="N19" i="7"/>
  <c r="O18" i="7"/>
  <c r="N18" i="7"/>
  <c r="O17" i="7"/>
  <c r="N17" i="7"/>
  <c r="O16" i="7"/>
  <c r="N16" i="7"/>
  <c r="G16" i="7"/>
  <c r="D16" i="7"/>
  <c r="O15" i="7"/>
  <c r="N15" i="7"/>
  <c r="O14" i="7"/>
  <c r="N14" i="7"/>
  <c r="O13" i="7"/>
  <c r="N13" i="7"/>
  <c r="O12" i="7"/>
  <c r="N12" i="7"/>
  <c r="O11" i="7"/>
  <c r="N11" i="7"/>
  <c r="G11" i="7"/>
  <c r="D11" i="7"/>
  <c r="O10" i="7"/>
  <c r="N10" i="7"/>
  <c r="O9" i="7"/>
  <c r="N9" i="7"/>
  <c r="O8" i="7"/>
  <c r="N8" i="7"/>
  <c r="O7" i="7"/>
  <c r="N7" i="7"/>
  <c r="O6" i="7"/>
  <c r="N6" i="7"/>
  <c r="G6" i="7"/>
  <c r="D6" i="7"/>
  <c r="O5" i="7"/>
  <c r="N5" i="7"/>
  <c r="O4" i="7"/>
  <c r="N4" i="7"/>
  <c r="G4" i="7"/>
  <c r="D4" i="7"/>
  <c r="O3" i="7"/>
  <c r="N3" i="7"/>
  <c r="D3" i="7"/>
  <c r="O2" i="7"/>
  <c r="N2" i="7"/>
  <c r="D2" i="7"/>
  <c r="G110" i="6"/>
  <c r="G109" i="6"/>
  <c r="G108" i="6"/>
  <c r="D108" i="6"/>
  <c r="G107" i="6"/>
  <c r="D107" i="6"/>
  <c r="G106" i="6"/>
  <c r="D106" i="6"/>
  <c r="G105" i="6"/>
  <c r="D105" i="6"/>
  <c r="G104" i="6"/>
  <c r="D104" i="6"/>
  <c r="G103" i="6"/>
  <c r="D103" i="6"/>
  <c r="G102" i="6"/>
  <c r="D102" i="6"/>
  <c r="G101" i="6"/>
  <c r="D101" i="6"/>
  <c r="O100" i="6"/>
  <c r="N100" i="6"/>
  <c r="M100" i="6"/>
  <c r="G100" i="6"/>
  <c r="D100" i="6"/>
  <c r="O99" i="6"/>
  <c r="N99" i="6"/>
  <c r="M99" i="6"/>
  <c r="G99" i="6"/>
  <c r="D99" i="6"/>
  <c r="O98" i="6"/>
  <c r="N98" i="6"/>
  <c r="M98" i="6"/>
  <c r="G98" i="6"/>
  <c r="D98" i="6"/>
  <c r="O97" i="6"/>
  <c r="N97" i="6"/>
  <c r="M97" i="6"/>
  <c r="G97" i="6"/>
  <c r="D97" i="6"/>
  <c r="O96" i="6"/>
  <c r="N96" i="6"/>
  <c r="M96" i="6"/>
  <c r="G96" i="6"/>
  <c r="D96" i="6"/>
  <c r="O95" i="6"/>
  <c r="N95" i="6"/>
  <c r="M95" i="6"/>
  <c r="G95" i="6"/>
  <c r="D95" i="6"/>
  <c r="O94" i="6"/>
  <c r="N94" i="6"/>
  <c r="M94" i="6"/>
  <c r="G94" i="6"/>
  <c r="D94" i="6"/>
  <c r="O93" i="6"/>
  <c r="N93" i="6"/>
  <c r="M93" i="6"/>
  <c r="G93" i="6"/>
  <c r="D93" i="6"/>
  <c r="O92" i="6"/>
  <c r="N92" i="6"/>
  <c r="M92" i="6"/>
  <c r="G92" i="6"/>
  <c r="D92" i="6"/>
  <c r="O91" i="6"/>
  <c r="N91" i="6"/>
  <c r="M91" i="6"/>
  <c r="G91" i="6"/>
  <c r="D91" i="6"/>
  <c r="O90" i="6"/>
  <c r="N90" i="6"/>
  <c r="M90" i="6"/>
  <c r="G90" i="6"/>
  <c r="D90" i="6"/>
  <c r="O89" i="6"/>
  <c r="N89" i="6"/>
  <c r="M89" i="6"/>
  <c r="G89" i="6"/>
  <c r="D89" i="6"/>
  <c r="O88" i="6"/>
  <c r="N88" i="6"/>
  <c r="M88" i="6"/>
  <c r="G88" i="6"/>
  <c r="D88" i="6"/>
  <c r="O87" i="6"/>
  <c r="N87" i="6"/>
  <c r="M87" i="6"/>
  <c r="G87" i="6"/>
  <c r="D87" i="6"/>
  <c r="O86" i="6"/>
  <c r="N86" i="6"/>
  <c r="M86" i="6"/>
  <c r="G86" i="6"/>
  <c r="D86" i="6"/>
  <c r="O85" i="6"/>
  <c r="N85" i="6"/>
  <c r="M85" i="6"/>
  <c r="G85" i="6"/>
  <c r="D85" i="6"/>
  <c r="O84" i="6"/>
  <c r="N84" i="6"/>
  <c r="M84" i="6"/>
  <c r="G84" i="6"/>
  <c r="D84" i="6"/>
  <c r="O83" i="6"/>
  <c r="N83" i="6"/>
  <c r="M83" i="6"/>
  <c r="G83" i="6"/>
  <c r="D83" i="6"/>
  <c r="O82" i="6"/>
  <c r="N82" i="6"/>
  <c r="M82" i="6"/>
  <c r="G82" i="6"/>
  <c r="D82" i="6"/>
  <c r="O81" i="6"/>
  <c r="N81" i="6"/>
  <c r="M81" i="6"/>
  <c r="G81" i="6"/>
  <c r="D81" i="6"/>
  <c r="O80" i="6"/>
  <c r="N80" i="6"/>
  <c r="M80" i="6"/>
  <c r="G80" i="6"/>
  <c r="D80" i="6"/>
  <c r="O79" i="6"/>
  <c r="N79" i="6"/>
  <c r="G79" i="6"/>
  <c r="D79" i="6"/>
  <c r="O78" i="6"/>
  <c r="N78" i="6"/>
  <c r="G78" i="6"/>
  <c r="D78" i="6"/>
  <c r="O77" i="6"/>
  <c r="N77" i="6"/>
  <c r="G77" i="6"/>
  <c r="D77" i="6"/>
  <c r="O76" i="6"/>
  <c r="N76" i="6"/>
  <c r="G76" i="6"/>
  <c r="D76" i="6"/>
  <c r="O75" i="6"/>
  <c r="N75" i="6"/>
  <c r="G75" i="6"/>
  <c r="D75" i="6"/>
  <c r="O74" i="6"/>
  <c r="N74" i="6"/>
  <c r="G74" i="6"/>
  <c r="D74" i="6"/>
  <c r="O73" i="6"/>
  <c r="N73" i="6"/>
  <c r="G73" i="6"/>
  <c r="D73" i="6"/>
  <c r="O72" i="6"/>
  <c r="N72" i="6"/>
  <c r="G72" i="6"/>
  <c r="D72" i="6"/>
  <c r="O71" i="6"/>
  <c r="N71" i="6"/>
  <c r="G71" i="6"/>
  <c r="D71" i="6"/>
  <c r="O70" i="6"/>
  <c r="N70" i="6"/>
  <c r="G70" i="6"/>
  <c r="D70" i="6"/>
  <c r="O69" i="6"/>
  <c r="N69" i="6"/>
  <c r="G69" i="6"/>
  <c r="D69" i="6"/>
  <c r="O68" i="6"/>
  <c r="N68" i="6"/>
  <c r="G68" i="6"/>
  <c r="D68" i="6"/>
  <c r="O67" i="6"/>
  <c r="N67" i="6"/>
  <c r="G67" i="6"/>
  <c r="D67" i="6"/>
  <c r="O66" i="6"/>
  <c r="N66" i="6"/>
  <c r="G66" i="6"/>
  <c r="D66" i="6"/>
  <c r="O65" i="6"/>
  <c r="N65" i="6"/>
  <c r="G65" i="6"/>
  <c r="D65" i="6"/>
  <c r="O64" i="6"/>
  <c r="N64" i="6"/>
  <c r="G64" i="6"/>
  <c r="D64" i="6"/>
  <c r="O63" i="6"/>
  <c r="N63" i="6"/>
  <c r="G63" i="6"/>
  <c r="D63" i="6"/>
  <c r="O62" i="6"/>
  <c r="N62" i="6"/>
  <c r="G62" i="6"/>
  <c r="D62" i="6"/>
  <c r="O61" i="6"/>
  <c r="N61" i="6"/>
  <c r="G61" i="6"/>
  <c r="D61" i="6"/>
  <c r="O60" i="6"/>
  <c r="N60" i="6"/>
  <c r="G60" i="6"/>
  <c r="D60" i="6"/>
  <c r="O59" i="6"/>
  <c r="N59" i="6"/>
  <c r="G59" i="6"/>
  <c r="D59" i="6"/>
  <c r="O58" i="6"/>
  <c r="N58" i="6"/>
  <c r="G58" i="6"/>
  <c r="D58" i="6"/>
  <c r="O57" i="6"/>
  <c r="N57" i="6"/>
  <c r="G57" i="6"/>
  <c r="D57" i="6"/>
  <c r="O56" i="6"/>
  <c r="N56" i="6"/>
  <c r="G56" i="6"/>
  <c r="D56" i="6"/>
  <c r="O55" i="6"/>
  <c r="N55" i="6"/>
  <c r="G55" i="6"/>
  <c r="D55" i="6"/>
  <c r="O54" i="6"/>
  <c r="N54" i="6"/>
  <c r="G54" i="6"/>
  <c r="D54" i="6"/>
  <c r="O53" i="6"/>
  <c r="N53" i="6"/>
  <c r="G53" i="6"/>
  <c r="D53" i="6"/>
  <c r="O52" i="6"/>
  <c r="N52" i="6"/>
  <c r="G52" i="6"/>
  <c r="D52" i="6"/>
  <c r="O51" i="6"/>
  <c r="N51" i="6"/>
  <c r="O50" i="6"/>
  <c r="N50" i="6"/>
  <c r="G50" i="6"/>
  <c r="D50" i="6"/>
  <c r="O49" i="6"/>
  <c r="N49" i="6"/>
  <c r="O48" i="6"/>
  <c r="N48" i="6"/>
  <c r="G48" i="6"/>
  <c r="D48" i="6"/>
  <c r="O47" i="6"/>
  <c r="N47" i="6"/>
  <c r="O46" i="6"/>
  <c r="N46" i="6"/>
  <c r="G46" i="6"/>
  <c r="O45" i="6"/>
  <c r="N45" i="6"/>
  <c r="O44" i="6"/>
  <c r="N44" i="6"/>
  <c r="G44" i="6"/>
  <c r="O43" i="6"/>
  <c r="N43" i="6"/>
  <c r="O42" i="6"/>
  <c r="N42" i="6"/>
  <c r="G42" i="6"/>
  <c r="O41" i="6"/>
  <c r="N41" i="6"/>
  <c r="G41" i="6"/>
  <c r="D41" i="6"/>
  <c r="O40" i="6"/>
  <c r="N40" i="6"/>
  <c r="O39" i="6"/>
  <c r="N39" i="6"/>
  <c r="G39" i="6"/>
  <c r="D39" i="6"/>
  <c r="O38" i="6"/>
  <c r="N38" i="6"/>
  <c r="O37" i="6"/>
  <c r="N37" i="6"/>
  <c r="O36" i="6"/>
  <c r="N36" i="6"/>
  <c r="G36" i="6"/>
  <c r="D36" i="6"/>
  <c r="O35" i="6"/>
  <c r="N35" i="6"/>
  <c r="O34" i="6"/>
  <c r="N34" i="6"/>
  <c r="O33" i="6"/>
  <c r="N33" i="6"/>
  <c r="G33" i="6"/>
  <c r="D33" i="6"/>
  <c r="O32" i="6"/>
  <c r="N32" i="6"/>
  <c r="O31" i="6"/>
  <c r="N31" i="6"/>
  <c r="O30" i="6"/>
  <c r="N30" i="6"/>
  <c r="G30" i="6"/>
  <c r="D30" i="6"/>
  <c r="O29" i="6"/>
  <c r="N29" i="6"/>
  <c r="G29" i="6"/>
  <c r="O28" i="6"/>
  <c r="N28" i="6"/>
  <c r="O27" i="6"/>
  <c r="N27" i="6"/>
  <c r="O26" i="6"/>
  <c r="N26" i="6"/>
  <c r="G26" i="6"/>
  <c r="D26" i="6"/>
  <c r="O25" i="6"/>
  <c r="N25" i="6"/>
  <c r="O24" i="6"/>
  <c r="N24" i="6"/>
  <c r="G24" i="6"/>
  <c r="D24" i="6"/>
  <c r="O23" i="6"/>
  <c r="N23" i="6"/>
  <c r="O22" i="6"/>
  <c r="N22" i="6"/>
  <c r="O21" i="6"/>
  <c r="N21" i="6"/>
  <c r="G21" i="6"/>
  <c r="D21" i="6"/>
  <c r="O20" i="6"/>
  <c r="N20" i="6"/>
  <c r="O19" i="6"/>
  <c r="N19" i="6"/>
  <c r="O18" i="6"/>
  <c r="N18" i="6"/>
  <c r="O17" i="6"/>
  <c r="N17" i="6"/>
  <c r="O16" i="6"/>
  <c r="N16" i="6"/>
  <c r="G16" i="6"/>
  <c r="D16" i="6"/>
  <c r="O15" i="6"/>
  <c r="N15" i="6"/>
  <c r="O14" i="6"/>
  <c r="N14" i="6"/>
  <c r="O13" i="6"/>
  <c r="N13" i="6"/>
  <c r="O12" i="6"/>
  <c r="N12" i="6"/>
  <c r="O11" i="6"/>
  <c r="N11" i="6"/>
  <c r="G11" i="6"/>
  <c r="D11" i="6"/>
  <c r="O10" i="6"/>
  <c r="N10" i="6"/>
  <c r="O9" i="6"/>
  <c r="N9" i="6"/>
  <c r="O8" i="6"/>
  <c r="N8" i="6"/>
  <c r="O7" i="6"/>
  <c r="N7" i="6"/>
  <c r="O6" i="6"/>
  <c r="N6" i="6"/>
  <c r="G6" i="6"/>
  <c r="D6" i="6"/>
  <c r="O5" i="6"/>
  <c r="N5" i="6"/>
  <c r="O4" i="6"/>
  <c r="N4" i="6"/>
  <c r="G4" i="6"/>
  <c r="D4" i="6"/>
  <c r="O3" i="6"/>
  <c r="N3" i="6"/>
  <c r="D3" i="6"/>
  <c r="O2" i="6"/>
  <c r="N2" i="6"/>
  <c r="D2" i="6"/>
  <c r="O100" i="5"/>
  <c r="N100" i="5"/>
  <c r="M100" i="5"/>
  <c r="G100" i="5"/>
  <c r="D100" i="5"/>
  <c r="O99" i="5"/>
  <c r="N99" i="5"/>
  <c r="M99" i="5"/>
  <c r="G99" i="5"/>
  <c r="D99" i="5"/>
  <c r="O98" i="5"/>
  <c r="N98" i="5"/>
  <c r="M98" i="5"/>
  <c r="G98" i="5"/>
  <c r="D98" i="5"/>
  <c r="O97" i="5"/>
  <c r="N97" i="5"/>
  <c r="M97" i="5"/>
  <c r="G97" i="5"/>
  <c r="D97" i="5"/>
  <c r="O96" i="5"/>
  <c r="N96" i="5"/>
  <c r="M96" i="5"/>
  <c r="G96" i="5"/>
  <c r="D96" i="5"/>
  <c r="O95" i="5"/>
  <c r="N95" i="5"/>
  <c r="M95" i="5"/>
  <c r="G95" i="5"/>
  <c r="D95" i="5"/>
  <c r="O94" i="5"/>
  <c r="N94" i="5"/>
  <c r="M94" i="5"/>
  <c r="G94" i="5"/>
  <c r="D94" i="5"/>
  <c r="O93" i="5"/>
  <c r="N93" i="5"/>
  <c r="M93" i="5"/>
  <c r="G93" i="5"/>
  <c r="D93" i="5"/>
  <c r="O92" i="5"/>
  <c r="N92" i="5"/>
  <c r="M92" i="5"/>
  <c r="G92" i="5"/>
  <c r="D92" i="5"/>
  <c r="O91" i="5"/>
  <c r="N91" i="5"/>
  <c r="M91" i="5"/>
  <c r="G91" i="5"/>
  <c r="D91" i="5"/>
  <c r="O90" i="5"/>
  <c r="N90" i="5"/>
  <c r="M90" i="5"/>
  <c r="G90" i="5"/>
  <c r="D90" i="5"/>
  <c r="O89" i="5"/>
  <c r="N89" i="5"/>
  <c r="M89" i="5"/>
  <c r="G89" i="5"/>
  <c r="D89" i="5"/>
  <c r="O88" i="5"/>
  <c r="N88" i="5"/>
  <c r="M88" i="5"/>
  <c r="G88" i="5"/>
  <c r="D88" i="5"/>
  <c r="O87" i="5"/>
  <c r="N87" i="5"/>
  <c r="M87" i="5"/>
  <c r="G87" i="5"/>
  <c r="D87" i="5"/>
  <c r="O86" i="5"/>
  <c r="N86" i="5"/>
  <c r="M86" i="5"/>
  <c r="G86" i="5"/>
  <c r="D86" i="5"/>
  <c r="O85" i="5"/>
  <c r="N85" i="5"/>
  <c r="M85" i="5"/>
  <c r="G85" i="5"/>
  <c r="D85" i="5"/>
  <c r="O84" i="5"/>
  <c r="N84" i="5"/>
  <c r="M84" i="5"/>
  <c r="G84" i="5"/>
  <c r="D84" i="5"/>
  <c r="O83" i="5"/>
  <c r="N83" i="5"/>
  <c r="M83" i="5"/>
  <c r="G83" i="5"/>
  <c r="D83" i="5"/>
  <c r="O82" i="5"/>
  <c r="N82" i="5"/>
  <c r="M82" i="5"/>
  <c r="G82" i="5"/>
  <c r="D82" i="5"/>
  <c r="O81" i="5"/>
  <c r="N81" i="5"/>
  <c r="M81" i="5"/>
  <c r="G81" i="5"/>
  <c r="D81" i="5"/>
  <c r="O80" i="5"/>
  <c r="N80" i="5"/>
  <c r="M80" i="5"/>
  <c r="G80" i="5"/>
  <c r="D80" i="5"/>
  <c r="O79" i="5"/>
  <c r="N79" i="5"/>
  <c r="M79" i="5"/>
  <c r="O78" i="5"/>
  <c r="N78" i="5"/>
  <c r="M78" i="5"/>
  <c r="O77" i="5"/>
  <c r="N77" i="5"/>
  <c r="M77" i="5"/>
  <c r="O76" i="5"/>
  <c r="N76" i="5"/>
  <c r="M76" i="5"/>
  <c r="O75" i="5"/>
  <c r="N75" i="5"/>
  <c r="M75" i="5"/>
  <c r="O74" i="5"/>
  <c r="N74" i="5"/>
  <c r="M74" i="5"/>
  <c r="O73" i="5"/>
  <c r="N73" i="5"/>
  <c r="M73" i="5"/>
  <c r="O72" i="5"/>
  <c r="N72" i="5"/>
  <c r="M72" i="5"/>
  <c r="O71" i="5"/>
  <c r="N71" i="5"/>
  <c r="M71" i="5"/>
  <c r="O70" i="5"/>
  <c r="N70" i="5"/>
  <c r="M70" i="5"/>
  <c r="O69" i="5"/>
  <c r="N69" i="5"/>
  <c r="M69" i="5"/>
  <c r="O68" i="5"/>
  <c r="N68" i="5"/>
  <c r="M68" i="5"/>
  <c r="O67" i="5"/>
  <c r="N67" i="5"/>
  <c r="M67" i="5"/>
  <c r="O66" i="5"/>
  <c r="N66" i="5"/>
  <c r="M66" i="5"/>
  <c r="O65" i="5"/>
  <c r="N65" i="5"/>
  <c r="M65" i="5"/>
  <c r="O64" i="5"/>
  <c r="N64" i="5"/>
  <c r="M64" i="5"/>
  <c r="O63" i="5"/>
  <c r="N63" i="5"/>
  <c r="M63" i="5"/>
  <c r="O62" i="5"/>
  <c r="N62" i="5"/>
  <c r="M62" i="5"/>
  <c r="O61" i="5"/>
  <c r="N61" i="5"/>
  <c r="M61" i="5"/>
  <c r="O60" i="5"/>
  <c r="N60" i="5"/>
  <c r="M60" i="5"/>
  <c r="O59" i="5"/>
  <c r="N59" i="5"/>
  <c r="M59" i="5"/>
  <c r="O58" i="5"/>
  <c r="N58" i="5"/>
  <c r="M58" i="5"/>
  <c r="O57" i="5"/>
  <c r="N57" i="5"/>
  <c r="M57" i="5"/>
  <c r="O56" i="5"/>
  <c r="N56" i="5"/>
  <c r="M56" i="5"/>
  <c r="O55" i="5"/>
  <c r="N55" i="5"/>
  <c r="M55" i="5"/>
  <c r="O54" i="5"/>
  <c r="N54" i="5"/>
  <c r="M54" i="5"/>
  <c r="O53" i="5"/>
  <c r="N53" i="5"/>
  <c r="M53" i="5"/>
  <c r="O52" i="5"/>
  <c r="N52" i="5"/>
  <c r="M52" i="5"/>
  <c r="O51" i="5"/>
  <c r="N51" i="5"/>
  <c r="M51" i="5"/>
  <c r="O50" i="5"/>
  <c r="N50" i="5"/>
  <c r="M50" i="5"/>
  <c r="O49" i="5"/>
  <c r="N49" i="5"/>
  <c r="O48" i="5"/>
  <c r="N48" i="5"/>
  <c r="O47" i="5"/>
  <c r="N47" i="5"/>
  <c r="O46" i="5"/>
  <c r="N46" i="5"/>
  <c r="O45" i="5"/>
  <c r="N45" i="5"/>
  <c r="O44" i="5"/>
  <c r="N44" i="5"/>
  <c r="O43" i="5"/>
  <c r="N43" i="5"/>
  <c r="O42" i="5"/>
  <c r="N42" i="5"/>
  <c r="O41" i="5"/>
  <c r="N41" i="5"/>
  <c r="O40" i="5"/>
  <c r="N40" i="5"/>
  <c r="O39" i="5"/>
  <c r="N39" i="5"/>
  <c r="O38" i="5"/>
  <c r="N38" i="5"/>
  <c r="O37" i="5"/>
  <c r="N37" i="5"/>
  <c r="O36" i="5"/>
  <c r="N36" i="5"/>
  <c r="O35" i="5"/>
  <c r="N35" i="5"/>
  <c r="O34" i="5"/>
  <c r="N34" i="5"/>
  <c r="O33" i="5"/>
  <c r="N33" i="5"/>
  <c r="O32" i="5"/>
  <c r="N32" i="5"/>
  <c r="O31" i="5"/>
  <c r="N31" i="5"/>
  <c r="O30" i="5"/>
  <c r="N30" i="5"/>
  <c r="O29" i="5"/>
  <c r="N29" i="5"/>
  <c r="O28" i="5"/>
  <c r="N28" i="5"/>
  <c r="M28" i="5"/>
  <c r="O27" i="5"/>
  <c r="N27" i="5"/>
  <c r="M27" i="5"/>
  <c r="O26" i="5"/>
  <c r="N26" i="5"/>
  <c r="M26" i="5"/>
  <c r="O25" i="5"/>
  <c r="N25" i="5"/>
  <c r="O24" i="5"/>
  <c r="N24" i="5"/>
  <c r="O23" i="5"/>
  <c r="N23" i="5"/>
  <c r="O22" i="5"/>
  <c r="N22" i="5"/>
  <c r="O21" i="5"/>
  <c r="N21" i="5"/>
  <c r="O20" i="5"/>
  <c r="N20" i="5"/>
  <c r="O19" i="5"/>
  <c r="N19" i="5"/>
  <c r="O18" i="5"/>
  <c r="N18" i="5"/>
  <c r="O17" i="5"/>
  <c r="N17" i="5"/>
  <c r="O16" i="5"/>
  <c r="N16" i="5"/>
  <c r="O15" i="5"/>
  <c r="N15" i="5"/>
  <c r="O14" i="5"/>
  <c r="N14" i="5"/>
  <c r="O13" i="5"/>
  <c r="N13" i="5"/>
  <c r="O12" i="5"/>
  <c r="N12" i="5"/>
  <c r="O11" i="5"/>
  <c r="N11" i="5"/>
  <c r="O10" i="5"/>
  <c r="N10" i="5"/>
  <c r="O9" i="5"/>
  <c r="N9" i="5"/>
  <c r="O8" i="5"/>
  <c r="N8" i="5"/>
  <c r="O7" i="5"/>
  <c r="N7" i="5"/>
  <c r="O6" i="5"/>
  <c r="N6" i="5"/>
  <c r="O5" i="5"/>
  <c r="N5" i="5"/>
  <c r="P5" i="5"/>
  <c r="D8" i="1" s="1"/>
  <c r="H8" i="1" s="1"/>
  <c r="O4" i="5"/>
  <c r="N4" i="5"/>
  <c r="O3" i="5"/>
  <c r="N3" i="5"/>
  <c r="D3" i="5"/>
  <c r="O2" i="5"/>
  <c r="N2" i="5"/>
  <c r="D2" i="5"/>
  <c r="O100" i="4"/>
  <c r="N100" i="4"/>
  <c r="M100" i="4"/>
  <c r="G100" i="4"/>
  <c r="D100" i="4"/>
  <c r="O99" i="4"/>
  <c r="N99" i="4"/>
  <c r="M99" i="4"/>
  <c r="G99" i="4"/>
  <c r="D99" i="4"/>
  <c r="O98" i="4"/>
  <c r="N98" i="4"/>
  <c r="M98" i="4"/>
  <c r="G98" i="4"/>
  <c r="D98" i="4"/>
  <c r="O97" i="4"/>
  <c r="N97" i="4"/>
  <c r="M97" i="4"/>
  <c r="G97" i="4"/>
  <c r="D97" i="4"/>
  <c r="O96" i="4"/>
  <c r="N96" i="4"/>
  <c r="M96" i="4"/>
  <c r="G96" i="4"/>
  <c r="D96" i="4"/>
  <c r="O95" i="4"/>
  <c r="N95" i="4"/>
  <c r="M95" i="4"/>
  <c r="G95" i="4"/>
  <c r="D95" i="4"/>
  <c r="O94" i="4"/>
  <c r="N94" i="4"/>
  <c r="M94" i="4"/>
  <c r="G94" i="4"/>
  <c r="D94" i="4"/>
  <c r="O93" i="4"/>
  <c r="N93" i="4"/>
  <c r="M93" i="4"/>
  <c r="G93" i="4"/>
  <c r="D93" i="4"/>
  <c r="O92" i="4"/>
  <c r="N92" i="4"/>
  <c r="M92" i="4"/>
  <c r="G92" i="4"/>
  <c r="D92" i="4"/>
  <c r="O91" i="4"/>
  <c r="N91" i="4"/>
  <c r="M91" i="4"/>
  <c r="G91" i="4"/>
  <c r="D91" i="4"/>
  <c r="O90" i="4"/>
  <c r="N90" i="4"/>
  <c r="M90" i="4"/>
  <c r="G90" i="4"/>
  <c r="D90" i="4"/>
  <c r="O89" i="4"/>
  <c r="N89" i="4"/>
  <c r="M89" i="4"/>
  <c r="G89" i="4"/>
  <c r="D89" i="4"/>
  <c r="O88" i="4"/>
  <c r="N88" i="4"/>
  <c r="M88" i="4"/>
  <c r="G88" i="4"/>
  <c r="D88" i="4"/>
  <c r="O87" i="4"/>
  <c r="N87" i="4"/>
  <c r="M87" i="4"/>
  <c r="G87" i="4"/>
  <c r="D87" i="4"/>
  <c r="O86" i="4"/>
  <c r="N86" i="4"/>
  <c r="M86" i="4"/>
  <c r="G86" i="4"/>
  <c r="D86" i="4"/>
  <c r="O85" i="4"/>
  <c r="N85" i="4"/>
  <c r="M85" i="4"/>
  <c r="G85" i="4"/>
  <c r="D85" i="4"/>
  <c r="O84" i="4"/>
  <c r="N84" i="4"/>
  <c r="M84" i="4"/>
  <c r="G84" i="4"/>
  <c r="D84" i="4"/>
  <c r="O83" i="4"/>
  <c r="N83" i="4"/>
  <c r="M83" i="4"/>
  <c r="G83" i="4"/>
  <c r="D83" i="4"/>
  <c r="O82" i="4"/>
  <c r="N82" i="4"/>
  <c r="M82" i="4"/>
  <c r="G82" i="4"/>
  <c r="D82" i="4"/>
  <c r="O81" i="4"/>
  <c r="N81" i="4"/>
  <c r="M81" i="4"/>
  <c r="G81" i="4"/>
  <c r="D81" i="4"/>
  <c r="O80" i="4"/>
  <c r="N80" i="4"/>
  <c r="M80" i="4"/>
  <c r="G80" i="4"/>
  <c r="D80" i="4"/>
  <c r="O79" i="4"/>
  <c r="N79" i="4"/>
  <c r="M79" i="4"/>
  <c r="O78" i="4"/>
  <c r="N78" i="4"/>
  <c r="M78" i="4"/>
  <c r="O77" i="4"/>
  <c r="N77" i="4"/>
  <c r="M77" i="4"/>
  <c r="O76" i="4"/>
  <c r="N76" i="4"/>
  <c r="M76" i="4"/>
  <c r="O75" i="4"/>
  <c r="N75" i="4"/>
  <c r="M75" i="4"/>
  <c r="O74" i="4"/>
  <c r="N74" i="4"/>
  <c r="M74" i="4"/>
  <c r="O73" i="4"/>
  <c r="N73" i="4"/>
  <c r="M73" i="4"/>
  <c r="O72" i="4"/>
  <c r="N72" i="4"/>
  <c r="M72" i="4"/>
  <c r="O71" i="4"/>
  <c r="N71" i="4"/>
  <c r="M71" i="4"/>
  <c r="O70" i="4"/>
  <c r="N70" i="4"/>
  <c r="M70" i="4"/>
  <c r="O69" i="4"/>
  <c r="N69" i="4"/>
  <c r="M69" i="4"/>
  <c r="O68" i="4"/>
  <c r="N68" i="4"/>
  <c r="M68" i="4"/>
  <c r="O67" i="4"/>
  <c r="N67" i="4"/>
  <c r="M67" i="4"/>
  <c r="O66" i="4"/>
  <c r="N66" i="4"/>
  <c r="M66" i="4"/>
  <c r="O65" i="4"/>
  <c r="N65" i="4"/>
  <c r="M65" i="4"/>
  <c r="O64" i="4"/>
  <c r="N64" i="4"/>
  <c r="M64" i="4"/>
  <c r="O63" i="4"/>
  <c r="N63" i="4"/>
  <c r="M63" i="4"/>
  <c r="O62" i="4"/>
  <c r="N62" i="4"/>
  <c r="M62" i="4"/>
  <c r="O61" i="4"/>
  <c r="N61" i="4"/>
  <c r="M61" i="4"/>
  <c r="O60" i="4"/>
  <c r="N60" i="4"/>
  <c r="M60" i="4"/>
  <c r="O59" i="4"/>
  <c r="N59" i="4"/>
  <c r="M59" i="4"/>
  <c r="O58" i="4"/>
  <c r="N58" i="4"/>
  <c r="M58" i="4"/>
  <c r="O57" i="4"/>
  <c r="N57" i="4"/>
  <c r="M57" i="4"/>
  <c r="O56" i="4"/>
  <c r="N56" i="4"/>
  <c r="M56" i="4"/>
  <c r="O55" i="4"/>
  <c r="N55" i="4"/>
  <c r="M55" i="4"/>
  <c r="O54" i="4"/>
  <c r="N54" i="4"/>
  <c r="M54" i="4"/>
  <c r="O53" i="4"/>
  <c r="N53" i="4"/>
  <c r="M53" i="4"/>
  <c r="O52" i="4"/>
  <c r="N52" i="4"/>
  <c r="M52" i="4"/>
  <c r="O51" i="4"/>
  <c r="N51" i="4"/>
  <c r="M51" i="4"/>
  <c r="O50" i="4"/>
  <c r="N50" i="4"/>
  <c r="M50" i="4"/>
  <c r="O49" i="4"/>
  <c r="N49" i="4"/>
  <c r="M49" i="4"/>
  <c r="O48" i="4"/>
  <c r="N48" i="4"/>
  <c r="M48" i="4"/>
  <c r="O47" i="4"/>
  <c r="N47" i="4"/>
  <c r="M47" i="4"/>
  <c r="O46" i="4"/>
  <c r="N46" i="4"/>
  <c r="M46" i="4"/>
  <c r="O45" i="4"/>
  <c r="N45" i="4"/>
  <c r="M45" i="4"/>
  <c r="O44" i="4"/>
  <c r="N44" i="4"/>
  <c r="M44" i="4"/>
  <c r="O43" i="4"/>
  <c r="N43" i="4"/>
  <c r="M43" i="4"/>
  <c r="O42" i="4"/>
  <c r="N42" i="4"/>
  <c r="M42" i="4"/>
  <c r="O41" i="4"/>
  <c r="N41" i="4"/>
  <c r="M41" i="4"/>
  <c r="O40" i="4"/>
  <c r="N40" i="4"/>
  <c r="M40" i="4"/>
  <c r="O39" i="4"/>
  <c r="N39" i="4"/>
  <c r="M39" i="4"/>
  <c r="O38" i="4"/>
  <c r="N38" i="4"/>
  <c r="M38" i="4"/>
  <c r="O37" i="4"/>
  <c r="N37" i="4"/>
  <c r="M37" i="4"/>
  <c r="O36" i="4"/>
  <c r="N36" i="4"/>
  <c r="M36" i="4"/>
  <c r="O35" i="4"/>
  <c r="N35" i="4"/>
  <c r="M35" i="4"/>
  <c r="O34" i="4"/>
  <c r="N34" i="4"/>
  <c r="M34" i="4"/>
  <c r="O33" i="4"/>
  <c r="N33" i="4"/>
  <c r="M33" i="4"/>
  <c r="O32" i="4"/>
  <c r="N32" i="4"/>
  <c r="M32" i="4"/>
  <c r="O31" i="4"/>
  <c r="N31" i="4"/>
  <c r="M31" i="4"/>
  <c r="O30" i="4"/>
  <c r="N30" i="4"/>
  <c r="M30" i="4"/>
  <c r="O29" i="4"/>
  <c r="N29" i="4"/>
  <c r="M29" i="4"/>
  <c r="O28" i="4"/>
  <c r="N28" i="4"/>
  <c r="M28" i="4"/>
  <c r="O27" i="4"/>
  <c r="N27" i="4"/>
  <c r="M27" i="4"/>
  <c r="P28" i="4" s="1"/>
  <c r="O26" i="4"/>
  <c r="N26" i="4"/>
  <c r="M26" i="4"/>
  <c r="O25" i="4"/>
  <c r="N25" i="4"/>
  <c r="M25" i="4"/>
  <c r="P25" i="4" s="1"/>
  <c r="O24" i="4"/>
  <c r="N24" i="4"/>
  <c r="M24" i="4"/>
  <c r="O23" i="4"/>
  <c r="N23" i="4"/>
  <c r="M23" i="4"/>
  <c r="O22" i="4"/>
  <c r="N22" i="4"/>
  <c r="M22" i="4"/>
  <c r="O21" i="4"/>
  <c r="N21" i="4"/>
  <c r="M21" i="4"/>
  <c r="O20" i="4"/>
  <c r="N20" i="4"/>
  <c r="O19" i="4"/>
  <c r="N19" i="4"/>
  <c r="O18" i="4"/>
  <c r="N18" i="4"/>
  <c r="O17" i="4"/>
  <c r="N17" i="4"/>
  <c r="O16" i="4"/>
  <c r="N16" i="4"/>
  <c r="O15" i="4"/>
  <c r="N15" i="4"/>
  <c r="O14" i="4"/>
  <c r="N14" i="4"/>
  <c r="O13" i="4"/>
  <c r="N13" i="4"/>
  <c r="O12" i="4"/>
  <c r="N12" i="4"/>
  <c r="O11" i="4"/>
  <c r="N11" i="4"/>
  <c r="O10" i="4"/>
  <c r="N10" i="4"/>
  <c r="O9" i="4"/>
  <c r="N9" i="4"/>
  <c r="O8" i="4"/>
  <c r="N8" i="4"/>
  <c r="O7" i="4"/>
  <c r="N7" i="4"/>
  <c r="O6" i="4"/>
  <c r="N6" i="4"/>
  <c r="O5" i="4"/>
  <c r="N5" i="4"/>
  <c r="O4" i="4"/>
  <c r="N4" i="4"/>
  <c r="O3" i="4"/>
  <c r="N3" i="4"/>
  <c r="D3" i="4"/>
  <c r="O2" i="4"/>
  <c r="N2" i="4"/>
  <c r="D2" i="4"/>
  <c r="O100" i="3"/>
  <c r="N100" i="3"/>
  <c r="M100" i="3"/>
  <c r="G100" i="3"/>
  <c r="D100" i="3"/>
  <c r="O99" i="3"/>
  <c r="N99" i="3"/>
  <c r="M99" i="3"/>
  <c r="G99" i="3"/>
  <c r="D99" i="3"/>
  <c r="O98" i="3"/>
  <c r="N98" i="3"/>
  <c r="M98" i="3"/>
  <c r="G98" i="3"/>
  <c r="D98" i="3"/>
  <c r="O97" i="3"/>
  <c r="N97" i="3"/>
  <c r="M97" i="3"/>
  <c r="G97" i="3"/>
  <c r="D97" i="3"/>
  <c r="O96" i="3"/>
  <c r="N96" i="3"/>
  <c r="M96" i="3"/>
  <c r="G96" i="3"/>
  <c r="D96" i="3"/>
  <c r="O95" i="3"/>
  <c r="N95" i="3"/>
  <c r="M95" i="3"/>
  <c r="G95" i="3"/>
  <c r="D95" i="3"/>
  <c r="O94" i="3"/>
  <c r="N94" i="3"/>
  <c r="M94" i="3"/>
  <c r="G94" i="3"/>
  <c r="D94" i="3"/>
  <c r="O93" i="3"/>
  <c r="N93" i="3"/>
  <c r="M93" i="3"/>
  <c r="G93" i="3"/>
  <c r="D93" i="3"/>
  <c r="O92" i="3"/>
  <c r="N92" i="3"/>
  <c r="M92" i="3"/>
  <c r="G92" i="3"/>
  <c r="D92" i="3"/>
  <c r="O91" i="3"/>
  <c r="N91" i="3"/>
  <c r="M91" i="3"/>
  <c r="G91" i="3"/>
  <c r="D91" i="3"/>
  <c r="O90" i="3"/>
  <c r="N90" i="3"/>
  <c r="M90" i="3"/>
  <c r="G90" i="3"/>
  <c r="D90" i="3"/>
  <c r="O89" i="3"/>
  <c r="N89" i="3"/>
  <c r="M89" i="3"/>
  <c r="G89" i="3"/>
  <c r="D89" i="3"/>
  <c r="O88" i="3"/>
  <c r="N88" i="3"/>
  <c r="M88" i="3"/>
  <c r="G88" i="3"/>
  <c r="D88" i="3"/>
  <c r="O87" i="3"/>
  <c r="N87" i="3"/>
  <c r="M87" i="3"/>
  <c r="G87" i="3"/>
  <c r="D87" i="3"/>
  <c r="O86" i="3"/>
  <c r="N86" i="3"/>
  <c r="M86" i="3"/>
  <c r="G86" i="3"/>
  <c r="D86" i="3"/>
  <c r="O85" i="3"/>
  <c r="N85" i="3"/>
  <c r="M85" i="3"/>
  <c r="G85" i="3"/>
  <c r="D85" i="3"/>
  <c r="O84" i="3"/>
  <c r="N84" i="3"/>
  <c r="M84" i="3"/>
  <c r="G84" i="3"/>
  <c r="D84" i="3"/>
  <c r="O83" i="3"/>
  <c r="N83" i="3"/>
  <c r="M83" i="3"/>
  <c r="G83" i="3"/>
  <c r="D83" i="3"/>
  <c r="O82" i="3"/>
  <c r="N82" i="3"/>
  <c r="M82" i="3"/>
  <c r="G82" i="3"/>
  <c r="D82" i="3"/>
  <c r="O81" i="3"/>
  <c r="N81" i="3"/>
  <c r="M81" i="3"/>
  <c r="G81" i="3"/>
  <c r="D81" i="3"/>
  <c r="O80" i="3"/>
  <c r="N80" i="3"/>
  <c r="M80" i="3"/>
  <c r="G80" i="3"/>
  <c r="D80" i="3"/>
  <c r="O79" i="3"/>
  <c r="N79" i="3"/>
  <c r="M79" i="3"/>
  <c r="O78" i="3"/>
  <c r="N78" i="3"/>
  <c r="M78" i="3"/>
  <c r="O77" i="3"/>
  <c r="N77" i="3"/>
  <c r="M77" i="3"/>
  <c r="O76" i="3"/>
  <c r="N76" i="3"/>
  <c r="M76" i="3"/>
  <c r="O75" i="3"/>
  <c r="N75" i="3"/>
  <c r="M75" i="3"/>
  <c r="O74" i="3"/>
  <c r="N74" i="3"/>
  <c r="M74" i="3"/>
  <c r="O73" i="3"/>
  <c r="N73" i="3"/>
  <c r="M73" i="3"/>
  <c r="O72" i="3"/>
  <c r="N72" i="3"/>
  <c r="M72" i="3"/>
  <c r="O71" i="3"/>
  <c r="N71" i="3"/>
  <c r="M71" i="3"/>
  <c r="O70" i="3"/>
  <c r="N70" i="3"/>
  <c r="M70" i="3"/>
  <c r="O69" i="3"/>
  <c r="N69" i="3"/>
  <c r="M69" i="3"/>
  <c r="O68" i="3"/>
  <c r="N68" i="3"/>
  <c r="M68" i="3"/>
  <c r="O67" i="3"/>
  <c r="N67" i="3"/>
  <c r="M67" i="3"/>
  <c r="O66" i="3"/>
  <c r="N66" i="3"/>
  <c r="M66" i="3"/>
  <c r="O65" i="3"/>
  <c r="N65" i="3"/>
  <c r="M65" i="3"/>
  <c r="O64" i="3"/>
  <c r="N64" i="3"/>
  <c r="M64" i="3"/>
  <c r="O63" i="3"/>
  <c r="N63" i="3"/>
  <c r="M63" i="3"/>
  <c r="O62" i="3"/>
  <c r="N62" i="3"/>
  <c r="M62" i="3"/>
  <c r="O61" i="3"/>
  <c r="N61" i="3"/>
  <c r="M61" i="3"/>
  <c r="O60" i="3"/>
  <c r="N60" i="3"/>
  <c r="M60" i="3"/>
  <c r="O59" i="3"/>
  <c r="N59" i="3"/>
  <c r="M59" i="3"/>
  <c r="O58" i="3"/>
  <c r="N58" i="3"/>
  <c r="M58" i="3"/>
  <c r="O57" i="3"/>
  <c r="N57" i="3"/>
  <c r="M57" i="3"/>
  <c r="O56" i="3"/>
  <c r="N56" i="3"/>
  <c r="M56" i="3"/>
  <c r="O55" i="3"/>
  <c r="N55" i="3"/>
  <c r="M55" i="3"/>
  <c r="O54" i="3"/>
  <c r="N54" i="3"/>
  <c r="M54" i="3"/>
  <c r="O53" i="3"/>
  <c r="N53" i="3"/>
  <c r="M53" i="3"/>
  <c r="O52" i="3"/>
  <c r="N52" i="3"/>
  <c r="M52" i="3"/>
  <c r="O51" i="3"/>
  <c r="N51" i="3"/>
  <c r="O50" i="3"/>
  <c r="N50" i="3"/>
  <c r="O49" i="3"/>
  <c r="N49" i="3"/>
  <c r="O48" i="3"/>
  <c r="N48" i="3"/>
  <c r="O47" i="3"/>
  <c r="N47" i="3"/>
  <c r="O46" i="3"/>
  <c r="N46" i="3"/>
  <c r="O45" i="3"/>
  <c r="N45" i="3"/>
  <c r="O44" i="3"/>
  <c r="N44" i="3"/>
  <c r="O43" i="3"/>
  <c r="N43" i="3"/>
  <c r="O42" i="3"/>
  <c r="N42" i="3"/>
  <c r="O41" i="3"/>
  <c r="N41" i="3"/>
  <c r="O40" i="3"/>
  <c r="N40" i="3"/>
  <c r="O39" i="3"/>
  <c r="N39" i="3"/>
  <c r="O38" i="3"/>
  <c r="N38" i="3"/>
  <c r="O37" i="3"/>
  <c r="N37" i="3"/>
  <c r="O36" i="3"/>
  <c r="N36" i="3"/>
  <c r="O35" i="3"/>
  <c r="N35" i="3"/>
  <c r="O34" i="3"/>
  <c r="N34" i="3"/>
  <c r="O33" i="3"/>
  <c r="N33" i="3"/>
  <c r="O32" i="3"/>
  <c r="N32" i="3"/>
  <c r="O31" i="3"/>
  <c r="N31" i="3"/>
  <c r="O30" i="3"/>
  <c r="N30" i="3"/>
  <c r="O29" i="3"/>
  <c r="N29" i="3"/>
  <c r="O28" i="3"/>
  <c r="N28" i="3"/>
  <c r="O27" i="3"/>
  <c r="N27" i="3"/>
  <c r="O26" i="3"/>
  <c r="N26" i="3"/>
  <c r="O25" i="3"/>
  <c r="N25" i="3"/>
  <c r="O24" i="3"/>
  <c r="N24" i="3"/>
  <c r="O23" i="3"/>
  <c r="N23" i="3"/>
  <c r="O22" i="3"/>
  <c r="N22" i="3"/>
  <c r="O21" i="3"/>
  <c r="N21" i="3"/>
  <c r="O20" i="3"/>
  <c r="N20" i="3"/>
  <c r="O19" i="3"/>
  <c r="N19" i="3"/>
  <c r="O18" i="3"/>
  <c r="N18" i="3"/>
  <c r="O17" i="3"/>
  <c r="N17" i="3"/>
  <c r="O16" i="3"/>
  <c r="N16" i="3"/>
  <c r="O15" i="3"/>
  <c r="N15" i="3"/>
  <c r="O14" i="3"/>
  <c r="N14" i="3"/>
  <c r="O13" i="3"/>
  <c r="N13" i="3"/>
  <c r="O12" i="3"/>
  <c r="N12" i="3"/>
  <c r="O11" i="3"/>
  <c r="N11" i="3"/>
  <c r="O10" i="3"/>
  <c r="N10" i="3"/>
  <c r="O9" i="3"/>
  <c r="N9" i="3"/>
  <c r="O8" i="3"/>
  <c r="N8" i="3"/>
  <c r="O7" i="3"/>
  <c r="N7" i="3"/>
  <c r="O6" i="3"/>
  <c r="N6" i="3"/>
  <c r="O5" i="3"/>
  <c r="N5" i="3"/>
  <c r="P5" i="3"/>
  <c r="D12" i="1" s="1"/>
  <c r="H12" i="1" s="1"/>
  <c r="O4" i="3"/>
  <c r="N4" i="3"/>
  <c r="O3" i="3"/>
  <c r="N3" i="3"/>
  <c r="D3" i="3"/>
  <c r="O2" i="3"/>
  <c r="N2" i="3"/>
  <c r="D2" i="3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O100" i="2"/>
  <c r="N100" i="2"/>
  <c r="M100" i="2"/>
  <c r="G100" i="2"/>
  <c r="O99" i="2"/>
  <c r="N99" i="2"/>
  <c r="M99" i="2"/>
  <c r="G99" i="2"/>
  <c r="O98" i="2"/>
  <c r="N98" i="2"/>
  <c r="M98" i="2"/>
  <c r="G98" i="2"/>
  <c r="O97" i="2"/>
  <c r="N97" i="2"/>
  <c r="M97" i="2"/>
  <c r="G97" i="2"/>
  <c r="O96" i="2"/>
  <c r="N96" i="2"/>
  <c r="M96" i="2"/>
  <c r="G96" i="2"/>
  <c r="O95" i="2"/>
  <c r="N95" i="2"/>
  <c r="M95" i="2"/>
  <c r="G95" i="2"/>
  <c r="O94" i="2"/>
  <c r="N94" i="2"/>
  <c r="M94" i="2"/>
  <c r="G94" i="2"/>
  <c r="O93" i="2"/>
  <c r="N93" i="2"/>
  <c r="M93" i="2"/>
  <c r="G93" i="2"/>
  <c r="O92" i="2"/>
  <c r="N92" i="2"/>
  <c r="M92" i="2"/>
  <c r="G92" i="2"/>
  <c r="O91" i="2"/>
  <c r="N91" i="2"/>
  <c r="M91" i="2"/>
  <c r="G91" i="2"/>
  <c r="O90" i="2"/>
  <c r="N90" i="2"/>
  <c r="M90" i="2"/>
  <c r="G90" i="2"/>
  <c r="O89" i="2"/>
  <c r="N89" i="2"/>
  <c r="M89" i="2"/>
  <c r="G89" i="2"/>
  <c r="O88" i="2"/>
  <c r="N88" i="2"/>
  <c r="M88" i="2"/>
  <c r="G88" i="2"/>
  <c r="O87" i="2"/>
  <c r="N87" i="2"/>
  <c r="G87" i="2"/>
  <c r="O86" i="2"/>
  <c r="N86" i="2"/>
  <c r="G86" i="2"/>
  <c r="O85" i="2"/>
  <c r="N85" i="2"/>
  <c r="G85" i="2"/>
  <c r="O84" i="2"/>
  <c r="N84" i="2"/>
  <c r="G84" i="2"/>
  <c r="O83" i="2"/>
  <c r="N83" i="2"/>
  <c r="G83" i="2"/>
  <c r="O82" i="2"/>
  <c r="N82" i="2"/>
  <c r="G82" i="2"/>
  <c r="O81" i="2"/>
  <c r="N81" i="2"/>
  <c r="G81" i="2"/>
  <c r="O80" i="2"/>
  <c r="N80" i="2"/>
  <c r="G80" i="2"/>
  <c r="O79" i="2"/>
  <c r="N79" i="2"/>
  <c r="G79" i="2"/>
  <c r="O78" i="2"/>
  <c r="N78" i="2"/>
  <c r="G78" i="2"/>
  <c r="O77" i="2"/>
  <c r="N77" i="2"/>
  <c r="G77" i="2"/>
  <c r="O76" i="2"/>
  <c r="N76" i="2"/>
  <c r="G76" i="2"/>
  <c r="O75" i="2"/>
  <c r="N75" i="2"/>
  <c r="G75" i="2"/>
  <c r="O74" i="2"/>
  <c r="N74" i="2"/>
  <c r="G74" i="2"/>
  <c r="O73" i="2"/>
  <c r="N73" i="2"/>
  <c r="G73" i="2"/>
  <c r="O72" i="2"/>
  <c r="N72" i="2"/>
  <c r="G72" i="2"/>
  <c r="O71" i="2"/>
  <c r="N71" i="2"/>
  <c r="G71" i="2"/>
  <c r="O70" i="2"/>
  <c r="N70" i="2"/>
  <c r="G70" i="2"/>
  <c r="O69" i="2"/>
  <c r="N69" i="2"/>
  <c r="G69" i="2"/>
  <c r="O68" i="2"/>
  <c r="N68" i="2"/>
  <c r="G68" i="2"/>
  <c r="O67" i="2"/>
  <c r="N67" i="2"/>
  <c r="G67" i="2"/>
  <c r="O66" i="2"/>
  <c r="N66" i="2"/>
  <c r="G66" i="2"/>
  <c r="O65" i="2"/>
  <c r="N65" i="2"/>
  <c r="G65" i="2"/>
  <c r="O64" i="2"/>
  <c r="N64" i="2"/>
  <c r="G64" i="2"/>
  <c r="O63" i="2"/>
  <c r="N63" i="2"/>
  <c r="G63" i="2"/>
  <c r="O62" i="2"/>
  <c r="N62" i="2"/>
  <c r="G62" i="2"/>
  <c r="O61" i="2"/>
  <c r="N61" i="2"/>
  <c r="G61" i="2"/>
  <c r="O60" i="2"/>
  <c r="N60" i="2"/>
  <c r="G60" i="2"/>
  <c r="O59" i="2"/>
  <c r="N59" i="2"/>
  <c r="G59" i="2"/>
  <c r="O58" i="2"/>
  <c r="N58" i="2"/>
  <c r="G58" i="2"/>
  <c r="O57" i="2"/>
  <c r="N57" i="2"/>
  <c r="G57" i="2"/>
  <c r="O56" i="2"/>
  <c r="N56" i="2"/>
  <c r="G56" i="2"/>
  <c r="O55" i="2"/>
  <c r="N55" i="2"/>
  <c r="G55" i="2"/>
  <c r="O54" i="2"/>
  <c r="N54" i="2"/>
  <c r="G54" i="2"/>
  <c r="O53" i="2"/>
  <c r="N53" i="2"/>
  <c r="G53" i="2"/>
  <c r="O52" i="2"/>
  <c r="N52" i="2"/>
  <c r="G52" i="2"/>
  <c r="O51" i="2"/>
  <c r="N51" i="2"/>
  <c r="O50" i="2"/>
  <c r="N50" i="2"/>
  <c r="G50" i="2"/>
  <c r="O49" i="2"/>
  <c r="N49" i="2"/>
  <c r="G49" i="2"/>
  <c r="O48" i="2"/>
  <c r="N48" i="2"/>
  <c r="G48" i="2"/>
  <c r="O47" i="2"/>
  <c r="N47" i="2"/>
  <c r="G47" i="2"/>
  <c r="O46" i="2"/>
  <c r="N46" i="2"/>
  <c r="G46" i="2"/>
  <c r="O45" i="2"/>
  <c r="N45" i="2"/>
  <c r="G45" i="2"/>
  <c r="O44" i="2"/>
  <c r="N44" i="2"/>
  <c r="G44" i="2"/>
  <c r="O43" i="2"/>
  <c r="N43" i="2"/>
  <c r="G43" i="2"/>
  <c r="O42" i="2"/>
  <c r="N42" i="2"/>
  <c r="G42" i="2"/>
  <c r="O41" i="2"/>
  <c r="N41" i="2"/>
  <c r="G41" i="2"/>
  <c r="O40" i="2"/>
  <c r="N40" i="2"/>
  <c r="G40" i="2"/>
  <c r="O39" i="2"/>
  <c r="N39" i="2"/>
  <c r="G39" i="2"/>
  <c r="O38" i="2"/>
  <c r="N38" i="2"/>
  <c r="O37" i="2"/>
  <c r="N37" i="2"/>
  <c r="O36" i="2"/>
  <c r="N36" i="2"/>
  <c r="G36" i="2"/>
  <c r="O35" i="2"/>
  <c r="N35" i="2"/>
  <c r="O34" i="2"/>
  <c r="N34" i="2"/>
  <c r="O33" i="2"/>
  <c r="N33" i="2"/>
  <c r="G33" i="2"/>
  <c r="O32" i="2"/>
  <c r="N32" i="2"/>
  <c r="G32" i="2"/>
  <c r="O31" i="2"/>
  <c r="N31" i="2"/>
  <c r="G31" i="2"/>
  <c r="O30" i="2"/>
  <c r="N30" i="2"/>
  <c r="G30" i="2"/>
  <c r="D30" i="2"/>
  <c r="O29" i="2"/>
  <c r="N29" i="2"/>
  <c r="G29" i="2"/>
  <c r="D29" i="2"/>
  <c r="O28" i="2"/>
  <c r="N28" i="2"/>
  <c r="G28" i="2"/>
  <c r="D28" i="2"/>
  <c r="O27" i="2"/>
  <c r="N27" i="2"/>
  <c r="G27" i="2"/>
  <c r="D27" i="2"/>
  <c r="O26" i="2"/>
  <c r="N26" i="2"/>
  <c r="G26" i="2"/>
  <c r="D26" i="2"/>
  <c r="O25" i="2"/>
  <c r="N25" i="2"/>
  <c r="G25" i="2"/>
  <c r="D25" i="2"/>
  <c r="O24" i="2"/>
  <c r="N24" i="2"/>
  <c r="G24" i="2"/>
  <c r="D24" i="2"/>
  <c r="O23" i="2"/>
  <c r="N23" i="2"/>
  <c r="G23" i="2"/>
  <c r="D23" i="2"/>
  <c r="O22" i="2"/>
  <c r="N22" i="2"/>
  <c r="G22" i="2"/>
  <c r="D22" i="2"/>
  <c r="O21" i="2"/>
  <c r="N21" i="2"/>
  <c r="G21" i="2"/>
  <c r="D21" i="2"/>
  <c r="O20" i="2"/>
  <c r="N20" i="2"/>
  <c r="G20" i="2"/>
  <c r="D20" i="2"/>
  <c r="O19" i="2"/>
  <c r="N19" i="2"/>
  <c r="G19" i="2"/>
  <c r="D19" i="2"/>
  <c r="O18" i="2"/>
  <c r="N18" i="2"/>
  <c r="D18" i="2"/>
  <c r="O17" i="2"/>
  <c r="N17" i="2"/>
  <c r="D17" i="2"/>
  <c r="O16" i="2"/>
  <c r="N16" i="2"/>
  <c r="G16" i="2"/>
  <c r="D16" i="2"/>
  <c r="O15" i="2"/>
  <c r="N15" i="2"/>
  <c r="G15" i="2"/>
  <c r="D15" i="2"/>
  <c r="O14" i="2"/>
  <c r="N14" i="2"/>
  <c r="D14" i="2"/>
  <c r="O13" i="2"/>
  <c r="N13" i="2"/>
  <c r="D13" i="2"/>
  <c r="O12" i="2"/>
  <c r="N12" i="2"/>
  <c r="D12" i="2"/>
  <c r="O11" i="2"/>
  <c r="N11" i="2"/>
  <c r="G11" i="2"/>
  <c r="D11" i="2"/>
  <c r="O10" i="2"/>
  <c r="N10" i="2"/>
  <c r="D10" i="2"/>
  <c r="O9" i="2"/>
  <c r="N9" i="2"/>
  <c r="D9" i="2"/>
  <c r="O8" i="2"/>
  <c r="N8" i="2"/>
  <c r="D8" i="2"/>
  <c r="O7" i="2"/>
  <c r="N7" i="2"/>
  <c r="D7" i="2"/>
  <c r="O6" i="2"/>
  <c r="N6" i="2"/>
  <c r="G6" i="2"/>
  <c r="D6" i="2"/>
  <c r="O5" i="2"/>
  <c r="N5" i="2"/>
  <c r="D5" i="2"/>
  <c r="O4" i="2"/>
  <c r="N4" i="2"/>
  <c r="G4" i="2"/>
  <c r="D4" i="2"/>
  <c r="O3" i="2"/>
  <c r="N3" i="2"/>
  <c r="G3" i="2"/>
  <c r="D3" i="2"/>
  <c r="O2" i="2"/>
  <c r="N2" i="2"/>
  <c r="M2" i="2"/>
  <c r="G2" i="2"/>
  <c r="D2" i="2"/>
  <c r="P23" i="4" l="1"/>
  <c r="E10" i="1"/>
  <c r="H10" i="1" s="1"/>
  <c r="P20" i="12"/>
  <c r="P5" i="11"/>
  <c r="D3" i="1" s="1"/>
  <c r="H3" i="1" s="1"/>
  <c r="P5" i="10"/>
  <c r="D5" i="1" s="1"/>
  <c r="H5" i="1" s="1"/>
</calcChain>
</file>

<file path=xl/sharedStrings.xml><?xml version="1.0" encoding="utf-8"?>
<sst xmlns="http://schemas.openxmlformats.org/spreadsheetml/2006/main" count="1306" uniqueCount="47">
  <si>
    <t>Play-Ins</t>
  </si>
  <si>
    <t>Gesamt</t>
  </si>
  <si>
    <t>Steve</t>
  </si>
  <si>
    <t>Mape</t>
  </si>
  <si>
    <t>Sirtobi89</t>
  </si>
  <si>
    <t>ehirsch</t>
  </si>
  <si>
    <t>PaSe1991</t>
  </si>
  <si>
    <t>Kim_Unicorn</t>
  </si>
  <si>
    <t>Sueviti</t>
  </si>
  <si>
    <t>Psychosoph</t>
  </si>
  <si>
    <t>Spieltag</t>
  </si>
  <si>
    <t>Heim</t>
  </si>
  <si>
    <t>Auswärts</t>
  </si>
  <si>
    <t>Ergebnis</t>
  </si>
  <si>
    <t>Tipp</t>
  </si>
  <si>
    <t>Richtig</t>
  </si>
  <si>
    <t>Gültigk. D</t>
  </si>
  <si>
    <t>Gültik. F</t>
  </si>
  <si>
    <t>Berlin</t>
  </si>
  <si>
    <t>MBC</t>
  </si>
  <si>
    <t>Oldenburg</t>
  </si>
  <si>
    <t>Rostock</t>
  </si>
  <si>
    <t>gerhard</t>
  </si>
  <si>
    <t>smashie</t>
  </si>
  <si>
    <t>Playoffs</t>
  </si>
  <si>
    <t>1. Runde</t>
  </si>
  <si>
    <t>Spiel 1</t>
  </si>
  <si>
    <t>Chemnitz</t>
  </si>
  <si>
    <t>Heidelberg</t>
  </si>
  <si>
    <t>ULM</t>
  </si>
  <si>
    <t>ALBA</t>
  </si>
  <si>
    <t>Bayern</t>
  </si>
  <si>
    <t>Braunschweig</t>
  </si>
  <si>
    <t>Würzburg</t>
  </si>
  <si>
    <t>Anklebreaker711</t>
  </si>
  <si>
    <t>PO VF</t>
  </si>
  <si>
    <t>Spiel 2</t>
  </si>
  <si>
    <t>Spiel 3</t>
  </si>
  <si>
    <t>Spiel 4</t>
  </si>
  <si>
    <t>Spiel 5</t>
  </si>
  <si>
    <t>Halbfinale</t>
  </si>
  <si>
    <t>Ulm</t>
  </si>
  <si>
    <t>PO HF</t>
  </si>
  <si>
    <t>Finale</t>
  </si>
  <si>
    <t>Fässla</t>
  </si>
  <si>
    <t>whiteiverson</t>
  </si>
  <si>
    <t>BBL Playoffs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</si>
</sst>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&quot;-&quot;0.00;;"/>
  </numFmts>
  <fonts count="41">
    <font>
      <sz val="10"/>
      <color rgb="FF000000"/>
      <name val="Liberation Sans"/>
    </font>
    <font>
      <sz val="10"/>
      <color rgb="FF000000"/>
      <name val="Liberation Sans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0"/>
      <color rgb="FF003366"/>
      <name val="Calibri"/>
      <family val="2"/>
    </font>
    <font>
      <b/>
      <sz val="18"/>
      <color rgb="FF003366"/>
      <name val="Cambria"/>
      <family val="1"/>
    </font>
    <font>
      <sz val="10"/>
      <color rgb="FF000000"/>
      <name val="Calibri"/>
      <family val="2"/>
    </font>
    <font>
      <sz val="10"/>
      <color rgb="FFFFFFFF"/>
      <name val="Calibri"/>
      <family val="2"/>
    </font>
    <font>
      <b/>
      <sz val="10"/>
      <color rgb="FF000000"/>
      <name val="Liberation Sans"/>
    </font>
    <font>
      <b/>
      <sz val="10"/>
      <color rgb="FFFFFFFF"/>
      <name val="Liberation Sans"/>
    </font>
    <font>
      <b/>
      <sz val="10"/>
      <color rgb="FF333333"/>
      <name val="Calibri"/>
      <family val="2"/>
    </font>
    <font>
      <sz val="10"/>
      <color rgb="FFCC0000"/>
      <name val="Liberation Sans"/>
    </font>
    <font>
      <b/>
      <sz val="10"/>
      <color rgb="FFFF9900"/>
      <name val="Calibri"/>
      <family val="2"/>
    </font>
    <font>
      <sz val="11"/>
      <color rgb="FF000000"/>
      <name val="Arial"/>
      <family val="2"/>
    </font>
    <font>
      <sz val="10"/>
      <color rgb="FF333399"/>
      <name val="Calibri"/>
      <family val="2"/>
    </font>
    <font>
      <b/>
      <sz val="10"/>
      <color rgb="FF000000"/>
      <name val="Calibri"/>
      <family val="2"/>
    </font>
    <font>
      <i/>
      <sz val="10"/>
      <color rgb="FF808080"/>
      <name val="Calibri"/>
      <family val="2"/>
    </font>
    <font>
      <i/>
      <sz val="10"/>
      <color rgb="FF808080"/>
      <name val="Liberation Sans"/>
    </font>
    <font>
      <sz val="10"/>
      <color rgb="FF006600"/>
      <name val="Liberation Sans"/>
    </font>
    <font>
      <sz val="10"/>
      <color rgb="FF008000"/>
      <name val="Calibri"/>
      <family val="2"/>
    </font>
    <font>
      <b/>
      <sz val="24"/>
      <color rgb="FF000000"/>
      <name val="Liberation Sans"/>
    </font>
    <font>
      <b/>
      <sz val="18"/>
      <color rgb="FF000000"/>
      <name val="Liberation Sans"/>
    </font>
    <font>
      <b/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993300"/>
      <name val="Calibri"/>
      <family val="2"/>
    </font>
    <font>
      <sz val="10"/>
      <color rgb="FF333333"/>
      <name val="Liberation Sans"/>
    </font>
    <font>
      <b/>
      <i/>
      <u/>
      <sz val="10"/>
      <color rgb="FF000000"/>
      <name val="Liberation Sans"/>
    </font>
    <font>
      <sz val="10"/>
      <color rgb="FF800080"/>
      <name val="Calibri"/>
      <family val="2"/>
    </font>
    <font>
      <sz val="10"/>
      <color rgb="FFFF9900"/>
      <name val="Calibri"/>
      <family val="2"/>
    </font>
    <font>
      <sz val="10"/>
      <color rgb="FFFF0000"/>
      <name val="Calibri"/>
      <family val="2"/>
    </font>
    <font>
      <b/>
      <sz val="10"/>
      <color rgb="FFFFFFFF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6"/>
      <color theme="1"/>
      <name val="Calibri"/>
      <family val="2"/>
    </font>
    <font>
      <sz val="11"/>
      <color theme="1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FFCCCC"/>
        <bgColor rgb="FFFFCCCC"/>
      </patternFill>
    </fill>
    <fill>
      <patternFill patternType="solid">
        <fgColor rgb="FFFFFF99"/>
        <bgColor rgb="FFFFFF99"/>
      </patternFill>
    </fill>
    <fill>
      <patternFill patternType="solid">
        <fgColor rgb="FFCC0000"/>
        <bgColor rgb="FFCC0000"/>
      </patternFill>
    </fill>
    <fill>
      <patternFill patternType="solid">
        <fgColor rgb="FFFFFFCC"/>
        <bgColor rgb="FFFFFFCC"/>
      </patternFill>
    </fill>
    <fill>
      <patternFill patternType="solid">
        <fgColor rgb="FF969696"/>
        <bgColor rgb="FF969696"/>
      </patternFill>
    </fill>
    <fill>
      <patternFill patternType="solid">
        <fgColor theme="5" tint="0.59999389629810485"/>
        <bgColor rgb="FFFFFF00"/>
      </patternFill>
    </fill>
    <fill>
      <patternFill patternType="solid">
        <fgColor theme="9"/>
        <bgColor rgb="FF5B9BD5"/>
      </patternFill>
    </fill>
  </fills>
  <borders count="11">
    <border>
      <left/>
      <right/>
      <top/>
      <bottom/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333399"/>
      </top>
      <bottom style="double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6">
    <xf numFmtId="0" fontId="0" fillId="0" borderId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24" fillId="27" borderId="0" applyNumberFormat="0" applyBorder="0" applyAlignment="0" applyProtection="0"/>
    <xf numFmtId="0" fontId="14" fillId="7" borderId="5" applyNumberFormat="0" applyAlignment="0" applyProtection="0"/>
    <xf numFmtId="0" fontId="10" fillId="23" borderId="4" applyNumberFormat="0" applyAlignment="0" applyProtection="0"/>
    <xf numFmtId="0" fontId="12" fillId="23" borderId="5" applyNumberFormat="0" applyAlignment="0" applyProtection="0"/>
    <xf numFmtId="0" fontId="29" fillId="0" borderId="8" applyNumberFormat="0" applyFill="0" applyAlignment="0" applyProtection="0"/>
    <xf numFmtId="0" fontId="31" fillId="28" borderId="9" applyNumberFormat="0" applyAlignment="0" applyProtection="0"/>
    <xf numFmtId="0" fontId="3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8" fillId="18" borderId="0" applyNumberFormat="0" applyBorder="0" applyAlignment="0" applyProtection="0"/>
    <xf numFmtId="0" fontId="11" fillId="24" borderId="0" applyNumberFormat="0" applyBorder="0" applyAlignment="0" applyProtection="0"/>
    <xf numFmtId="0" fontId="6" fillId="10" borderId="0" applyNumberFormat="0" applyBorder="0" applyAlignment="0" applyProtection="0"/>
    <xf numFmtId="0" fontId="6" fillId="25" borderId="0" applyNumberFormat="0" applyBorder="0" applyAlignment="0" applyProtection="0"/>
    <xf numFmtId="0" fontId="1" fillId="10" borderId="0" applyNumberFormat="0" applyFont="0" applyBorder="0" applyAlignment="0" applyProtection="0"/>
    <xf numFmtId="0" fontId="1" fillId="25" borderId="0" applyNumberFormat="0" applyFont="0" applyBorder="0" applyAlignment="0" applyProtection="0"/>
    <xf numFmtId="0" fontId="13" fillId="0" borderId="0" applyNumberFormat="0" applyBorder="0" applyProtection="0"/>
    <xf numFmtId="0" fontId="15" fillId="0" borderId="6" applyNumberFormat="0" applyFill="0" applyAlignment="0" applyProtection="0"/>
    <xf numFmtId="0" fontId="9" fillId="26" borderId="0" applyNumberFormat="0" applyBorder="0" applyAlignment="0" applyProtection="0"/>
    <xf numFmtId="0" fontId="6" fillId="10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25" borderId="0" applyNumberFormat="0" applyBorder="0" applyAlignment="0" applyProtection="0"/>
    <xf numFmtId="0" fontId="26" fillId="27" borderId="5" applyNumberFormat="0" applyAlignment="0" applyProtection="0"/>
    <xf numFmtId="0" fontId="6" fillId="27" borderId="7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48">
    <xf numFmtId="0" fontId="0" fillId="0" borderId="0" xfId="0"/>
    <xf numFmtId="0" fontId="32" fillId="0" borderId="0" xfId="0" applyFont="1"/>
    <xf numFmtId="0" fontId="33" fillId="0" borderId="0" xfId="0" applyFont="1" applyFill="1" applyAlignment="1">
      <alignment horizontal="left"/>
    </xf>
    <xf numFmtId="0" fontId="33" fillId="0" borderId="0" xfId="0" applyFont="1" applyAlignment="1">
      <alignment horizontal="left"/>
    </xf>
    <xf numFmtId="0" fontId="33" fillId="0" borderId="0" xfId="0" applyFont="1" applyAlignment="1">
      <alignment horizontal="center"/>
    </xf>
    <xf numFmtId="0" fontId="33" fillId="0" borderId="0" xfId="0" applyFont="1" applyFill="1" applyAlignment="1">
      <alignment horizontal="center"/>
    </xf>
    <xf numFmtId="0" fontId="6" fillId="0" borderId="0" xfId="0" applyFont="1"/>
    <xf numFmtId="0" fontId="33" fillId="0" borderId="10" xfId="0" applyFont="1" applyBorder="1" applyAlignment="1">
      <alignment horizontal="center"/>
    </xf>
    <xf numFmtId="164" fontId="32" fillId="0" borderId="10" xfId="0" applyNumberFormat="1" applyFont="1" applyBorder="1" applyAlignment="1">
      <alignment horizontal="center"/>
    </xf>
    <xf numFmtId="0" fontId="32" fillId="0" borderId="0" xfId="0" applyFont="1" applyAlignment="1">
      <alignment horizontal="center"/>
    </xf>
    <xf numFmtId="0" fontId="34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shrinkToFit="1"/>
    </xf>
    <xf numFmtId="0" fontId="15" fillId="0" borderId="0" xfId="0" applyFont="1" applyFill="1" applyAlignment="1">
      <alignment horizontal="center"/>
    </xf>
    <xf numFmtId="1" fontId="15" fillId="0" borderId="0" xfId="0" applyNumberFormat="1" applyFont="1" applyAlignment="1">
      <alignment horizontal="center" shrinkToFit="1"/>
    </xf>
    <xf numFmtId="0" fontId="15" fillId="0" borderId="0" xfId="0" applyFont="1"/>
    <xf numFmtId="0" fontId="35" fillId="0" borderId="0" xfId="0" applyFont="1"/>
    <xf numFmtId="0" fontId="35" fillId="0" borderId="0" xfId="0" applyFont="1" applyAlignment="1">
      <alignment horizontal="center"/>
    </xf>
    <xf numFmtId="0" fontId="32" fillId="0" borderId="0" xfId="0" applyFont="1" applyAlignment="1" applyProtection="1">
      <alignment horizontal="center" shrinkToFit="1"/>
      <protection locked="0"/>
    </xf>
    <xf numFmtId="0" fontId="36" fillId="0" borderId="0" xfId="0" applyFont="1" applyAlignment="1">
      <alignment horizontal="center"/>
    </xf>
    <xf numFmtId="4" fontId="32" fillId="0" borderId="0" xfId="0" applyNumberFormat="1" applyFont="1" applyAlignment="1" applyProtection="1">
      <alignment horizontal="center" shrinkToFit="1"/>
      <protection locked="0"/>
    </xf>
    <xf numFmtId="0" fontId="32" fillId="0" borderId="0" xfId="0" applyFont="1" applyAlignment="1" applyProtection="1">
      <alignment horizontal="center"/>
      <protection locked="0"/>
    </xf>
    <xf numFmtId="0" fontId="32" fillId="0" borderId="0" xfId="0" applyFont="1" applyFill="1" applyAlignment="1">
      <alignment horizontal="center"/>
    </xf>
    <xf numFmtId="4" fontId="32" fillId="0" borderId="0" xfId="0" applyNumberFormat="1" applyFont="1" applyFill="1" applyAlignment="1">
      <alignment horizontal="center"/>
    </xf>
    <xf numFmtId="0" fontId="32" fillId="0" borderId="0" xfId="0" applyFont="1" applyAlignment="1">
      <alignment horizontal="center" shrinkToFit="1"/>
    </xf>
    <xf numFmtId="0" fontId="6" fillId="0" borderId="0" xfId="0" applyFont="1" applyAlignment="1">
      <alignment horizontal="center"/>
    </xf>
    <xf numFmtId="0" fontId="15" fillId="0" borderId="0" xfId="0" applyFont="1" applyFill="1" applyAlignment="1">
      <alignment horizontal="center"/>
    </xf>
    <xf numFmtId="164" fontId="32" fillId="0" borderId="0" xfId="0" applyNumberFormat="1" applyFont="1" applyAlignment="1">
      <alignment horizontal="center"/>
    </xf>
    <xf numFmtId="0" fontId="32" fillId="29" borderId="10" xfId="0" applyFont="1" applyFill="1" applyBorder="1" applyAlignment="1">
      <alignment horizontal="center"/>
    </xf>
    <xf numFmtId="0" fontId="33" fillId="29" borderId="10" xfId="0" applyFont="1" applyFill="1" applyBorder="1"/>
    <xf numFmtId="164" fontId="33" fillId="29" borderId="10" xfId="0" applyNumberFormat="1" applyFont="1" applyFill="1" applyBorder="1" applyAlignment="1">
      <alignment horizontal="center"/>
    </xf>
    <xf numFmtId="0" fontId="33" fillId="30" borderId="10" xfId="0" applyFont="1" applyFill="1" applyBorder="1" applyAlignment="1">
      <alignment horizontal="center"/>
    </xf>
    <xf numFmtId="0" fontId="33" fillId="0" borderId="0" xfId="0" applyFont="1"/>
    <xf numFmtId="0" fontId="15" fillId="0" borderId="0" xfId="0" applyFont="1" applyFill="1" applyAlignment="1">
      <alignment horizontal="center"/>
    </xf>
    <xf numFmtId="2" fontId="15" fillId="0" borderId="0" xfId="0" applyNumberFormat="1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4" fontId="33" fillId="0" borderId="0" xfId="0" applyNumberFormat="1" applyFont="1"/>
    <xf numFmtId="164" fontId="33" fillId="0" borderId="10" xfId="0" applyNumberFormat="1" applyFont="1" applyBorder="1" applyAlignment="1">
      <alignment horizontal="center"/>
    </xf>
    <xf numFmtId="2" fontId="33" fillId="0" borderId="0" xfId="0" applyNumberFormat="1" applyFont="1"/>
    <xf numFmtId="0" fontId="15" fillId="0" borderId="0" xfId="0" applyFont="1" applyFill="1" applyAlignment="1">
      <alignment horizontal="center"/>
    </xf>
    <xf numFmtId="0" fontId="37" fillId="0" borderId="0" xfId="0" applyFont="1" applyAlignment="1">
      <alignment horizontal="center"/>
    </xf>
    <xf numFmtId="0" fontId="38" fillId="0" borderId="0" xfId="0" applyFont="1" applyAlignment="1" applyProtection="1">
      <alignment horizontal="center" shrinkToFit="1"/>
      <protection locked="0"/>
    </xf>
    <xf numFmtId="0" fontId="39" fillId="0" borderId="0" xfId="0" applyFont="1" applyAlignment="1">
      <alignment horizontal="center"/>
    </xf>
    <xf numFmtId="4" fontId="38" fillId="0" borderId="0" xfId="0" applyNumberFormat="1" applyFont="1" applyAlignment="1" applyProtection="1">
      <alignment horizontal="center" shrinkToFit="1"/>
      <protection locked="0"/>
    </xf>
    <xf numFmtId="0" fontId="40" fillId="0" borderId="0" xfId="0" applyFont="1"/>
    <xf numFmtId="0" fontId="33" fillId="30" borderId="10" xfId="0" applyFont="1" applyFill="1" applyBorder="1" applyAlignment="1">
      <alignment horizontal="left"/>
    </xf>
    <xf numFmtId="0" fontId="15" fillId="0" borderId="0" xfId="0" applyFont="1" applyFill="1" applyAlignment="1">
      <alignment horizontal="center"/>
    </xf>
    <xf numFmtId="0" fontId="34" fillId="29" borderId="10" xfId="0" applyFont="1" applyFill="1" applyBorder="1"/>
  </cellXfs>
  <cellStyles count="66">
    <cellStyle name="20% - Akzent1" xfId="20" xr:uid="{00000000-0005-0000-0000-000000000000}"/>
    <cellStyle name="20% - Akzent2" xfId="21" xr:uid="{00000000-0005-0000-0000-000001000000}"/>
    <cellStyle name="20% - Akzent3" xfId="22" xr:uid="{00000000-0005-0000-0000-000002000000}"/>
    <cellStyle name="20% - Akzent4" xfId="23" xr:uid="{00000000-0005-0000-0000-000003000000}"/>
    <cellStyle name="20% - Akzent5" xfId="24" xr:uid="{00000000-0005-0000-0000-000004000000}"/>
    <cellStyle name="20% - Akzent6" xfId="25" xr:uid="{00000000-0005-0000-0000-000005000000}"/>
    <cellStyle name="40% - Akzent1" xfId="26" xr:uid="{00000000-0005-0000-0000-000006000000}"/>
    <cellStyle name="40% - Akzent2" xfId="27" xr:uid="{00000000-0005-0000-0000-000007000000}"/>
    <cellStyle name="40% - Akzent3" xfId="28" xr:uid="{00000000-0005-0000-0000-000008000000}"/>
    <cellStyle name="40% - Akzent4" xfId="29" xr:uid="{00000000-0005-0000-0000-000009000000}"/>
    <cellStyle name="40% - Akzent5" xfId="30" xr:uid="{00000000-0005-0000-0000-00000A000000}"/>
    <cellStyle name="40% - Akzent6" xfId="31" xr:uid="{00000000-0005-0000-0000-00000B000000}"/>
    <cellStyle name="60% - Akzent1" xfId="32" xr:uid="{00000000-0005-0000-0000-00000C000000}"/>
    <cellStyle name="60% - Akzent2" xfId="33" xr:uid="{00000000-0005-0000-0000-00000D000000}"/>
    <cellStyle name="60% - Akzent3" xfId="34" xr:uid="{00000000-0005-0000-0000-00000E000000}"/>
    <cellStyle name="60% - Akzent4" xfId="35" xr:uid="{00000000-0005-0000-0000-00000F000000}"/>
    <cellStyle name="60% - Akzent5" xfId="36" xr:uid="{00000000-0005-0000-0000-000010000000}"/>
    <cellStyle name="60% - Akzent6" xfId="37" xr:uid="{00000000-0005-0000-0000-000011000000}"/>
    <cellStyle name="Accent" xfId="38" xr:uid="{00000000-0005-0000-0000-000012000000}"/>
    <cellStyle name="Accent 1" xfId="39" xr:uid="{00000000-0005-0000-0000-000013000000}"/>
    <cellStyle name="Accent 2" xfId="40" xr:uid="{00000000-0005-0000-0000-000014000000}"/>
    <cellStyle name="Accent 3" xfId="41" xr:uid="{00000000-0005-0000-0000-000015000000}"/>
    <cellStyle name="Akzent1" xfId="11" builtinId="29" customBuiltin="1"/>
    <cellStyle name="Akzent2" xfId="12" builtinId="33" customBuiltin="1"/>
    <cellStyle name="Akzent3" xfId="13" builtinId="37" customBuiltin="1"/>
    <cellStyle name="Akzent4" xfId="14" builtinId="41" customBuiltin="1"/>
    <cellStyle name="Akzent5" xfId="15" builtinId="45" customBuiltin="1"/>
    <cellStyle name="Akzent6" xfId="16" builtinId="49" customBuiltin="1"/>
    <cellStyle name="Ausgabe" xfId="5" builtinId="21" customBuiltin="1"/>
    <cellStyle name="Bad" xfId="42" xr:uid="{00000000-0005-0000-0000-00001D000000}"/>
    <cellStyle name="Berechnung" xfId="6" builtinId="22" customBuiltin="1"/>
    <cellStyle name="cf1" xfId="43" xr:uid="{00000000-0005-0000-0000-00001F000000}"/>
    <cellStyle name="cf2" xfId="44" xr:uid="{00000000-0005-0000-0000-000020000000}"/>
    <cellStyle name="cf3" xfId="45" xr:uid="{00000000-0005-0000-0000-000021000000}"/>
    <cellStyle name="cf4" xfId="46" xr:uid="{00000000-0005-0000-0000-000022000000}"/>
    <cellStyle name="Default" xfId="47" xr:uid="{00000000-0005-0000-0000-000023000000}"/>
    <cellStyle name="Eingabe" xfId="4" builtinId="20" customBuiltin="1"/>
    <cellStyle name="Ergebnis 1" xfId="48" xr:uid="{00000000-0005-0000-0000-000025000000}"/>
    <cellStyle name="Erklärender Text" xfId="10" builtinId="53" customBuiltin="1"/>
    <cellStyle name="Error" xfId="49" xr:uid="{00000000-0005-0000-0000-000027000000}"/>
    <cellStyle name="Excel_CondFormat_10_1_1" xfId="50" xr:uid="{00000000-0005-0000-0000-000028000000}"/>
    <cellStyle name="Footnote" xfId="51" xr:uid="{00000000-0005-0000-0000-000029000000}"/>
    <cellStyle name="Good" xfId="52" xr:uid="{00000000-0005-0000-0000-00002A000000}"/>
    <cellStyle name="Gut 1" xfId="53" xr:uid="{00000000-0005-0000-0000-00002B000000}"/>
    <cellStyle name="Heading" xfId="54" xr:uid="{00000000-0005-0000-0000-00002C000000}"/>
    <cellStyle name="Heading 1" xfId="55" xr:uid="{00000000-0005-0000-0000-00002D000000}"/>
    <cellStyle name="Heading 2" xfId="56" xr:uid="{00000000-0005-0000-0000-00002E000000}"/>
    <cellStyle name="Hyperlink" xfId="57" xr:uid="{00000000-0005-0000-0000-00002F000000}"/>
    <cellStyle name="Neutral" xfId="3" builtinId="28" customBuiltin="1"/>
    <cellStyle name="Neutral 1" xfId="58" xr:uid="{00000000-0005-0000-0000-000031000000}"/>
    <cellStyle name="Note" xfId="59" xr:uid="{00000000-0005-0000-0000-000032000000}"/>
    <cellStyle name="Notiz 1" xfId="60" xr:uid="{00000000-0005-0000-0000-000033000000}"/>
    <cellStyle name="Result" xfId="61" xr:uid="{00000000-0005-0000-0000-000034000000}"/>
    <cellStyle name="Schlecht 1" xfId="62" xr:uid="{00000000-0005-0000-0000-000035000000}"/>
    <cellStyle name="Standard" xfId="0" builtinId="0" customBuiltin="1"/>
    <cellStyle name="Status" xfId="63" xr:uid="{00000000-0005-0000-0000-000037000000}"/>
    <cellStyle name="Text" xfId="64" xr:uid="{00000000-0005-0000-0000-000038000000}"/>
    <cellStyle name="Überschrift 1 1" xfId="17" xr:uid="{00000000-0005-0000-0000-000039000000}"/>
    <cellStyle name="Überschrift 2 1" xfId="18" xr:uid="{00000000-0005-0000-0000-00003A000000}"/>
    <cellStyle name="Überschrift 3" xfId="1" builtinId="18" customBuiltin="1"/>
    <cellStyle name="Überschrift 4" xfId="2" builtinId="19" customBuiltin="1"/>
    <cellStyle name="Überschrift 5" xfId="19" xr:uid="{00000000-0005-0000-0000-00003D000000}"/>
    <cellStyle name="Verknüpfte Zelle" xfId="7" builtinId="24" customBuiltin="1"/>
    <cellStyle name="Warnender Text" xfId="9" builtinId="11" customBuiltin="1"/>
    <cellStyle name="Warning" xfId="65" xr:uid="{00000000-0005-0000-0000-000040000000}"/>
    <cellStyle name="Zelle überprüfen" xfId="8" builtinId="23" customBuiltin="1"/>
  </cellStyles>
  <dxfs count="953"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64" formatCode="0.00;&quot;-&quot;0.00;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64" formatCode="0.00;&quot;-&quot;0.00;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64" formatCode="0.00;&quot;-&quot;0.00;;"/>
      <alignment horizontal="center" vertical="bottom" textRotation="0" wrapText="0" indent="0" justifyLastLine="0" shrinkToFit="0" readingOrder="0"/>
    </dxf>
    <dxf>
      <numFmt numFmtId="164" formatCode="0.00;&quot;-&quot;0.00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_Anonymous_Sheet_DB__1" displayName="__Anonymous_Sheet_DB__1" ref="C3:H23" headerRowCount="0" totalsRowShown="0">
  <sortState xmlns:xlrd2="http://schemas.microsoft.com/office/spreadsheetml/2017/richdata2" ref="C3:H23">
    <sortCondition descending="1" ref="H3:H23"/>
    <sortCondition ref="C3:C23"/>
  </sortState>
  <tableColumns count="6">
    <tableColumn id="1" xr3:uid="{00000000-0010-0000-0000-000001000000}" name="Spalte1"/>
    <tableColumn id="2" xr3:uid="{00000000-0010-0000-0000-000002000000}" name="Spalte2" dataDxfId="952">
      <calculatedColumnFormula>Mape!P4</calculatedColumnFormula>
    </tableColumn>
    <tableColumn id="5" xr3:uid="{8AD9CFC9-1337-4BC3-B256-5E988C45CD75}" name="Spalte4" dataDxfId="951"/>
    <tableColumn id="4" xr3:uid="{CEAFA9CD-E048-485C-BD98-E940AA9042A5}" name="Spalte5" dataDxfId="950"/>
    <tableColumn id="6" xr3:uid="{F08325A4-E531-4887-BDB2-A6BC12149818}" name="Spalte6" dataDxfId="949"/>
    <tableColumn id="3" xr3:uid="{00000000-0010-0000-0000-000003000000}" name="Spalte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D428"/>
  </sheetPr>
  <dimension ref="A1:IU1048576"/>
  <sheetViews>
    <sheetView showGridLines="0" tabSelected="1" workbookViewId="0">
      <selection activeCell="E18" sqref="E18"/>
    </sheetView>
  </sheetViews>
  <sheetFormatPr baseColWidth="10" defaultRowHeight="17.149999999999999" customHeight="1"/>
  <cols>
    <col min="1" max="1" width="11.54296875" style="1" customWidth="1"/>
    <col min="2" max="2" width="4.36328125" style="9" customWidth="1"/>
    <col min="3" max="3" width="25.36328125" style="1" customWidth="1"/>
    <col min="4" max="7" width="13.90625" style="9" customWidth="1"/>
    <col min="8" max="255" width="11.54296875" style="1" customWidth="1"/>
    <col min="256" max="16383" width="11.54296875" style="6" customWidth="1"/>
    <col min="16384" max="16384" width="10.90625" style="6" customWidth="1"/>
  </cols>
  <sheetData>
    <row r="1" spans="1:255" ht="17.149999999999999" customHeight="1">
      <c r="B1" s="2"/>
      <c r="C1" s="3"/>
      <c r="D1" s="4"/>
      <c r="E1" s="4"/>
      <c r="F1" s="4"/>
      <c r="G1" s="4"/>
      <c r="H1" s="5"/>
    </row>
    <row r="2" spans="1:255" ht="17.149999999999999" customHeight="1">
      <c r="B2" s="45" t="s">
        <v>46</v>
      </c>
      <c r="C2" s="45"/>
      <c r="D2" s="7" t="s">
        <v>0</v>
      </c>
      <c r="E2" s="7" t="s">
        <v>35</v>
      </c>
      <c r="F2" s="7" t="s">
        <v>42</v>
      </c>
      <c r="G2" s="7" t="s">
        <v>43</v>
      </c>
      <c r="H2" s="31" t="s">
        <v>1</v>
      </c>
    </row>
    <row r="3" spans="1:255" ht="17.149999999999999" customHeight="1">
      <c r="B3" s="28">
        <v>1</v>
      </c>
      <c r="C3" s="47" t="s">
        <v>23</v>
      </c>
      <c r="D3" s="8">
        <f>smashie!P5</f>
        <v>4.3999999999999995</v>
      </c>
      <c r="E3" s="37">
        <f>smashie!P10+smashie!P15+smashie!P20+smashie!P23+smashie!P25</f>
        <v>21.419999999999998</v>
      </c>
      <c r="F3" s="8">
        <f>smashie!P28+smashie!P32+smashie!P35+smashie!P38+smashie!P40</f>
        <v>7.67</v>
      </c>
      <c r="G3" s="8">
        <f>smashie!P45+smashie!P47+smashie!P49+smashie!P51</f>
        <v>5.5</v>
      </c>
      <c r="H3" s="30">
        <f>SUM(D3:G3)</f>
        <v>38.989999999999995</v>
      </c>
    </row>
    <row r="4" spans="1:255" ht="17.149999999999999" customHeight="1">
      <c r="B4" s="28">
        <v>2</v>
      </c>
      <c r="C4" s="29" t="s">
        <v>8</v>
      </c>
      <c r="D4" s="8">
        <f>Sueviti!P5</f>
        <v>2.8499999999999996</v>
      </c>
      <c r="E4" s="8">
        <f>Sueviti!P10+Sueviti!P15+Sueviti!P20+Sueviti!P23+Sueviti!P25</f>
        <v>15.4</v>
      </c>
      <c r="F4" s="8">
        <f>Sueviti!P28+Sueviti!P32+Sueviti!P35+Sueviti!P38+Sueviti!P40</f>
        <v>11.92</v>
      </c>
      <c r="G4" s="37">
        <f>Sueviti!P43+Sueviti!P45+Sueviti!P47+Sueviti!P49+Sueviti!P51</f>
        <v>8</v>
      </c>
      <c r="H4" s="30">
        <f>SUM(D4:G4)</f>
        <v>38.17</v>
      </c>
    </row>
    <row r="5" spans="1:255" ht="17.149999999999999" customHeight="1">
      <c r="B5" s="28">
        <v>3</v>
      </c>
      <c r="C5" s="29" t="s">
        <v>22</v>
      </c>
      <c r="D5" s="8">
        <f>gerhard!P5</f>
        <v>1.55</v>
      </c>
      <c r="E5" s="8">
        <f>gerhard!P10+gerhard!P15+gerhard!P20+gerhard!P23+gerhard!P25</f>
        <v>15.43</v>
      </c>
      <c r="F5" s="37">
        <f>gerhard!P28+gerhard!P32+gerhard!P35+gerhard!P38+gerhard!P40</f>
        <v>14.169999999999998</v>
      </c>
      <c r="G5" s="8">
        <f>gerhard!P43+gerhard!P45+gerhard!P47+gerhard!P49+gerhard!P51</f>
        <v>5.5</v>
      </c>
      <c r="H5" s="30">
        <f>SUM(D5:G5)</f>
        <v>36.65</v>
      </c>
    </row>
    <row r="6" spans="1:255" customFormat="1" ht="17.149999999999999" customHeight="1">
      <c r="A6" s="1"/>
      <c r="B6" s="28">
        <v>4</v>
      </c>
      <c r="C6" s="29" t="s">
        <v>2</v>
      </c>
      <c r="D6" s="8">
        <f>Steve!P5</f>
        <v>2.8499999999999996</v>
      </c>
      <c r="E6" s="8">
        <f>Steve!P10+Steve!P15+Steve!P20+Steve!P23+Steve!P25</f>
        <v>18.689999999999998</v>
      </c>
      <c r="F6" s="8">
        <f>Steve!P28+Steve!P32+Steve!P35+Steve!P38+Steve!P40</f>
        <v>8.3899999999999988</v>
      </c>
      <c r="G6" s="8">
        <f>Steve!P43+Steve!P45+Steve!P47+Steve!P49+Steve!P51</f>
        <v>5.9</v>
      </c>
      <c r="H6" s="30">
        <f>SUM(D6:G6)</f>
        <v>35.83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customFormat="1" ht="17.149999999999999" customHeight="1">
      <c r="A7" s="1"/>
      <c r="B7" s="28">
        <v>5</v>
      </c>
      <c r="C7" s="29" t="s">
        <v>7</v>
      </c>
      <c r="D7" s="8">
        <f>Kim_Unicorn!P5</f>
        <v>4.3999999999999995</v>
      </c>
      <c r="E7" s="8">
        <f>Kim_Unicorn!P10+Kim_Unicorn!P15+Kim_Unicorn!P20+Kim_Unicorn!P23+Kim_Unicorn!P25</f>
        <v>15.649999999999999</v>
      </c>
      <c r="F7" s="8">
        <f>Kim_Unicorn!P28+Kim_Unicorn!P32+Kim_Unicorn!P35+Kim_Unicorn!P38+Kim_Unicorn!P40</f>
        <v>11.92</v>
      </c>
      <c r="G7" s="8">
        <f>Kim_Unicorn!P43+Kim_Unicorn!P45+Kim_Unicorn!P47+Kim_Unicorn!P49+Kim_Unicorn!P51</f>
        <v>3.35</v>
      </c>
      <c r="H7" s="30">
        <f>SUM(D7:G7)</f>
        <v>35.32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customFormat="1" ht="17.149999999999999" customHeight="1">
      <c r="A8" s="1"/>
      <c r="B8" s="28">
        <v>6</v>
      </c>
      <c r="C8" s="29" t="s">
        <v>5</v>
      </c>
      <c r="D8" s="8">
        <f>ehirsch!P5</f>
        <v>3.2</v>
      </c>
      <c r="E8" s="8">
        <f>ehirsch!P10+ehirsch!P15+ehirsch!P20+ehirsch!P23+ehirsch!P25</f>
        <v>17.749999999999996</v>
      </c>
      <c r="F8" s="8">
        <f>ehirsch!P28+ehirsch!P32+ehirsch!P35+ehirsch!P38+ehirsch!P40</f>
        <v>7.67</v>
      </c>
      <c r="G8" s="8">
        <f>ehirsch!P43+ehirsch!P45+ehirsch!P47+ehirsch!P49+ehirsch!P51</f>
        <v>5.5</v>
      </c>
      <c r="H8" s="30">
        <f>SUM(D8:G8)</f>
        <v>34.119999999999997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customFormat="1" ht="17.149999999999999" customHeight="1">
      <c r="A9" s="1"/>
      <c r="B9" s="28">
        <v>7</v>
      </c>
      <c r="C9" s="29" t="s">
        <v>6</v>
      </c>
      <c r="D9" s="8">
        <f>PaSe1991!P5</f>
        <v>4.3999999999999995</v>
      </c>
      <c r="E9" s="8">
        <f>PaSe1991!P10+PaSe1991!P15+PaSe1991!P20+PaSe1991!P23+PaSe1991!P25</f>
        <v>14.950000000000001</v>
      </c>
      <c r="F9" s="8">
        <f>PaSe1991!P28+PaSe1991!P32+PaSe1991!P35+PaSe1991!P38+PaSe1991!P40</f>
        <v>5.92</v>
      </c>
      <c r="G9" s="8">
        <f>PaSe1991!P43+PaSe1991!P45+PaSe1991!P47+PaSe1991!P49+PaSe1991!P51</f>
        <v>6.35</v>
      </c>
      <c r="H9" s="30">
        <f>SUM(D9:G9)</f>
        <v>31.620000000000005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customFormat="1" ht="17.149999999999999" customHeight="1">
      <c r="A10" s="1"/>
      <c r="B10" s="28">
        <v>8</v>
      </c>
      <c r="C10" s="29" t="s">
        <v>4</v>
      </c>
      <c r="D10" s="8">
        <f>Sirtobi89!P5</f>
        <v>2.8499999999999996</v>
      </c>
      <c r="E10" s="8">
        <f>Sirtobi89!P10+Sirtobi89!P15+Sirtobi89!P20+Sirtobi89!P23+Sirtobi89!P25</f>
        <v>16.95</v>
      </c>
      <c r="F10" s="8">
        <f>Sirtobi89!P28+Sirtobi89!P32+Sirtobi89!P35+Sirtobi89!P38+Sirtobi89!P40</f>
        <v>7.67</v>
      </c>
      <c r="G10" s="8">
        <f>Sirtobi89!P43+Sirtobi89!P45+Sirtobi89!P47+Sirtobi89!P49+Sirtobi89!P51</f>
        <v>3.35</v>
      </c>
      <c r="H10" s="30">
        <f>SUM(D10:G10)</f>
        <v>30.82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ht="17.149999999999999" customHeight="1">
      <c r="A11" s="6"/>
      <c r="B11" s="28">
        <v>9</v>
      </c>
      <c r="C11" s="29" t="s">
        <v>9</v>
      </c>
      <c r="D11" s="8">
        <f>Psychosoph!P5</f>
        <v>4.3999999999999995</v>
      </c>
      <c r="E11" s="8">
        <f>Psychosoph!P10+Psychosoph!P15+Psychosoph!P20+Psychosoph!P23+Psychosoph!P25</f>
        <v>15.349999999999998</v>
      </c>
      <c r="F11" s="8">
        <f>Psychosoph!P28+Psychosoph!P32+Psychosoph!P35+Psychosoph!P38+Psychosoph!P40</f>
        <v>7.67</v>
      </c>
      <c r="G11" s="8">
        <f>Psychosoph!P43+Psychosoph!P45+Psychosoph!P47+Psychosoph!P49+Psychosoph!P51</f>
        <v>3.35</v>
      </c>
      <c r="H11" s="30">
        <f>SUM(D11:G11)</f>
        <v>30.769999999999996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</row>
    <row r="12" spans="1:255" customFormat="1" ht="17.149999999999999" customHeight="1">
      <c r="A12" s="1"/>
      <c r="B12" s="28">
        <v>10</v>
      </c>
      <c r="C12" s="29" t="s">
        <v>3</v>
      </c>
      <c r="D12" s="8">
        <f>Mape!P5</f>
        <v>4.3999999999999995</v>
      </c>
      <c r="E12" s="8">
        <f>Mape!P10+Mape!P15+Mape!P20+Mape!P23+Mape!P25</f>
        <v>12.7</v>
      </c>
      <c r="F12" s="8">
        <f>Mape!P28+Mape!P32+Mape!P35+Mape!P38+Mape!P40</f>
        <v>7.67</v>
      </c>
      <c r="G12" s="8">
        <f>Mape!P43+Mape!P45+Mape!P47+Mape!P49+Mape!P51</f>
        <v>2.1</v>
      </c>
      <c r="H12" s="30">
        <f>SUM(D12:G12)</f>
        <v>26.869999999999997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customFormat="1" ht="17.149999999999999" customHeight="1">
      <c r="A13" s="1"/>
      <c r="B13" s="28">
        <v>11</v>
      </c>
      <c r="C13" s="29" t="s">
        <v>34</v>
      </c>
      <c r="D13" s="8"/>
      <c r="E13" s="8">
        <f>Anklebreaker711!P10+Anklebreaker711!P15+Anklebreaker711!P20</f>
        <v>7.0699999999999994</v>
      </c>
      <c r="F13" s="8"/>
      <c r="G13" s="8">
        <f>Anklebreaker711!P47+Anklebreaker711!P49+Anklebreaker711!P51</f>
        <v>3.4</v>
      </c>
      <c r="H13" s="30">
        <f>SUM(D13:G13)</f>
        <v>10.469999999999999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customFormat="1" ht="17.149999999999999" customHeight="1">
      <c r="A14" s="1"/>
      <c r="B14" s="28">
        <v>12</v>
      </c>
      <c r="C14" s="29" t="s">
        <v>44</v>
      </c>
      <c r="D14" s="8">
        <f>Mape!P14</f>
        <v>0</v>
      </c>
      <c r="E14" s="8"/>
      <c r="F14" s="8"/>
      <c r="G14" s="8">
        <f>Fässla!P43+Fässla!P45+Fässla!P47+Fässla!P49+Fässla!P51</f>
        <v>4.5999999999999996</v>
      </c>
      <c r="H14" s="30">
        <f>SUM(D14:G14)</f>
        <v>4.5999999999999996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customFormat="1" ht="17.149999999999999" customHeight="1">
      <c r="A15" s="1"/>
      <c r="B15" s="28">
        <v>13</v>
      </c>
      <c r="C15" s="29" t="s">
        <v>45</v>
      </c>
      <c r="D15" s="8">
        <f>Mape!P14</f>
        <v>0</v>
      </c>
      <c r="E15" s="8"/>
      <c r="F15" s="8"/>
      <c r="G15" s="8">
        <f>whiteiverson!P43+whiteiverson!P45+whiteiverson!P47+whiteiverson!P49+whiteiverson!P51</f>
        <v>4.25</v>
      </c>
      <c r="H15" s="30">
        <f>SUM(D15:G15)</f>
        <v>4.25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7.149999999999999" customHeight="1">
      <c r="D16" s="27"/>
      <c r="E16" s="27"/>
      <c r="F16" s="27"/>
      <c r="G16" s="27"/>
      <c r="H16" s="6"/>
    </row>
    <row r="17" spans="4:8" ht="17.149999999999999" customHeight="1">
      <c r="D17" s="27"/>
      <c r="E17" s="27"/>
      <c r="F17" s="27"/>
      <c r="G17" s="27"/>
      <c r="H17" s="6"/>
    </row>
    <row r="18" spans="4:8" ht="17.149999999999999" customHeight="1">
      <c r="D18" s="27"/>
      <c r="E18" s="27"/>
      <c r="F18" s="27"/>
      <c r="G18" s="27"/>
      <c r="H18" s="6"/>
    </row>
    <row r="19" spans="4:8" ht="17.149999999999999" customHeight="1">
      <c r="D19" s="27"/>
      <c r="E19" s="27"/>
      <c r="F19" s="27"/>
      <c r="G19" s="27"/>
      <c r="H19" s="6"/>
    </row>
    <row r="20" spans="4:8" ht="17.149999999999999" customHeight="1">
      <c r="D20" s="27"/>
      <c r="E20" s="27"/>
      <c r="F20" s="27"/>
      <c r="G20" s="27"/>
      <c r="H20" s="6"/>
    </row>
    <row r="21" spans="4:8" ht="17.149999999999999" customHeight="1">
      <c r="D21" s="27"/>
      <c r="E21" s="27"/>
      <c r="F21" s="27"/>
      <c r="G21" s="27"/>
      <c r="H21" s="6"/>
    </row>
    <row r="22" spans="4:8" ht="17.149999999999999" customHeight="1">
      <c r="D22" s="27"/>
      <c r="E22" s="27"/>
      <c r="F22" s="27"/>
      <c r="G22" s="27"/>
      <c r="H22" s="6"/>
    </row>
    <row r="23" spans="4:8" ht="17.149999999999999" customHeight="1">
      <c r="D23" s="27"/>
      <c r="E23" s="27"/>
      <c r="F23" s="27"/>
      <c r="G23" s="27"/>
      <c r="H23" s="6"/>
    </row>
    <row r="1048576" ht="12.75" customHeight="1"/>
  </sheetData>
  <mergeCells count="1">
    <mergeCell ref="B2:C2"/>
  </mergeCells>
  <pageMargins left="0.78740157480314998" right="0.78740157480314998" top="1.181102362204725" bottom="1.181102362204725" header="0.78740157480314998" footer="0.78740157480314998"/>
  <pageSetup paperSize="9" fitToWidth="0" fitToHeight="0" pageOrder="overThenDown" orientation="portrait" horizontalDpi="4294967293" verticalDpi="0" r:id="rId1"/>
  <headerFooter alignWithMargins="0">
    <oddHeader>&amp;C&amp;"Times New Roman,Regular"&amp;12&amp;A</oddHeader>
    <oddFooter>&amp;C&amp;"Times New Roman,Regular"&amp;12Seite &amp;P</oddFooter>
  </headerFooter>
  <ignoredErrors>
    <ignoredError sqref="D3:D12 D14:D15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FFFF"/>
  </sheetPr>
  <dimension ref="A1:IW246"/>
  <sheetViews>
    <sheetView showGridLines="0" workbookViewId="0">
      <pane ySplit="1" topLeftCell="A42" activePane="bottomLeft" state="frozen"/>
      <selection pane="bottomLeft" activeCell="P51" sqref="P51"/>
    </sheetView>
  </sheetViews>
  <sheetFormatPr baseColWidth="10" defaultColWidth="11.54296875" defaultRowHeight="19.399999999999999" customHeight="1"/>
  <cols>
    <col min="1" max="1" width="18.6328125" style="6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1" customWidth="1"/>
    <col min="17" max="16384" width="11.54296875" style="6"/>
  </cols>
  <sheetData>
    <row r="1" spans="1:257" s="15" customFormat="1" ht="19.399999999999999" customHeight="1">
      <c r="A1" s="10" t="s">
        <v>2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13" t="s">
        <v>15</v>
      </c>
      <c r="N1" s="15" t="s">
        <v>16</v>
      </c>
      <c r="O1" s="15" t="s">
        <v>17</v>
      </c>
      <c r="P1" s="32" t="s">
        <v>1</v>
      </c>
      <c r="IW1" s="6"/>
    </row>
    <row r="2" spans="1:257" s="16" customFormat="1" ht="18" customHeight="1">
      <c r="B2" s="17" t="s">
        <v>0</v>
      </c>
      <c r="C2" s="18" t="s">
        <v>18</v>
      </c>
      <c r="D2" s="19" t="str">
        <f t="shared" ref="D2:D30" si="0">IF(C2&gt;0,":","")</f>
        <v>:</v>
      </c>
      <c r="E2" s="18" t="s">
        <v>19</v>
      </c>
      <c r="F2" s="18">
        <v>81</v>
      </c>
      <c r="G2" s="19" t="str">
        <f t="shared" ref="G2:G35" si="1">IF(ISNUMBER(F2),":","")</f>
        <v>:</v>
      </c>
      <c r="H2" s="18">
        <v>78</v>
      </c>
      <c r="I2" s="20">
        <v>1.2</v>
      </c>
      <c r="J2" s="6"/>
      <c r="K2" s="20">
        <v>4.5</v>
      </c>
      <c r="L2" s="21">
        <v>1</v>
      </c>
      <c r="M2" s="22">
        <f>IF(ISNUMBER(L2),IF(IF(F2&gt;H2,1,"")=L2,I2,IF(IF(F2&lt;H2,2,"")=L2,K2,IF(IF(F2=H2,0,"")=L2,J2,0))),"")</f>
        <v>1.2</v>
      </c>
      <c r="N2" s="16" t="b">
        <f t="shared" ref="N2:N33" si="2">IF(ISBLANK(F2),"",IF(ISNUMBER(F2),IF(AND(F2&gt;=0,F2&lt;250),IF($F2&lt;&gt;$H2,IF(F2=0,TRUE(),IF(MOD(F2,1)=0,TRUE(),FALSE())),FALSE()),FALSE()),FALSE()))</f>
        <v>1</v>
      </c>
      <c r="O2" s="16" t="b">
        <f t="shared" ref="O2:O33" si="3">IF(ISBLANK(H2),"",IF(ISNUMBER(H2),IF(AND(H2&gt;=0,H2&lt;250),IF($F2&lt;&gt;$H2,IF(H2=0,TRUE(),IF(MOD(H2,1)=0,TRUE(),FALSE())),FALSE()),FALSE()),FALSE()))</f>
        <v>1</v>
      </c>
      <c r="P2" s="1"/>
      <c r="Q2" s="6"/>
      <c r="R2" s="6"/>
      <c r="IW2" s="6"/>
    </row>
    <row r="3" spans="1:257" ht="18" customHeight="1">
      <c r="C3" s="18" t="s">
        <v>20</v>
      </c>
      <c r="D3" s="19" t="str">
        <f t="shared" si="0"/>
        <v>:</v>
      </c>
      <c r="E3" s="18" t="s">
        <v>21</v>
      </c>
      <c r="F3" s="18">
        <v>95</v>
      </c>
      <c r="G3" s="19" t="str">
        <f t="shared" si="1"/>
        <v>:</v>
      </c>
      <c r="H3" s="18">
        <v>83</v>
      </c>
      <c r="I3" s="20">
        <v>1.65</v>
      </c>
      <c r="J3" s="6"/>
      <c r="K3" s="20">
        <v>2.2000000000000002</v>
      </c>
      <c r="L3" s="21">
        <v>1</v>
      </c>
      <c r="M3" s="22">
        <f t="shared" ref="M3:M51" si="4">IF(ISNUMBER(L3),IF(IF(F3&gt;H3,1,"")=L3,I3,IF(IF(F3&lt;H3,2,"")=L3,K3,IF(IF(F3=H3,0,"")=L3,J3,0))),"")</f>
        <v>1.65</v>
      </c>
      <c r="N3" s="16" t="b">
        <f t="shared" si="2"/>
        <v>1</v>
      </c>
      <c r="O3" s="16" t="b">
        <f t="shared" si="3"/>
        <v>1</v>
      </c>
    </row>
    <row r="4" spans="1:257" ht="18" customHeight="1">
      <c r="C4" s="18"/>
      <c r="D4" s="19" t="str">
        <f t="shared" si="0"/>
        <v/>
      </c>
      <c r="E4" s="18"/>
      <c r="F4" s="18"/>
      <c r="G4" s="19" t="str">
        <f t="shared" si="1"/>
        <v/>
      </c>
      <c r="H4" s="18"/>
      <c r="I4" s="20"/>
      <c r="J4" s="6"/>
      <c r="K4" s="20"/>
      <c r="L4" s="21"/>
      <c r="M4" s="22" t="str">
        <f t="shared" si="4"/>
        <v/>
      </c>
      <c r="N4" s="16" t="str">
        <f t="shared" si="2"/>
        <v/>
      </c>
      <c r="O4" s="16" t="str">
        <f t="shared" si="3"/>
        <v/>
      </c>
    </row>
    <row r="5" spans="1:257" ht="18" customHeight="1">
      <c r="C5" s="18" t="s">
        <v>19</v>
      </c>
      <c r="D5" s="19" t="str">
        <f t="shared" si="0"/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>
        <v>2</v>
      </c>
      <c r="M5" s="22">
        <f t="shared" si="4"/>
        <v>0</v>
      </c>
      <c r="N5" s="16" t="b">
        <f t="shared" si="2"/>
        <v>1</v>
      </c>
      <c r="O5" s="16" t="b">
        <f t="shared" si="3"/>
        <v>1</v>
      </c>
      <c r="P5" s="32">
        <f>SUM(M2:M5)</f>
        <v>2.8499999999999996</v>
      </c>
    </row>
    <row r="6" spans="1:257" ht="18" customHeight="1">
      <c r="C6" s="18"/>
      <c r="D6" s="19" t="str">
        <f t="shared" si="0"/>
        <v/>
      </c>
      <c r="E6" s="18"/>
      <c r="F6" s="18"/>
      <c r="G6" s="19" t="str">
        <f t="shared" si="1"/>
        <v/>
      </c>
      <c r="H6" s="18"/>
      <c r="I6" s="20"/>
      <c r="J6" s="6"/>
      <c r="K6" s="20"/>
      <c r="L6" s="21"/>
      <c r="M6" s="22" t="str">
        <f t="shared" si="4"/>
        <v/>
      </c>
      <c r="N6" s="16" t="str">
        <f t="shared" si="2"/>
        <v/>
      </c>
      <c r="O6" s="16" t="str">
        <f t="shared" si="3"/>
        <v/>
      </c>
    </row>
    <row r="7" spans="1:257" ht="18" customHeight="1">
      <c r="B7" s="17" t="s">
        <v>24</v>
      </c>
      <c r="C7" s="18" t="s">
        <v>27</v>
      </c>
      <c r="D7" s="19" t="str">
        <f t="shared" si="0"/>
        <v>:</v>
      </c>
      <c r="E7" s="18" t="s">
        <v>28</v>
      </c>
      <c r="F7" s="18">
        <v>90</v>
      </c>
      <c r="G7" s="19" t="str">
        <f t="shared" si="1"/>
        <v>:</v>
      </c>
      <c r="H7" s="18">
        <v>93</v>
      </c>
      <c r="I7" s="20">
        <v>1.4</v>
      </c>
      <c r="J7" s="6"/>
      <c r="K7" s="20">
        <v>2.9</v>
      </c>
      <c r="L7" s="21">
        <v>1</v>
      </c>
      <c r="M7" s="22">
        <f t="shared" si="4"/>
        <v>0</v>
      </c>
      <c r="N7" s="16" t="b">
        <f t="shared" si="2"/>
        <v>1</v>
      </c>
      <c r="O7" s="16" t="b">
        <f t="shared" si="3"/>
        <v>1</v>
      </c>
    </row>
    <row r="8" spans="1:257" ht="18" customHeight="1">
      <c r="B8" s="17" t="s">
        <v>25</v>
      </c>
      <c r="C8" s="18" t="s">
        <v>29</v>
      </c>
      <c r="D8" s="19" t="str">
        <f t="shared" si="0"/>
        <v>:</v>
      </c>
      <c r="E8" s="18" t="s">
        <v>30</v>
      </c>
      <c r="F8" s="18">
        <v>94</v>
      </c>
      <c r="G8" s="19" t="str">
        <f t="shared" si="1"/>
        <v>:</v>
      </c>
      <c r="H8" s="18">
        <v>83</v>
      </c>
      <c r="I8" s="20">
        <v>1.55</v>
      </c>
      <c r="J8" s="6"/>
      <c r="K8" s="20">
        <v>2.4</v>
      </c>
      <c r="L8" s="21">
        <v>1</v>
      </c>
      <c r="M8" s="22">
        <f t="shared" si="4"/>
        <v>1.55</v>
      </c>
      <c r="N8" s="16" t="b">
        <f t="shared" si="2"/>
        <v>1</v>
      </c>
      <c r="O8" s="16" t="b">
        <f t="shared" si="3"/>
        <v>1</v>
      </c>
    </row>
    <row r="9" spans="1:257" ht="18" customHeight="1">
      <c r="B9" s="17" t="s">
        <v>26</v>
      </c>
      <c r="C9" s="18" t="s">
        <v>31</v>
      </c>
      <c r="D9" s="19" t="str">
        <f t="shared" si="0"/>
        <v>:</v>
      </c>
      <c r="E9" s="18" t="s">
        <v>19</v>
      </c>
      <c r="F9" s="18">
        <v>78</v>
      </c>
      <c r="G9" s="19" t="str">
        <f t="shared" si="1"/>
        <v>:</v>
      </c>
      <c r="H9" s="18">
        <v>60</v>
      </c>
      <c r="I9" s="20">
        <v>1.1499999999999999</v>
      </c>
      <c r="J9" s="6"/>
      <c r="K9" s="20">
        <v>5.2</v>
      </c>
      <c r="L9" s="21">
        <v>1</v>
      </c>
      <c r="M9" s="22">
        <f t="shared" si="4"/>
        <v>1.1499999999999999</v>
      </c>
      <c r="N9" s="16" t="b">
        <f t="shared" si="2"/>
        <v>1</v>
      </c>
      <c r="O9" s="16" t="b">
        <f t="shared" si="3"/>
        <v>1</v>
      </c>
    </row>
    <row r="10" spans="1:257" ht="18" customHeight="1">
      <c r="C10" s="18" t="s">
        <v>32</v>
      </c>
      <c r="D10" s="19" t="str">
        <f t="shared" si="0"/>
        <v>:</v>
      </c>
      <c r="E10" s="18" t="s">
        <v>33</v>
      </c>
      <c r="F10" s="18">
        <v>92</v>
      </c>
      <c r="G10" s="19" t="str">
        <f t="shared" si="1"/>
        <v>:</v>
      </c>
      <c r="H10" s="18">
        <v>79</v>
      </c>
      <c r="I10" s="20">
        <v>1.47</v>
      </c>
      <c r="J10" s="6"/>
      <c r="K10" s="20">
        <v>2.6</v>
      </c>
      <c r="L10" s="21">
        <v>1</v>
      </c>
      <c r="M10" s="22">
        <f t="shared" si="4"/>
        <v>1.47</v>
      </c>
      <c r="N10" s="16" t="b">
        <f t="shared" si="2"/>
        <v>1</v>
      </c>
      <c r="O10" s="16" t="b">
        <f t="shared" si="3"/>
        <v>1</v>
      </c>
      <c r="P10" s="32">
        <f>SUM(M7:M10)</f>
        <v>4.17</v>
      </c>
    </row>
    <row r="11" spans="1:257" ht="18" customHeight="1">
      <c r="C11" s="18"/>
      <c r="D11" s="19" t="str">
        <f t="shared" si="0"/>
        <v/>
      </c>
      <c r="E11" s="18"/>
      <c r="F11" s="18"/>
      <c r="G11" s="19" t="str">
        <f t="shared" si="1"/>
        <v/>
      </c>
      <c r="H11" s="18"/>
      <c r="I11" s="20"/>
      <c r="J11" s="6"/>
      <c r="K11" s="20"/>
      <c r="L11" s="21"/>
      <c r="M11" s="22" t="str">
        <f t="shared" si="4"/>
        <v/>
      </c>
      <c r="N11" s="16" t="str">
        <f t="shared" si="2"/>
        <v/>
      </c>
      <c r="O11" s="16" t="str">
        <f t="shared" si="3"/>
        <v/>
      </c>
    </row>
    <row r="12" spans="1:257" ht="18" customHeight="1">
      <c r="B12" s="17" t="s">
        <v>24</v>
      </c>
      <c r="C12" s="18" t="s">
        <v>28</v>
      </c>
      <c r="D12" s="19" t="str">
        <f t="shared" si="0"/>
        <v>:</v>
      </c>
      <c r="E12" s="18" t="s">
        <v>27</v>
      </c>
      <c r="F12" s="18">
        <v>74</v>
      </c>
      <c r="G12" s="19" t="str">
        <f t="shared" si="1"/>
        <v>:</v>
      </c>
      <c r="H12" s="18">
        <v>70</v>
      </c>
      <c r="I12" s="20">
        <v>1.7</v>
      </c>
      <c r="J12" s="6"/>
      <c r="K12" s="20">
        <v>2.1</v>
      </c>
      <c r="L12" s="21">
        <v>1</v>
      </c>
      <c r="M12" s="22">
        <f t="shared" si="4"/>
        <v>1.7</v>
      </c>
      <c r="N12" s="16" t="b">
        <f t="shared" si="2"/>
        <v>1</v>
      </c>
      <c r="O12" s="16" t="b">
        <f t="shared" si="3"/>
        <v>1</v>
      </c>
    </row>
    <row r="13" spans="1:257" ht="18" customHeight="1">
      <c r="B13" s="17" t="s">
        <v>25</v>
      </c>
      <c r="C13" s="18" t="s">
        <v>30</v>
      </c>
      <c r="D13" s="19" t="str">
        <f t="shared" si="0"/>
        <v>:</v>
      </c>
      <c r="E13" s="18" t="s">
        <v>29</v>
      </c>
      <c r="F13" s="18">
        <v>62</v>
      </c>
      <c r="G13" s="19" t="str">
        <f t="shared" si="1"/>
        <v>:</v>
      </c>
      <c r="H13" s="18">
        <v>74</v>
      </c>
      <c r="I13" s="20">
        <v>1.5</v>
      </c>
      <c r="J13" s="6"/>
      <c r="K13" s="20">
        <v>2.5499999999999998</v>
      </c>
      <c r="L13" s="21">
        <v>2</v>
      </c>
      <c r="M13" s="22">
        <f t="shared" si="4"/>
        <v>2.5499999999999998</v>
      </c>
      <c r="N13" s="16" t="b">
        <f t="shared" si="2"/>
        <v>1</v>
      </c>
      <c r="O13" s="16" t="b">
        <f t="shared" si="3"/>
        <v>1</v>
      </c>
    </row>
    <row r="14" spans="1:257" ht="18" customHeight="1">
      <c r="B14" s="17" t="s">
        <v>36</v>
      </c>
      <c r="C14" s="18" t="s">
        <v>19</v>
      </c>
      <c r="D14" s="19" t="str">
        <f t="shared" si="0"/>
        <v>:</v>
      </c>
      <c r="E14" s="18" t="s">
        <v>31</v>
      </c>
      <c r="F14" s="18">
        <v>65</v>
      </c>
      <c r="G14" s="19" t="str">
        <f t="shared" si="1"/>
        <v>:</v>
      </c>
      <c r="H14" s="18">
        <v>80</v>
      </c>
      <c r="I14" s="20">
        <v>3.4</v>
      </c>
      <c r="J14" s="6"/>
      <c r="K14" s="20">
        <v>1.3</v>
      </c>
      <c r="L14" s="21">
        <v>2</v>
      </c>
      <c r="M14" s="22">
        <f t="shared" si="4"/>
        <v>1.3</v>
      </c>
      <c r="N14" s="16" t="b">
        <f t="shared" si="2"/>
        <v>1</v>
      </c>
      <c r="O14" s="16" t="b">
        <f t="shared" si="3"/>
        <v>1</v>
      </c>
    </row>
    <row r="15" spans="1:257" ht="18" customHeight="1">
      <c r="C15" s="18" t="s">
        <v>33</v>
      </c>
      <c r="D15" s="19" t="str">
        <f t="shared" si="0"/>
        <v>:</v>
      </c>
      <c r="E15" s="18" t="s">
        <v>32</v>
      </c>
      <c r="F15" s="18">
        <v>94</v>
      </c>
      <c r="G15" s="19" t="str">
        <f t="shared" si="1"/>
        <v>:</v>
      </c>
      <c r="H15" s="18">
        <v>90</v>
      </c>
      <c r="I15" s="20">
        <v>1.57</v>
      </c>
      <c r="J15" s="6"/>
      <c r="K15" s="20">
        <v>2.35</v>
      </c>
      <c r="L15" s="21">
        <v>1</v>
      </c>
      <c r="M15" s="22">
        <f t="shared" si="4"/>
        <v>1.57</v>
      </c>
      <c r="N15" s="16" t="b">
        <f t="shared" si="2"/>
        <v>1</v>
      </c>
      <c r="O15" s="16" t="b">
        <f t="shared" si="3"/>
        <v>1</v>
      </c>
      <c r="P15" s="36">
        <f>SUM(M12:M15)</f>
        <v>7.12</v>
      </c>
    </row>
    <row r="16" spans="1:257" ht="18" customHeight="1">
      <c r="C16" s="18"/>
      <c r="D16" s="19" t="str">
        <f t="shared" si="0"/>
        <v/>
      </c>
      <c r="E16" s="18"/>
      <c r="F16" s="18"/>
      <c r="G16" s="19" t="str">
        <f t="shared" si="1"/>
        <v/>
      </c>
      <c r="H16" s="18"/>
      <c r="I16" s="20"/>
      <c r="J16" s="6"/>
      <c r="K16" s="20"/>
      <c r="L16" s="21"/>
      <c r="M16" s="22" t="str">
        <f t="shared" si="4"/>
        <v/>
      </c>
      <c r="N16" s="16" t="str">
        <f t="shared" si="2"/>
        <v/>
      </c>
      <c r="O16" s="16" t="str">
        <f t="shared" si="3"/>
        <v/>
      </c>
    </row>
    <row r="17" spans="2:16" ht="18" customHeight="1">
      <c r="B17" s="17" t="s">
        <v>24</v>
      </c>
      <c r="C17" s="18" t="s">
        <v>31</v>
      </c>
      <c r="D17" s="19" t="str">
        <f t="shared" si="0"/>
        <v>:</v>
      </c>
      <c r="E17" s="18" t="s">
        <v>19</v>
      </c>
      <c r="F17" s="18">
        <v>80</v>
      </c>
      <c r="G17" s="19" t="str">
        <f t="shared" si="1"/>
        <v>:</v>
      </c>
      <c r="H17" s="18">
        <v>69</v>
      </c>
      <c r="I17" s="20">
        <v>1.06</v>
      </c>
      <c r="J17" s="6"/>
      <c r="K17" s="20">
        <v>8.5</v>
      </c>
      <c r="L17" s="21">
        <v>1</v>
      </c>
      <c r="M17" s="22">
        <f t="shared" si="4"/>
        <v>1.06</v>
      </c>
      <c r="N17" s="16" t="b">
        <f t="shared" si="2"/>
        <v>1</v>
      </c>
      <c r="O17" s="16" t="b">
        <f t="shared" si="3"/>
        <v>1</v>
      </c>
    </row>
    <row r="18" spans="2:16" ht="18" customHeight="1">
      <c r="B18" s="17" t="s">
        <v>25</v>
      </c>
      <c r="C18" s="18" t="s">
        <v>29</v>
      </c>
      <c r="D18" s="19" t="str">
        <f t="shared" si="0"/>
        <v>:</v>
      </c>
      <c r="E18" s="18" t="s">
        <v>30</v>
      </c>
      <c r="F18" s="18">
        <v>93</v>
      </c>
      <c r="G18" s="19" t="str">
        <f t="shared" si="1"/>
        <v>:</v>
      </c>
      <c r="H18" s="18">
        <v>84</v>
      </c>
      <c r="I18" s="20">
        <v>1.55</v>
      </c>
      <c r="J18" s="6"/>
      <c r="K18" s="20">
        <v>2.4</v>
      </c>
      <c r="L18" s="21">
        <v>1</v>
      </c>
      <c r="M18" s="22">
        <f t="shared" si="4"/>
        <v>1.55</v>
      </c>
      <c r="N18" s="16" t="b">
        <f t="shared" si="2"/>
        <v>1</v>
      </c>
      <c r="O18" s="16" t="b">
        <f t="shared" si="3"/>
        <v>1</v>
      </c>
    </row>
    <row r="19" spans="2:16" ht="18" customHeight="1">
      <c r="B19" s="17" t="s">
        <v>37</v>
      </c>
      <c r="C19" s="18" t="s">
        <v>32</v>
      </c>
      <c r="D19" s="19" t="str">
        <f t="shared" si="0"/>
        <v>:</v>
      </c>
      <c r="E19" s="18" t="s">
        <v>33</v>
      </c>
      <c r="F19" s="18">
        <v>80</v>
      </c>
      <c r="G19" s="19" t="str">
        <f t="shared" si="1"/>
        <v>:</v>
      </c>
      <c r="H19" s="18">
        <v>75</v>
      </c>
      <c r="I19" s="20">
        <v>1.5</v>
      </c>
      <c r="J19" s="6"/>
      <c r="K19" s="20">
        <v>2.5499999999999998</v>
      </c>
      <c r="L19" s="21">
        <v>1</v>
      </c>
      <c r="M19" s="22">
        <f t="shared" si="4"/>
        <v>1.5</v>
      </c>
      <c r="N19" s="16" t="b">
        <f t="shared" si="2"/>
        <v>1</v>
      </c>
      <c r="O19" s="16" t="b">
        <f t="shared" si="3"/>
        <v>1</v>
      </c>
    </row>
    <row r="20" spans="2:16" ht="18" customHeight="1">
      <c r="C20" s="18" t="s">
        <v>27</v>
      </c>
      <c r="D20" s="19" t="str">
        <f t="shared" si="0"/>
        <v>:</v>
      </c>
      <c r="E20" s="18" t="s">
        <v>28</v>
      </c>
      <c r="F20" s="18">
        <v>97</v>
      </c>
      <c r="G20" s="19" t="str">
        <f t="shared" si="1"/>
        <v>:</v>
      </c>
      <c r="H20" s="18">
        <v>88</v>
      </c>
      <c r="I20" s="20">
        <v>1.4</v>
      </c>
      <c r="J20" s="6"/>
      <c r="K20" s="20">
        <v>2.9</v>
      </c>
      <c r="L20" s="21">
        <v>2</v>
      </c>
      <c r="M20" s="22">
        <f t="shared" si="4"/>
        <v>0</v>
      </c>
      <c r="N20" s="16" t="b">
        <f t="shared" si="2"/>
        <v>1</v>
      </c>
      <c r="O20" s="16" t="b">
        <f t="shared" si="3"/>
        <v>1</v>
      </c>
      <c r="P20" s="32">
        <f>SUM(M17:M20)</f>
        <v>4.1100000000000003</v>
      </c>
    </row>
    <row r="21" spans="2:16" ht="18" customHeight="1">
      <c r="C21" s="18"/>
      <c r="D21" s="19" t="str">
        <f t="shared" si="0"/>
        <v/>
      </c>
      <c r="E21" s="18"/>
      <c r="F21" s="18"/>
      <c r="G21" s="19" t="str">
        <f t="shared" si="1"/>
        <v/>
      </c>
      <c r="H21" s="18"/>
      <c r="I21" s="20"/>
      <c r="J21" s="6"/>
      <c r="K21" s="20"/>
      <c r="L21" s="21"/>
      <c r="M21" s="22" t="str">
        <f t="shared" si="4"/>
        <v/>
      </c>
      <c r="N21" s="16" t="str">
        <f t="shared" si="2"/>
        <v/>
      </c>
      <c r="O21" s="16" t="str">
        <f t="shared" si="3"/>
        <v/>
      </c>
    </row>
    <row r="22" spans="2:16" ht="18" customHeight="1">
      <c r="B22" s="17" t="s">
        <v>38</v>
      </c>
      <c r="C22" s="18" t="s">
        <v>28</v>
      </c>
      <c r="D22" s="19" t="str">
        <f t="shared" si="0"/>
        <v>:</v>
      </c>
      <c r="E22" s="18" t="s">
        <v>27</v>
      </c>
      <c r="F22" s="18">
        <v>92</v>
      </c>
      <c r="G22" s="19" t="str">
        <f t="shared" si="1"/>
        <v>:</v>
      </c>
      <c r="H22" s="18">
        <v>64</v>
      </c>
      <c r="I22" s="20">
        <v>1.67</v>
      </c>
      <c r="J22" s="6"/>
      <c r="K22" s="20">
        <v>2.15</v>
      </c>
      <c r="L22" s="21">
        <v>1</v>
      </c>
      <c r="M22" s="22">
        <f t="shared" si="4"/>
        <v>1.67</v>
      </c>
      <c r="N22" s="16" t="b">
        <f t="shared" si="2"/>
        <v>1</v>
      </c>
      <c r="O22" s="16" t="b">
        <f t="shared" si="3"/>
        <v>1</v>
      </c>
    </row>
    <row r="23" spans="2:16" ht="18" customHeight="1">
      <c r="C23" s="18" t="s">
        <v>33</v>
      </c>
      <c r="D23" s="19" t="str">
        <f t="shared" si="0"/>
        <v>:</v>
      </c>
      <c r="E23" s="18" t="s">
        <v>32</v>
      </c>
      <c r="F23" s="18">
        <v>79</v>
      </c>
      <c r="G23" s="19" t="str">
        <f t="shared" si="1"/>
        <v>:</v>
      </c>
      <c r="H23" s="18">
        <v>72</v>
      </c>
      <c r="I23" s="20">
        <v>1.62</v>
      </c>
      <c r="J23" s="6"/>
      <c r="K23" s="20">
        <v>2.25</v>
      </c>
      <c r="L23" s="21">
        <v>1</v>
      </c>
      <c r="M23" s="22">
        <f t="shared" si="4"/>
        <v>1.62</v>
      </c>
      <c r="N23" s="16" t="b">
        <f t="shared" si="2"/>
        <v>1</v>
      </c>
      <c r="O23" s="16" t="b">
        <f t="shared" si="3"/>
        <v>1</v>
      </c>
      <c r="P23" s="32">
        <f>SUM(M22:M23)</f>
        <v>3.29</v>
      </c>
    </row>
    <row r="24" spans="2:16" ht="18" customHeight="1">
      <c r="C24" s="18"/>
      <c r="D24" s="19" t="str">
        <f t="shared" si="0"/>
        <v/>
      </c>
      <c r="E24" s="18"/>
      <c r="F24" s="18"/>
      <c r="G24" s="19" t="str">
        <f t="shared" si="1"/>
        <v/>
      </c>
      <c r="H24" s="18"/>
      <c r="I24" s="20"/>
      <c r="J24" s="6"/>
      <c r="K24" s="20"/>
      <c r="L24" s="21"/>
      <c r="M24" s="22" t="str">
        <f t="shared" si="4"/>
        <v/>
      </c>
      <c r="N24" s="16" t="str">
        <f t="shared" si="2"/>
        <v/>
      </c>
      <c r="O24" s="16" t="str">
        <f t="shared" si="3"/>
        <v/>
      </c>
    </row>
    <row r="25" spans="2:16" ht="18" customHeight="1">
      <c r="B25" s="17" t="s">
        <v>39</v>
      </c>
      <c r="C25" s="18" t="s">
        <v>32</v>
      </c>
      <c r="D25" s="19" t="str">
        <f t="shared" si="0"/>
        <v>:</v>
      </c>
      <c r="E25" s="18" t="s">
        <v>33</v>
      </c>
      <c r="F25" s="18">
        <v>88</v>
      </c>
      <c r="G25" s="19" t="str">
        <f t="shared" si="1"/>
        <v>:</v>
      </c>
      <c r="H25" s="18">
        <v>97</v>
      </c>
      <c r="I25" s="20">
        <v>1.55</v>
      </c>
      <c r="J25" s="6"/>
      <c r="K25" s="20">
        <v>2.4</v>
      </c>
      <c r="L25" s="21">
        <v>1</v>
      </c>
      <c r="M25" s="22">
        <f t="shared" si="4"/>
        <v>0</v>
      </c>
      <c r="N25" s="16" t="b">
        <f t="shared" si="2"/>
        <v>1</v>
      </c>
      <c r="O25" s="16" t="b">
        <f t="shared" si="3"/>
        <v>1</v>
      </c>
      <c r="P25" s="32">
        <f>SUM(M25)</f>
        <v>0</v>
      </c>
    </row>
    <row r="26" spans="2:16" ht="18" customHeight="1">
      <c r="C26" s="18"/>
      <c r="D26" s="19" t="str">
        <f t="shared" si="0"/>
        <v/>
      </c>
      <c r="E26" s="18"/>
      <c r="F26" s="18"/>
      <c r="G26" s="19" t="str">
        <f t="shared" si="1"/>
        <v/>
      </c>
      <c r="H26" s="18"/>
      <c r="I26" s="20"/>
      <c r="J26" s="6"/>
      <c r="K26" s="20"/>
      <c r="L26" s="21"/>
      <c r="M26" s="22" t="str">
        <f t="shared" si="4"/>
        <v/>
      </c>
      <c r="N26" s="16" t="str">
        <f t="shared" si="2"/>
        <v/>
      </c>
      <c r="O26" s="16" t="str">
        <f t="shared" si="3"/>
        <v/>
      </c>
    </row>
    <row r="27" spans="2:16" ht="18" customHeight="1">
      <c r="B27" s="17" t="s">
        <v>24</v>
      </c>
      <c r="C27" s="18" t="s">
        <v>31</v>
      </c>
      <c r="D27" s="19" t="str">
        <f t="shared" si="0"/>
        <v>:</v>
      </c>
      <c r="E27" s="18" t="s">
        <v>28</v>
      </c>
      <c r="F27" s="18">
        <v>90</v>
      </c>
      <c r="G27" s="19" t="str">
        <f t="shared" si="1"/>
        <v>:</v>
      </c>
      <c r="H27" s="18">
        <v>95</v>
      </c>
      <c r="I27" s="20">
        <v>1.1000000000000001</v>
      </c>
      <c r="J27" s="6"/>
      <c r="K27" s="20">
        <v>6.5</v>
      </c>
      <c r="L27" s="21">
        <v>1</v>
      </c>
      <c r="M27" s="22">
        <f t="shared" si="4"/>
        <v>0</v>
      </c>
      <c r="N27" s="16" t="b">
        <f t="shared" si="2"/>
        <v>1</v>
      </c>
      <c r="O27" s="16" t="b">
        <f t="shared" si="3"/>
        <v>1</v>
      </c>
    </row>
    <row r="28" spans="2:16" ht="18" customHeight="1">
      <c r="B28" s="17" t="s">
        <v>40</v>
      </c>
      <c r="C28" s="18" t="s">
        <v>41</v>
      </c>
      <c r="D28" s="19" t="str">
        <f t="shared" si="0"/>
        <v>:</v>
      </c>
      <c r="E28" s="18" t="s">
        <v>33</v>
      </c>
      <c r="F28" s="18">
        <v>91</v>
      </c>
      <c r="G28" s="19" t="str">
        <f t="shared" si="1"/>
        <v>:</v>
      </c>
      <c r="H28" s="18">
        <v>87</v>
      </c>
      <c r="I28" s="20">
        <v>1.3</v>
      </c>
      <c r="J28" s="6"/>
      <c r="K28" s="20">
        <v>3.4</v>
      </c>
      <c r="L28" s="21">
        <v>1</v>
      </c>
      <c r="M28" s="22">
        <f t="shared" si="4"/>
        <v>1.3</v>
      </c>
      <c r="N28" s="16" t="b">
        <f t="shared" si="2"/>
        <v>1</v>
      </c>
      <c r="O28" s="16" t="b">
        <f t="shared" si="3"/>
        <v>1</v>
      </c>
      <c r="P28" s="32">
        <f>SUM(M27:M28)</f>
        <v>1.3</v>
      </c>
    </row>
    <row r="29" spans="2:16" ht="18" customHeight="1">
      <c r="B29" s="17" t="s">
        <v>26</v>
      </c>
      <c r="C29" s="18"/>
      <c r="D29" s="19" t="str">
        <f t="shared" si="0"/>
        <v/>
      </c>
      <c r="E29" s="18"/>
      <c r="F29" s="18"/>
      <c r="G29" s="19" t="str">
        <f t="shared" si="1"/>
        <v/>
      </c>
      <c r="H29" s="18"/>
      <c r="I29" s="20"/>
      <c r="J29" s="6"/>
      <c r="K29" s="20"/>
      <c r="L29" s="21"/>
      <c r="M29" s="22" t="str">
        <f t="shared" si="4"/>
        <v/>
      </c>
      <c r="N29" s="16" t="str">
        <f t="shared" si="2"/>
        <v/>
      </c>
      <c r="O29" s="16" t="str">
        <f t="shared" si="3"/>
        <v/>
      </c>
    </row>
    <row r="30" spans="2:16" ht="18" customHeight="1">
      <c r="C30" s="18"/>
      <c r="D30" s="19" t="str">
        <f t="shared" si="0"/>
        <v/>
      </c>
      <c r="E30" s="18"/>
      <c r="F30" s="18"/>
      <c r="G30" s="19" t="str">
        <f t="shared" si="1"/>
        <v/>
      </c>
      <c r="H30" s="18"/>
      <c r="I30" s="20"/>
      <c r="J30" s="6"/>
      <c r="K30" s="20"/>
      <c r="L30" s="21"/>
      <c r="M30" s="22" t="str">
        <f t="shared" si="4"/>
        <v/>
      </c>
      <c r="N30" s="16" t="str">
        <f t="shared" si="2"/>
        <v/>
      </c>
      <c r="O30" s="16" t="str">
        <f t="shared" si="3"/>
        <v/>
      </c>
    </row>
    <row r="31" spans="2:16" ht="18" customHeight="1">
      <c r="B31" s="17" t="s">
        <v>36</v>
      </c>
      <c r="C31" s="18" t="s">
        <v>33</v>
      </c>
      <c r="D31" s="19" t="str">
        <f t="shared" ref="D31:D32" si="5">IF(C31&gt;0,":","")</f>
        <v>:</v>
      </c>
      <c r="E31" s="18" t="s">
        <v>41</v>
      </c>
      <c r="F31" s="18">
        <v>87</v>
      </c>
      <c r="G31" s="19" t="str">
        <f t="shared" si="1"/>
        <v>:</v>
      </c>
      <c r="H31" s="18">
        <v>77</v>
      </c>
      <c r="I31" s="20">
        <v>2.0499999999999998</v>
      </c>
      <c r="J31" s="6"/>
      <c r="K31" s="20">
        <v>1.75</v>
      </c>
      <c r="L31" s="21">
        <v>1</v>
      </c>
      <c r="M31" s="22">
        <f t="shared" si="4"/>
        <v>2.0499999999999998</v>
      </c>
      <c r="N31" s="16" t="b">
        <f t="shared" si="2"/>
        <v>1</v>
      </c>
      <c r="O31" s="16" t="b">
        <f t="shared" si="3"/>
        <v>1</v>
      </c>
    </row>
    <row r="32" spans="2:16" ht="18" customHeight="1">
      <c r="C32" s="18" t="s">
        <v>28</v>
      </c>
      <c r="D32" s="19" t="str">
        <f t="shared" si="5"/>
        <v>:</v>
      </c>
      <c r="E32" s="18" t="s">
        <v>31</v>
      </c>
      <c r="F32" s="18">
        <v>61</v>
      </c>
      <c r="G32" s="19" t="str">
        <f t="shared" si="1"/>
        <v>:</v>
      </c>
      <c r="H32" s="18">
        <v>90</v>
      </c>
      <c r="I32" s="20">
        <v>3.2</v>
      </c>
      <c r="J32" s="6"/>
      <c r="K32" s="20">
        <v>1.33</v>
      </c>
      <c r="L32" s="21">
        <v>1</v>
      </c>
      <c r="M32" s="22">
        <f t="shared" si="4"/>
        <v>0</v>
      </c>
      <c r="N32" s="16" t="b">
        <f t="shared" si="2"/>
        <v>1</v>
      </c>
      <c r="O32" s="16" t="b">
        <f t="shared" si="3"/>
        <v>1</v>
      </c>
      <c r="P32" s="32">
        <f>SUM(M31:M32)</f>
        <v>2.0499999999999998</v>
      </c>
    </row>
    <row r="33" spans="2:16" ht="18" customHeight="1">
      <c r="C33" s="18"/>
      <c r="D33" s="19" t="str">
        <f t="shared" ref="D33:D95" si="6">IF(C33&gt;0,":","")</f>
        <v/>
      </c>
      <c r="E33" s="18"/>
      <c r="F33" s="18"/>
      <c r="G33" s="19" t="str">
        <f t="shared" si="1"/>
        <v/>
      </c>
      <c r="H33" s="18"/>
      <c r="I33" s="20"/>
      <c r="J33" s="6"/>
      <c r="K33" s="20"/>
      <c r="L33" s="21"/>
      <c r="M33" s="22" t="str">
        <f t="shared" si="4"/>
        <v/>
      </c>
      <c r="N33" s="16" t="str">
        <f t="shared" si="2"/>
        <v/>
      </c>
      <c r="O33" s="16" t="str">
        <f t="shared" si="3"/>
        <v/>
      </c>
    </row>
    <row r="34" spans="2:16" ht="18" customHeight="1">
      <c r="B34" s="17" t="s">
        <v>37</v>
      </c>
      <c r="C34" s="18" t="s">
        <v>41</v>
      </c>
      <c r="D34" s="19" t="str">
        <f t="shared" si="6"/>
        <v>:</v>
      </c>
      <c r="E34" s="18" t="s">
        <v>33</v>
      </c>
      <c r="F34" s="18">
        <v>99</v>
      </c>
      <c r="G34" s="19" t="str">
        <f t="shared" si="1"/>
        <v>:</v>
      </c>
      <c r="H34" s="18">
        <v>86</v>
      </c>
      <c r="I34" s="20">
        <v>1.3</v>
      </c>
      <c r="J34" s="6"/>
      <c r="K34" s="20">
        <v>3.4</v>
      </c>
      <c r="L34" s="21">
        <v>1</v>
      </c>
      <c r="M34" s="22">
        <f t="shared" si="4"/>
        <v>1.3</v>
      </c>
      <c r="N34" s="16" t="b">
        <f t="shared" ref="N34:N65" si="7">IF(ISBLANK(F34),"",IF(ISNUMBER(F34),IF(AND(F34&gt;=0,F34&lt;250),IF($F34&lt;&gt;$H34,IF(F34=0,TRUE(),IF(MOD(F34,1)=0,TRUE(),FALSE())),FALSE()),FALSE()),FALSE()))</f>
        <v>1</v>
      </c>
      <c r="O34" s="16" t="b">
        <f t="shared" ref="O34:O65" si="8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18" t="s">
        <v>31</v>
      </c>
      <c r="D35" s="19" t="str">
        <f t="shared" si="6"/>
        <v>:</v>
      </c>
      <c r="E35" s="18" t="s">
        <v>28</v>
      </c>
      <c r="F35" s="18">
        <v>98</v>
      </c>
      <c r="G35" s="19" t="str">
        <f t="shared" si="1"/>
        <v>:</v>
      </c>
      <c r="H35" s="18">
        <v>68</v>
      </c>
      <c r="I35" s="20">
        <v>1.1399999999999999</v>
      </c>
      <c r="J35" s="6"/>
      <c r="K35" s="20">
        <v>5.5</v>
      </c>
      <c r="L35" s="21">
        <v>1</v>
      </c>
      <c r="M35" s="22">
        <f t="shared" si="4"/>
        <v>1.1399999999999999</v>
      </c>
      <c r="N35" s="16" t="b">
        <f t="shared" si="7"/>
        <v>1</v>
      </c>
      <c r="O35" s="16" t="b">
        <f t="shared" si="8"/>
        <v>1</v>
      </c>
      <c r="P35" s="32">
        <f>SUM(M34:M35)</f>
        <v>2.44</v>
      </c>
    </row>
    <row r="36" spans="2:16" ht="18" customHeight="1">
      <c r="C36" s="18"/>
      <c r="D36" s="19" t="str">
        <f t="shared" si="6"/>
        <v/>
      </c>
      <c r="E36" s="18"/>
      <c r="F36" s="18"/>
      <c r="G36" s="19" t="str">
        <f t="shared" ref="G36:G65" si="9">IF(ISNUMBER(F36),":","")</f>
        <v/>
      </c>
      <c r="H36" s="18"/>
      <c r="I36" s="20"/>
      <c r="J36" s="6"/>
      <c r="K36" s="20"/>
      <c r="L36" s="21"/>
      <c r="M36" s="22" t="str">
        <f t="shared" si="4"/>
        <v/>
      </c>
      <c r="N36" s="16" t="str">
        <f t="shared" si="7"/>
        <v/>
      </c>
      <c r="O36" s="16" t="str">
        <f t="shared" si="8"/>
        <v/>
      </c>
    </row>
    <row r="37" spans="2:16" ht="18" customHeight="1">
      <c r="B37" s="17" t="s">
        <v>38</v>
      </c>
      <c r="C37" s="18" t="s">
        <v>33</v>
      </c>
      <c r="D37" s="19" t="str">
        <f t="shared" si="6"/>
        <v>:</v>
      </c>
      <c r="E37" s="18" t="s">
        <v>41</v>
      </c>
      <c r="F37" s="18">
        <v>78</v>
      </c>
      <c r="G37" s="19" t="str">
        <f t="shared" si="9"/>
        <v>:</v>
      </c>
      <c r="H37" s="18">
        <v>77</v>
      </c>
      <c r="I37" s="20">
        <v>2.2000000000000002</v>
      </c>
      <c r="J37" s="6"/>
      <c r="K37" s="20">
        <v>1.65</v>
      </c>
      <c r="L37" s="21">
        <v>2</v>
      </c>
      <c r="M37" s="22">
        <f t="shared" si="4"/>
        <v>0</v>
      </c>
      <c r="N37" s="16" t="b">
        <f t="shared" si="7"/>
        <v>1</v>
      </c>
      <c r="O37" s="16" t="b">
        <f t="shared" si="8"/>
        <v>1</v>
      </c>
    </row>
    <row r="38" spans="2:16" ht="18" customHeight="1">
      <c r="C38" s="18" t="s">
        <v>28</v>
      </c>
      <c r="D38" s="19" t="str">
        <f t="shared" si="6"/>
        <v>:</v>
      </c>
      <c r="E38" s="18" t="s">
        <v>31</v>
      </c>
      <c r="F38" s="18">
        <v>82</v>
      </c>
      <c r="G38" s="19" t="str">
        <f t="shared" si="9"/>
        <v>:</v>
      </c>
      <c r="H38" s="18">
        <v>94</v>
      </c>
      <c r="I38" s="20">
        <v>3.8</v>
      </c>
      <c r="J38" s="6"/>
      <c r="K38" s="20">
        <v>1.25</v>
      </c>
      <c r="L38" s="21">
        <v>2</v>
      </c>
      <c r="M38" s="22">
        <f t="shared" si="4"/>
        <v>1.25</v>
      </c>
      <c r="N38" s="16" t="b">
        <f t="shared" si="7"/>
        <v>1</v>
      </c>
      <c r="O38" s="16" t="b">
        <f t="shared" si="8"/>
        <v>1</v>
      </c>
      <c r="P38" s="32">
        <f>SUM(M37:M38)</f>
        <v>1.25</v>
      </c>
    </row>
    <row r="39" spans="2:16" ht="18" customHeight="1">
      <c r="C39" s="18"/>
      <c r="D39" s="19" t="str">
        <f t="shared" si="6"/>
        <v/>
      </c>
      <c r="E39" s="18"/>
      <c r="F39" s="18"/>
      <c r="G39" s="19" t="str">
        <f t="shared" si="9"/>
        <v/>
      </c>
      <c r="H39" s="18"/>
      <c r="I39" s="20"/>
      <c r="J39" s="6"/>
      <c r="K39" s="20"/>
      <c r="L39" s="21"/>
      <c r="M39" s="22" t="str">
        <f t="shared" si="4"/>
        <v/>
      </c>
      <c r="N39" s="16" t="str">
        <f t="shared" si="7"/>
        <v/>
      </c>
      <c r="O39" s="16" t="str">
        <f t="shared" si="8"/>
        <v/>
      </c>
    </row>
    <row r="40" spans="2:16" ht="18" customHeight="1">
      <c r="B40" s="17" t="s">
        <v>39</v>
      </c>
      <c r="C40" s="18" t="s">
        <v>41</v>
      </c>
      <c r="D40" s="19" t="str">
        <f t="shared" si="6"/>
        <v>:</v>
      </c>
      <c r="E40" s="18" t="s">
        <v>33</v>
      </c>
      <c r="F40" s="18">
        <v>91</v>
      </c>
      <c r="G40" s="19" t="str">
        <f t="shared" si="9"/>
        <v>:</v>
      </c>
      <c r="H40" s="18">
        <v>84</v>
      </c>
      <c r="I40" s="20">
        <v>1.35</v>
      </c>
      <c r="J40" s="6"/>
      <c r="K40" s="20">
        <v>3.1</v>
      </c>
      <c r="L40" s="21">
        <v>1</v>
      </c>
      <c r="M40" s="22">
        <f t="shared" si="4"/>
        <v>1.35</v>
      </c>
      <c r="N40" s="16" t="b">
        <f t="shared" si="7"/>
        <v>1</v>
      </c>
      <c r="O40" s="16" t="b">
        <f t="shared" si="8"/>
        <v>1</v>
      </c>
      <c r="P40" s="32">
        <f>SUM(M40)</f>
        <v>1.35</v>
      </c>
    </row>
    <row r="41" spans="2:16" ht="18" customHeight="1">
      <c r="C41" s="18"/>
      <c r="D41" s="19" t="str">
        <f t="shared" si="6"/>
        <v/>
      </c>
      <c r="E41" s="18"/>
      <c r="F41" s="18"/>
      <c r="G41" s="19" t="str">
        <f t="shared" si="9"/>
        <v/>
      </c>
      <c r="H41" s="18"/>
      <c r="I41" s="20"/>
      <c r="J41" s="6"/>
      <c r="K41" s="20"/>
      <c r="L41" s="21"/>
      <c r="M41" s="22" t="str">
        <f t="shared" si="4"/>
        <v/>
      </c>
      <c r="N41" s="16" t="str">
        <f t="shared" si="7"/>
        <v/>
      </c>
      <c r="O41" s="16" t="str">
        <f t="shared" si="8"/>
        <v/>
      </c>
    </row>
    <row r="42" spans="2:16" ht="18" customHeight="1">
      <c r="B42" s="17" t="s">
        <v>43</v>
      </c>
      <c r="C42" s="18"/>
      <c r="D42" s="19" t="str">
        <f t="shared" si="6"/>
        <v/>
      </c>
      <c r="E42" s="18"/>
      <c r="F42" s="18"/>
      <c r="G42" s="19" t="str">
        <f t="shared" si="9"/>
        <v/>
      </c>
      <c r="H42" s="18"/>
      <c r="I42" s="20"/>
      <c r="J42" s="6"/>
      <c r="K42" s="20"/>
      <c r="L42" s="21"/>
      <c r="M42" s="22" t="str">
        <f t="shared" si="4"/>
        <v/>
      </c>
      <c r="N42" s="16" t="str">
        <f t="shared" si="7"/>
        <v/>
      </c>
      <c r="O42" s="16" t="str">
        <f t="shared" si="8"/>
        <v/>
      </c>
    </row>
    <row r="43" spans="2:16" ht="18" customHeight="1">
      <c r="B43" s="17" t="s">
        <v>26</v>
      </c>
      <c r="C43" s="18" t="s">
        <v>31</v>
      </c>
      <c r="D43" s="19" t="str">
        <f t="shared" si="6"/>
        <v>:</v>
      </c>
      <c r="E43" s="18" t="s">
        <v>41</v>
      </c>
      <c r="F43" s="18">
        <v>82</v>
      </c>
      <c r="G43" s="19" t="str">
        <f t="shared" si="9"/>
        <v>:</v>
      </c>
      <c r="H43" s="18">
        <v>66</v>
      </c>
      <c r="I43" s="20">
        <v>1.25</v>
      </c>
      <c r="J43" s="6"/>
      <c r="K43" s="20">
        <v>3.8</v>
      </c>
      <c r="L43" s="21">
        <v>1</v>
      </c>
      <c r="M43" s="22">
        <f t="shared" si="4"/>
        <v>1.25</v>
      </c>
      <c r="N43" s="16" t="b">
        <f t="shared" si="7"/>
        <v>1</v>
      </c>
      <c r="O43" s="16" t="b">
        <f t="shared" si="8"/>
        <v>1</v>
      </c>
      <c r="P43" s="32">
        <f>SUM(M43)</f>
        <v>1.25</v>
      </c>
    </row>
    <row r="44" spans="2:16" ht="18" customHeight="1">
      <c r="C44" s="18"/>
      <c r="D44" s="19" t="str">
        <f t="shared" si="6"/>
        <v/>
      </c>
      <c r="E44" s="18"/>
      <c r="F44" s="18"/>
      <c r="G44" s="19" t="str">
        <f t="shared" si="9"/>
        <v/>
      </c>
      <c r="H44" s="18"/>
      <c r="I44" s="20"/>
      <c r="J44" s="6"/>
      <c r="K44" s="20"/>
      <c r="L44" s="21"/>
      <c r="M44" s="22" t="str">
        <f t="shared" si="4"/>
        <v/>
      </c>
      <c r="N44" s="16" t="str">
        <f t="shared" si="7"/>
        <v/>
      </c>
      <c r="O44" s="16" t="str">
        <f t="shared" si="8"/>
        <v/>
      </c>
    </row>
    <row r="45" spans="2:16" ht="18" customHeight="1">
      <c r="B45" s="17" t="s">
        <v>36</v>
      </c>
      <c r="C45" s="18" t="s">
        <v>41</v>
      </c>
      <c r="D45" s="19" t="str">
        <f t="shared" si="6"/>
        <v>:</v>
      </c>
      <c r="E45" s="18" t="s">
        <v>31</v>
      </c>
      <c r="F45" s="18">
        <v>79</v>
      </c>
      <c r="G45" s="19" t="str">
        <f t="shared" si="9"/>
        <v>:</v>
      </c>
      <c r="H45" s="18">
        <v>64</v>
      </c>
      <c r="I45" s="20">
        <v>2.1</v>
      </c>
      <c r="J45" s="6"/>
      <c r="K45" s="20">
        <v>1.72</v>
      </c>
      <c r="L45" s="21">
        <v>2</v>
      </c>
      <c r="M45" s="22">
        <f t="shared" si="4"/>
        <v>0</v>
      </c>
      <c r="N45" s="16" t="b">
        <f t="shared" si="7"/>
        <v>1</v>
      </c>
      <c r="O45" s="16" t="b">
        <f t="shared" si="8"/>
        <v>1</v>
      </c>
      <c r="P45" s="32">
        <f>SUM(M45)</f>
        <v>0</v>
      </c>
    </row>
    <row r="46" spans="2:16" ht="18" customHeight="1">
      <c r="C46" s="18"/>
      <c r="D46" s="19" t="str">
        <f t="shared" si="6"/>
        <v/>
      </c>
      <c r="E46" s="18"/>
      <c r="F46" s="18"/>
      <c r="G46" s="19" t="str">
        <f t="shared" si="9"/>
        <v/>
      </c>
      <c r="H46" s="18"/>
      <c r="I46" s="20"/>
      <c r="J46" s="6"/>
      <c r="K46" s="20"/>
      <c r="L46" s="21"/>
      <c r="M46" s="22" t="str">
        <f t="shared" si="4"/>
        <v/>
      </c>
      <c r="N46" s="16" t="str">
        <f t="shared" si="7"/>
        <v/>
      </c>
      <c r="O46" s="16" t="str">
        <f t="shared" si="8"/>
        <v/>
      </c>
    </row>
    <row r="47" spans="2:16" ht="18" customHeight="1">
      <c r="B47" s="17" t="s">
        <v>37</v>
      </c>
      <c r="C47" s="18" t="s">
        <v>31</v>
      </c>
      <c r="D47" s="19" t="str">
        <f t="shared" si="6"/>
        <v>:</v>
      </c>
      <c r="E47" s="18" t="s">
        <v>41</v>
      </c>
      <c r="F47" s="18">
        <v>79</v>
      </c>
      <c r="G47" s="19" t="str">
        <f t="shared" si="9"/>
        <v>:</v>
      </c>
      <c r="H47" s="18">
        <v>81</v>
      </c>
      <c r="I47" s="20">
        <v>1.3</v>
      </c>
      <c r="J47" s="6"/>
      <c r="K47" s="20">
        <v>3.4</v>
      </c>
      <c r="L47" s="21">
        <v>2</v>
      </c>
      <c r="M47" s="22">
        <f t="shared" si="4"/>
        <v>3.4</v>
      </c>
      <c r="N47" s="16" t="b">
        <f t="shared" si="7"/>
        <v>1</v>
      </c>
      <c r="O47" s="16" t="b">
        <f t="shared" si="8"/>
        <v>1</v>
      </c>
      <c r="P47" s="32">
        <f>SUM(M47)</f>
        <v>3.4</v>
      </c>
    </row>
    <row r="48" spans="2:16" ht="18" customHeight="1">
      <c r="C48" s="18"/>
      <c r="D48" s="19" t="str">
        <f t="shared" si="6"/>
        <v/>
      </c>
      <c r="E48" s="18"/>
      <c r="F48" s="18"/>
      <c r="G48" s="19" t="str">
        <f t="shared" si="9"/>
        <v/>
      </c>
      <c r="H48" s="18"/>
      <c r="I48" s="20"/>
      <c r="J48" s="6"/>
      <c r="K48" s="20"/>
      <c r="L48" s="21"/>
      <c r="M48" s="22" t="str">
        <f t="shared" si="4"/>
        <v/>
      </c>
      <c r="N48" s="16" t="str">
        <f t="shared" si="7"/>
        <v/>
      </c>
      <c r="O48" s="16" t="str">
        <f t="shared" si="8"/>
        <v/>
      </c>
    </row>
    <row r="49" spans="2:16" ht="18" customHeight="1">
      <c r="B49" s="17" t="s">
        <v>38</v>
      </c>
      <c r="C49" s="18" t="s">
        <v>41</v>
      </c>
      <c r="D49" s="19" t="str">
        <f t="shared" si="6"/>
        <v>:</v>
      </c>
      <c r="E49" s="18" t="s">
        <v>31</v>
      </c>
      <c r="F49" s="18">
        <v>53</v>
      </c>
      <c r="G49" s="19" t="str">
        <f t="shared" si="9"/>
        <v>:</v>
      </c>
      <c r="H49" s="18">
        <v>67</v>
      </c>
      <c r="I49" s="20">
        <v>2.0499999999999998</v>
      </c>
      <c r="J49" s="6"/>
      <c r="K49" s="20">
        <v>1.75</v>
      </c>
      <c r="L49" s="21">
        <v>1</v>
      </c>
      <c r="M49" s="22">
        <f t="shared" si="4"/>
        <v>0</v>
      </c>
      <c r="N49" s="16" t="b">
        <f t="shared" si="7"/>
        <v>1</v>
      </c>
      <c r="O49" s="16" t="b">
        <f t="shared" si="8"/>
        <v>1</v>
      </c>
      <c r="P49" s="32">
        <f>SUM(M49)</f>
        <v>0</v>
      </c>
    </row>
    <row r="50" spans="2:16" ht="18" customHeight="1">
      <c r="C50" s="18"/>
      <c r="D50" s="19" t="str">
        <f t="shared" si="6"/>
        <v/>
      </c>
      <c r="E50" s="18"/>
      <c r="F50" s="18"/>
      <c r="G50" s="19" t="str">
        <f t="shared" si="9"/>
        <v/>
      </c>
      <c r="H50" s="18"/>
      <c r="I50" s="20"/>
      <c r="J50" s="6"/>
      <c r="K50" s="20"/>
      <c r="L50" s="21"/>
      <c r="M50" s="22" t="str">
        <f t="shared" si="4"/>
        <v/>
      </c>
      <c r="N50" s="16" t="str">
        <f t="shared" si="7"/>
        <v/>
      </c>
      <c r="O50" s="16" t="str">
        <f t="shared" si="8"/>
        <v/>
      </c>
    </row>
    <row r="51" spans="2:16" ht="18" customHeight="1">
      <c r="B51" s="40" t="s">
        <v>39</v>
      </c>
      <c r="C51" s="41" t="s">
        <v>31</v>
      </c>
      <c r="D51" s="19" t="str">
        <f t="shared" si="6"/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1</v>
      </c>
      <c r="M51" s="22">
        <f t="shared" si="4"/>
        <v>1.25</v>
      </c>
      <c r="N51" s="16" t="b">
        <f t="shared" si="7"/>
        <v>1</v>
      </c>
      <c r="O51" s="16" t="b">
        <f t="shared" si="8"/>
        <v>1</v>
      </c>
      <c r="P51" s="32">
        <f>SUM(M51)</f>
        <v>1.25</v>
      </c>
    </row>
    <row r="52" spans="2:16" ht="18" customHeight="1">
      <c r="C52" s="18"/>
      <c r="D52" s="19" t="str">
        <f t="shared" si="6"/>
        <v/>
      </c>
      <c r="E52" s="18"/>
      <c r="F52" s="18"/>
      <c r="G52" s="19" t="str">
        <f t="shared" si="9"/>
        <v/>
      </c>
      <c r="H52" s="18"/>
      <c r="I52" s="20"/>
      <c r="J52" s="6"/>
      <c r="K52" s="20"/>
      <c r="L52" s="21"/>
      <c r="N52" s="16" t="str">
        <f t="shared" si="7"/>
        <v/>
      </c>
      <c r="O52" s="16" t="str">
        <f t="shared" si="8"/>
        <v/>
      </c>
    </row>
    <row r="53" spans="2:16" ht="18" customHeight="1">
      <c r="C53" s="18"/>
      <c r="D53" s="19" t="str">
        <f t="shared" si="6"/>
        <v/>
      </c>
      <c r="E53" s="18"/>
      <c r="F53" s="18"/>
      <c r="G53" s="19" t="str">
        <f t="shared" si="9"/>
        <v/>
      </c>
      <c r="H53" s="18"/>
      <c r="I53" s="20"/>
      <c r="J53" s="6"/>
      <c r="K53" s="20"/>
      <c r="L53" s="17"/>
      <c r="N53" s="16" t="str">
        <f t="shared" si="7"/>
        <v/>
      </c>
      <c r="O53" s="16" t="str">
        <f t="shared" si="8"/>
        <v/>
      </c>
    </row>
    <row r="54" spans="2:16" ht="18" customHeight="1">
      <c r="C54" s="18"/>
      <c r="D54" s="19" t="str">
        <f t="shared" si="6"/>
        <v/>
      </c>
      <c r="E54" s="18"/>
      <c r="F54" s="18"/>
      <c r="G54" s="19" t="str">
        <f t="shared" si="9"/>
        <v/>
      </c>
      <c r="H54" s="18"/>
      <c r="I54" s="20"/>
      <c r="J54" s="6"/>
      <c r="K54" s="20"/>
      <c r="L54" s="17"/>
      <c r="N54" s="16" t="str">
        <f t="shared" si="7"/>
        <v/>
      </c>
      <c r="O54" s="16" t="str">
        <f t="shared" si="8"/>
        <v/>
      </c>
    </row>
    <row r="55" spans="2:16" ht="18" customHeight="1">
      <c r="C55" s="18"/>
      <c r="D55" s="19" t="str">
        <f t="shared" si="6"/>
        <v/>
      </c>
      <c r="E55" s="18"/>
      <c r="F55" s="18"/>
      <c r="G55" s="19" t="str">
        <f t="shared" si="9"/>
        <v/>
      </c>
      <c r="H55" s="18"/>
      <c r="I55" s="20"/>
      <c r="J55" s="6"/>
      <c r="K55" s="20"/>
      <c r="L55" s="17"/>
      <c r="N55" s="16" t="str">
        <f t="shared" si="7"/>
        <v/>
      </c>
      <c r="O55" s="16" t="str">
        <f t="shared" si="8"/>
        <v/>
      </c>
    </row>
    <row r="56" spans="2:16" ht="18" customHeight="1">
      <c r="C56" s="18"/>
      <c r="D56" s="19" t="str">
        <f t="shared" si="6"/>
        <v/>
      </c>
      <c r="E56" s="18"/>
      <c r="F56" s="18"/>
      <c r="G56" s="19" t="str">
        <f t="shared" si="9"/>
        <v/>
      </c>
      <c r="H56" s="18"/>
      <c r="I56" s="20"/>
      <c r="J56" s="6"/>
      <c r="K56" s="20"/>
      <c r="L56" s="21"/>
      <c r="N56" s="16" t="str">
        <f t="shared" si="7"/>
        <v/>
      </c>
      <c r="O56" s="16" t="str">
        <f t="shared" si="8"/>
        <v/>
      </c>
    </row>
    <row r="57" spans="2:16" ht="18" customHeight="1">
      <c r="C57" s="18"/>
      <c r="D57" s="19" t="str">
        <f t="shared" si="6"/>
        <v/>
      </c>
      <c r="E57" s="18"/>
      <c r="F57" s="18"/>
      <c r="G57" s="19" t="str">
        <f t="shared" si="9"/>
        <v/>
      </c>
      <c r="H57" s="18"/>
      <c r="I57" s="20"/>
      <c r="J57" s="6"/>
      <c r="K57" s="20"/>
      <c r="L57" s="21"/>
      <c r="N57" s="16" t="str">
        <f t="shared" si="7"/>
        <v/>
      </c>
      <c r="O57" s="16" t="str">
        <f t="shared" si="8"/>
        <v/>
      </c>
    </row>
    <row r="58" spans="2:16" ht="18" customHeight="1">
      <c r="C58" s="18"/>
      <c r="D58" s="19" t="str">
        <f t="shared" si="6"/>
        <v/>
      </c>
      <c r="E58" s="18"/>
      <c r="F58" s="18"/>
      <c r="G58" s="19" t="str">
        <f t="shared" si="9"/>
        <v/>
      </c>
      <c r="H58" s="18"/>
      <c r="I58" s="20"/>
      <c r="J58" s="6"/>
      <c r="K58" s="20"/>
      <c r="L58" s="21"/>
      <c r="N58" s="16" t="str">
        <f t="shared" si="7"/>
        <v/>
      </c>
      <c r="O58" s="16" t="str">
        <f t="shared" si="8"/>
        <v/>
      </c>
    </row>
    <row r="59" spans="2:16" ht="18" customHeight="1">
      <c r="C59" s="18"/>
      <c r="D59" s="19" t="str">
        <f t="shared" si="6"/>
        <v/>
      </c>
      <c r="E59" s="18"/>
      <c r="F59" s="18"/>
      <c r="G59" s="19" t="str">
        <f t="shared" si="9"/>
        <v/>
      </c>
      <c r="H59" s="18"/>
      <c r="I59" s="20"/>
      <c r="J59" s="6"/>
      <c r="K59" s="20"/>
      <c r="L59" s="21"/>
      <c r="N59" s="16" t="str">
        <f t="shared" si="7"/>
        <v/>
      </c>
      <c r="O59" s="16" t="str">
        <f t="shared" si="8"/>
        <v/>
      </c>
    </row>
    <row r="60" spans="2:16" ht="18" customHeight="1">
      <c r="C60" s="18"/>
      <c r="D60" s="19" t="str">
        <f t="shared" si="6"/>
        <v/>
      </c>
      <c r="E60" s="18"/>
      <c r="F60" s="18"/>
      <c r="G60" s="19" t="str">
        <f t="shared" si="9"/>
        <v/>
      </c>
      <c r="H60" s="18"/>
      <c r="I60" s="20"/>
      <c r="J60" s="6"/>
      <c r="K60" s="20"/>
      <c r="L60" s="21"/>
      <c r="N60" s="16" t="str">
        <f t="shared" si="7"/>
        <v/>
      </c>
      <c r="O60" s="16" t="str">
        <f t="shared" si="8"/>
        <v/>
      </c>
    </row>
    <row r="61" spans="2:16" ht="18" customHeight="1">
      <c r="C61" s="18"/>
      <c r="D61" s="19" t="str">
        <f t="shared" si="6"/>
        <v/>
      </c>
      <c r="E61" s="18"/>
      <c r="F61" s="18"/>
      <c r="G61" s="19" t="str">
        <f t="shared" si="9"/>
        <v/>
      </c>
      <c r="H61" s="18"/>
      <c r="I61" s="20"/>
      <c r="J61" s="6"/>
      <c r="K61" s="20"/>
      <c r="L61" s="21"/>
      <c r="N61" s="16" t="str">
        <f t="shared" si="7"/>
        <v/>
      </c>
      <c r="O61" s="16" t="str">
        <f t="shared" si="8"/>
        <v/>
      </c>
    </row>
    <row r="62" spans="2:16" ht="18" customHeight="1">
      <c r="C62" s="18"/>
      <c r="D62" s="19" t="str">
        <f t="shared" si="6"/>
        <v/>
      </c>
      <c r="E62" s="18"/>
      <c r="F62" s="18"/>
      <c r="G62" s="19" t="str">
        <f t="shared" si="9"/>
        <v/>
      </c>
      <c r="H62" s="18"/>
      <c r="I62" s="20"/>
      <c r="J62" s="6"/>
      <c r="K62" s="20"/>
      <c r="L62" s="21"/>
      <c r="M62" s="23"/>
      <c r="N62" s="16" t="str">
        <f t="shared" si="7"/>
        <v/>
      </c>
      <c r="O62" s="16" t="str">
        <f t="shared" si="8"/>
        <v/>
      </c>
    </row>
    <row r="63" spans="2:16" ht="18" customHeight="1">
      <c r="C63" s="18"/>
      <c r="D63" s="19" t="str">
        <f t="shared" si="6"/>
        <v/>
      </c>
      <c r="E63" s="18"/>
      <c r="F63" s="18"/>
      <c r="G63" s="19" t="str">
        <f t="shared" si="9"/>
        <v/>
      </c>
      <c r="H63" s="18"/>
      <c r="I63" s="20"/>
      <c r="J63" s="6"/>
      <c r="K63" s="20"/>
      <c r="L63" s="21"/>
      <c r="N63" s="16" t="str">
        <f t="shared" si="7"/>
        <v/>
      </c>
      <c r="O63" s="16" t="str">
        <f t="shared" si="8"/>
        <v/>
      </c>
    </row>
    <row r="64" spans="2:16" ht="18" customHeight="1">
      <c r="C64" s="18"/>
      <c r="D64" s="19" t="str">
        <f t="shared" si="6"/>
        <v/>
      </c>
      <c r="E64" s="18"/>
      <c r="F64" s="18"/>
      <c r="G64" s="19" t="str">
        <f t="shared" si="9"/>
        <v/>
      </c>
      <c r="H64" s="18"/>
      <c r="I64" s="20"/>
      <c r="J64" s="6"/>
      <c r="K64" s="20"/>
      <c r="L64" s="21"/>
      <c r="N64" s="16" t="str">
        <f t="shared" si="7"/>
        <v/>
      </c>
      <c r="O64" s="16" t="str">
        <f t="shared" si="8"/>
        <v/>
      </c>
    </row>
    <row r="65" spans="3:15" ht="18" customHeight="1">
      <c r="C65" s="18"/>
      <c r="D65" s="19" t="str">
        <f t="shared" si="6"/>
        <v/>
      </c>
      <c r="E65" s="18"/>
      <c r="F65" s="18"/>
      <c r="G65" s="19" t="str">
        <f t="shared" si="9"/>
        <v/>
      </c>
      <c r="H65" s="18"/>
      <c r="I65" s="20"/>
      <c r="J65" s="6"/>
      <c r="K65" s="20"/>
      <c r="L65" s="21"/>
      <c r="N65" s="16" t="str">
        <f t="shared" si="7"/>
        <v/>
      </c>
      <c r="O65" s="16" t="str">
        <f t="shared" si="8"/>
        <v/>
      </c>
    </row>
    <row r="66" spans="3:15" ht="18" customHeight="1">
      <c r="C66" s="18"/>
      <c r="D66" s="19" t="str">
        <f t="shared" si="6"/>
        <v/>
      </c>
      <c r="E66" s="18"/>
      <c r="F66" s="18"/>
      <c r="G66" s="19" t="str">
        <f t="shared" ref="G66:G97" si="10">IF(ISNUMBER(F66),":","")</f>
        <v/>
      </c>
      <c r="H66" s="18"/>
      <c r="I66" s="20"/>
      <c r="J66" s="6"/>
      <c r="K66" s="20"/>
      <c r="L66" s="21"/>
      <c r="M66" s="23"/>
      <c r="N66" s="16" t="str">
        <f t="shared" ref="N66:N100" si="11">IF(ISBLANK(F66),"",IF(ISNUMBER(F66),IF(AND(F66&gt;=0,F66&lt;250),IF($F66&lt;&gt;$H66,IF(F66=0,TRUE(),IF(MOD(F66,1)=0,TRUE(),FALSE())),FALSE()),FALSE()),FALSE()))</f>
        <v/>
      </c>
      <c r="O66" s="16" t="str">
        <f t="shared" ref="O66:O100" si="12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 t="str">
        <f t="shared" si="6"/>
        <v/>
      </c>
      <c r="E67" s="18"/>
      <c r="F67" s="18"/>
      <c r="G67" s="19" t="str">
        <f t="shared" si="10"/>
        <v/>
      </c>
      <c r="H67" s="18"/>
      <c r="I67" s="20"/>
      <c r="J67" s="6"/>
      <c r="K67" s="20"/>
      <c r="L67" s="21"/>
      <c r="M67" s="23"/>
      <c r="N67" s="16" t="str">
        <f t="shared" si="11"/>
        <v/>
      </c>
      <c r="O67" s="16" t="str">
        <f t="shared" si="12"/>
        <v/>
      </c>
    </row>
    <row r="68" spans="3:15" ht="18" customHeight="1">
      <c r="C68" s="18"/>
      <c r="D68" s="19" t="str">
        <f t="shared" si="6"/>
        <v/>
      </c>
      <c r="E68" s="18"/>
      <c r="F68" s="18"/>
      <c r="G68" s="19" t="str">
        <f t="shared" si="10"/>
        <v/>
      </c>
      <c r="H68" s="18"/>
      <c r="I68" s="20"/>
      <c r="J68" s="6"/>
      <c r="K68" s="20"/>
      <c r="L68" s="21"/>
      <c r="M68" s="23"/>
      <c r="N68" s="16" t="str">
        <f t="shared" si="11"/>
        <v/>
      </c>
      <c r="O68" s="16" t="str">
        <f t="shared" si="12"/>
        <v/>
      </c>
    </row>
    <row r="69" spans="3:15" ht="18" customHeight="1">
      <c r="C69" s="18"/>
      <c r="D69" s="19" t="str">
        <f t="shared" si="6"/>
        <v/>
      </c>
      <c r="E69" s="18"/>
      <c r="F69" s="18"/>
      <c r="G69" s="19" t="str">
        <f t="shared" si="10"/>
        <v/>
      </c>
      <c r="H69" s="18"/>
      <c r="I69" s="20"/>
      <c r="J69" s="6"/>
      <c r="K69" s="20"/>
      <c r="L69" s="21"/>
      <c r="M69" s="23"/>
      <c r="N69" s="16" t="str">
        <f t="shared" si="11"/>
        <v/>
      </c>
      <c r="O69" s="16" t="str">
        <f t="shared" si="12"/>
        <v/>
      </c>
    </row>
    <row r="70" spans="3:15" ht="18" customHeight="1">
      <c r="C70" s="18"/>
      <c r="D70" s="19" t="str">
        <f t="shared" si="6"/>
        <v/>
      </c>
      <c r="E70" s="18"/>
      <c r="F70" s="18"/>
      <c r="G70" s="19" t="str">
        <f t="shared" si="10"/>
        <v/>
      </c>
      <c r="H70" s="18"/>
      <c r="I70" s="20"/>
      <c r="J70" s="6"/>
      <c r="K70" s="20"/>
      <c r="L70" s="21"/>
      <c r="N70" s="16" t="str">
        <f t="shared" si="11"/>
        <v/>
      </c>
      <c r="O70" s="16" t="str">
        <f t="shared" si="12"/>
        <v/>
      </c>
    </row>
    <row r="71" spans="3:15" ht="18" customHeight="1">
      <c r="C71" s="18"/>
      <c r="D71" s="19" t="str">
        <f t="shared" si="6"/>
        <v/>
      </c>
      <c r="E71" s="18"/>
      <c r="F71" s="18"/>
      <c r="G71" s="19" t="str">
        <f t="shared" si="10"/>
        <v/>
      </c>
      <c r="H71" s="18"/>
      <c r="I71" s="20"/>
      <c r="J71" s="6"/>
      <c r="K71" s="20"/>
      <c r="L71" s="21"/>
      <c r="N71" s="16" t="str">
        <f t="shared" si="11"/>
        <v/>
      </c>
      <c r="O71" s="16" t="str">
        <f t="shared" si="12"/>
        <v/>
      </c>
    </row>
    <row r="72" spans="3:15" ht="18" customHeight="1">
      <c r="C72" s="18"/>
      <c r="D72" s="19" t="str">
        <f t="shared" si="6"/>
        <v/>
      </c>
      <c r="E72" s="18"/>
      <c r="F72" s="18"/>
      <c r="G72" s="19" t="str">
        <f t="shared" si="10"/>
        <v/>
      </c>
      <c r="H72" s="18"/>
      <c r="I72" s="20"/>
      <c r="J72" s="6"/>
      <c r="K72" s="20"/>
      <c r="L72" s="21"/>
      <c r="N72" s="16" t="str">
        <f t="shared" si="11"/>
        <v/>
      </c>
      <c r="O72" s="16" t="str">
        <f t="shared" si="12"/>
        <v/>
      </c>
    </row>
    <row r="73" spans="3:15" ht="18" customHeight="1">
      <c r="C73" s="18"/>
      <c r="D73" s="19" t="str">
        <f t="shared" si="6"/>
        <v/>
      </c>
      <c r="E73" s="18"/>
      <c r="F73" s="18"/>
      <c r="G73" s="19" t="str">
        <f t="shared" si="10"/>
        <v/>
      </c>
      <c r="H73" s="18"/>
      <c r="I73" s="20"/>
      <c r="J73" s="6"/>
      <c r="K73" s="20"/>
      <c r="L73" s="21"/>
      <c r="N73" s="16" t="str">
        <f t="shared" si="11"/>
        <v/>
      </c>
      <c r="O73" s="16" t="str">
        <f t="shared" si="12"/>
        <v/>
      </c>
    </row>
    <row r="74" spans="3:15" ht="18" customHeight="1">
      <c r="C74" s="18"/>
      <c r="D74" s="19" t="str">
        <f t="shared" si="6"/>
        <v/>
      </c>
      <c r="E74" s="18"/>
      <c r="F74" s="18"/>
      <c r="G74" s="19" t="str">
        <f t="shared" si="10"/>
        <v/>
      </c>
      <c r="H74" s="18"/>
      <c r="I74" s="20"/>
      <c r="J74" s="6"/>
      <c r="K74" s="20"/>
      <c r="L74" s="21"/>
      <c r="M74" s="23"/>
      <c r="N74" s="16" t="str">
        <f t="shared" si="11"/>
        <v/>
      </c>
      <c r="O74" s="16" t="str">
        <f t="shared" si="12"/>
        <v/>
      </c>
    </row>
    <row r="75" spans="3:15" ht="18" customHeight="1">
      <c r="C75" s="18"/>
      <c r="D75" s="19" t="str">
        <f t="shared" si="6"/>
        <v/>
      </c>
      <c r="E75" s="18"/>
      <c r="F75" s="18"/>
      <c r="G75" s="19" t="str">
        <f t="shared" si="10"/>
        <v/>
      </c>
      <c r="H75" s="18"/>
      <c r="I75" s="20"/>
      <c r="J75" s="6"/>
      <c r="K75" s="20"/>
      <c r="L75" s="21"/>
      <c r="N75" s="16" t="str">
        <f t="shared" si="11"/>
        <v/>
      </c>
      <c r="O75" s="16" t="str">
        <f t="shared" si="12"/>
        <v/>
      </c>
    </row>
    <row r="76" spans="3:15" ht="18" customHeight="1">
      <c r="C76" s="18"/>
      <c r="D76" s="19" t="str">
        <f t="shared" si="6"/>
        <v/>
      </c>
      <c r="E76" s="18"/>
      <c r="F76" s="18"/>
      <c r="G76" s="19" t="str">
        <f t="shared" si="10"/>
        <v/>
      </c>
      <c r="H76" s="18"/>
      <c r="I76" s="20"/>
      <c r="J76" s="6"/>
      <c r="K76" s="20"/>
      <c r="L76" s="21"/>
      <c r="N76" s="16" t="str">
        <f t="shared" si="11"/>
        <v/>
      </c>
      <c r="O76" s="16" t="str">
        <f t="shared" si="12"/>
        <v/>
      </c>
    </row>
    <row r="77" spans="3:15" ht="18" customHeight="1">
      <c r="C77" s="18"/>
      <c r="D77" s="19" t="str">
        <f t="shared" si="6"/>
        <v/>
      </c>
      <c r="E77" s="18"/>
      <c r="F77" s="18"/>
      <c r="G77" s="19" t="str">
        <f t="shared" si="10"/>
        <v/>
      </c>
      <c r="H77" s="18"/>
      <c r="I77" s="20"/>
      <c r="J77" s="6"/>
      <c r="K77" s="20"/>
      <c r="L77" s="21"/>
      <c r="N77" s="16" t="str">
        <f t="shared" si="11"/>
        <v/>
      </c>
      <c r="O77" s="16" t="str">
        <f t="shared" si="12"/>
        <v/>
      </c>
    </row>
    <row r="78" spans="3:15" ht="18" customHeight="1">
      <c r="C78" s="18"/>
      <c r="D78" s="19" t="str">
        <f t="shared" si="6"/>
        <v/>
      </c>
      <c r="E78" s="18"/>
      <c r="F78" s="18"/>
      <c r="G78" s="19" t="str">
        <f t="shared" si="10"/>
        <v/>
      </c>
      <c r="H78" s="18"/>
      <c r="I78" s="20"/>
      <c r="J78" s="6"/>
      <c r="K78" s="20"/>
      <c r="L78" s="21"/>
      <c r="N78" s="16" t="str">
        <f t="shared" si="11"/>
        <v/>
      </c>
      <c r="O78" s="16" t="str">
        <f t="shared" si="12"/>
        <v/>
      </c>
    </row>
    <row r="79" spans="3:15" ht="18" customHeight="1">
      <c r="C79" s="18"/>
      <c r="D79" s="19" t="str">
        <f t="shared" si="6"/>
        <v/>
      </c>
      <c r="E79" s="18"/>
      <c r="F79" s="18"/>
      <c r="G79" s="19" t="str">
        <f t="shared" si="10"/>
        <v/>
      </c>
      <c r="H79" s="18"/>
      <c r="I79" s="20"/>
      <c r="J79" s="6"/>
      <c r="K79" s="20"/>
      <c r="L79" s="21"/>
      <c r="N79" s="16" t="str">
        <f t="shared" si="11"/>
        <v/>
      </c>
      <c r="O79" s="16" t="str">
        <f t="shared" si="12"/>
        <v/>
      </c>
    </row>
    <row r="80" spans="3:15" ht="18" customHeight="1">
      <c r="C80" s="18"/>
      <c r="D80" s="19" t="str">
        <f t="shared" si="6"/>
        <v/>
      </c>
      <c r="E80" s="18"/>
      <c r="F80" s="18"/>
      <c r="G80" s="19" t="str">
        <f t="shared" si="10"/>
        <v/>
      </c>
      <c r="H80" s="18"/>
      <c r="I80" s="20"/>
      <c r="J80" s="6"/>
      <c r="K80" s="20"/>
      <c r="L80" s="21"/>
      <c r="N80" s="16" t="str">
        <f t="shared" si="11"/>
        <v/>
      </c>
      <c r="O80" s="16" t="str">
        <f t="shared" si="12"/>
        <v/>
      </c>
    </row>
    <row r="81" spans="3:15" ht="18" customHeight="1">
      <c r="C81" s="18"/>
      <c r="D81" s="19" t="str">
        <f t="shared" si="6"/>
        <v/>
      </c>
      <c r="E81" s="18"/>
      <c r="F81" s="18"/>
      <c r="G81" s="19" t="str">
        <f t="shared" si="10"/>
        <v/>
      </c>
      <c r="H81" s="18"/>
      <c r="I81" s="20"/>
      <c r="J81" s="6"/>
      <c r="K81" s="20"/>
      <c r="L81" s="21"/>
      <c r="N81" s="16" t="str">
        <f t="shared" si="11"/>
        <v/>
      </c>
      <c r="O81" s="16" t="str">
        <f t="shared" si="12"/>
        <v/>
      </c>
    </row>
    <row r="82" spans="3:15" ht="18" customHeight="1">
      <c r="C82" s="18"/>
      <c r="D82" s="19" t="str">
        <f t="shared" si="6"/>
        <v/>
      </c>
      <c r="E82" s="18"/>
      <c r="F82" s="18"/>
      <c r="G82" s="19" t="str">
        <f t="shared" si="10"/>
        <v/>
      </c>
      <c r="H82" s="18"/>
      <c r="I82" s="20"/>
      <c r="J82" s="6"/>
      <c r="K82" s="20"/>
      <c r="L82" s="21"/>
      <c r="N82" s="16" t="str">
        <f t="shared" si="11"/>
        <v/>
      </c>
      <c r="O82" s="16" t="str">
        <f t="shared" si="12"/>
        <v/>
      </c>
    </row>
    <row r="83" spans="3:15" ht="18" customHeight="1">
      <c r="C83" s="18"/>
      <c r="D83" s="19" t="str">
        <f t="shared" si="6"/>
        <v/>
      </c>
      <c r="E83" s="18"/>
      <c r="F83" s="18"/>
      <c r="G83" s="19" t="str">
        <f t="shared" si="10"/>
        <v/>
      </c>
      <c r="H83" s="18"/>
      <c r="I83" s="20"/>
      <c r="J83" s="6"/>
      <c r="K83" s="20"/>
      <c r="L83" s="21"/>
      <c r="N83" s="16" t="str">
        <f t="shared" si="11"/>
        <v/>
      </c>
      <c r="O83" s="16" t="str">
        <f t="shared" si="12"/>
        <v/>
      </c>
    </row>
    <row r="84" spans="3:15" ht="18" customHeight="1">
      <c r="C84" s="18"/>
      <c r="D84" s="19" t="str">
        <f t="shared" si="6"/>
        <v/>
      </c>
      <c r="E84" s="18"/>
      <c r="F84" s="18"/>
      <c r="G84" s="19" t="str">
        <f t="shared" si="10"/>
        <v/>
      </c>
      <c r="H84" s="18"/>
      <c r="I84" s="20"/>
      <c r="J84" s="6"/>
      <c r="K84" s="20"/>
      <c r="L84" s="21"/>
      <c r="N84" s="16" t="str">
        <f t="shared" si="11"/>
        <v/>
      </c>
      <c r="O84" s="16" t="str">
        <f t="shared" si="12"/>
        <v/>
      </c>
    </row>
    <row r="85" spans="3:15" ht="18" customHeight="1">
      <c r="C85" s="18"/>
      <c r="D85" s="19" t="str">
        <f t="shared" si="6"/>
        <v/>
      </c>
      <c r="E85" s="18"/>
      <c r="F85" s="18"/>
      <c r="G85" s="19" t="str">
        <f t="shared" si="10"/>
        <v/>
      </c>
      <c r="H85" s="18"/>
      <c r="I85" s="20"/>
      <c r="J85" s="6"/>
      <c r="K85" s="20"/>
      <c r="L85" s="21"/>
      <c r="N85" s="16" t="str">
        <f t="shared" si="11"/>
        <v/>
      </c>
      <c r="O85" s="16" t="str">
        <f t="shared" si="12"/>
        <v/>
      </c>
    </row>
    <row r="86" spans="3:15" ht="18" customHeight="1">
      <c r="C86" s="18"/>
      <c r="D86" s="19" t="str">
        <f t="shared" si="6"/>
        <v/>
      </c>
      <c r="E86" s="18"/>
      <c r="F86" s="18"/>
      <c r="G86" s="19" t="str">
        <f t="shared" si="10"/>
        <v/>
      </c>
      <c r="H86" s="18"/>
      <c r="I86" s="20"/>
      <c r="J86" s="6"/>
      <c r="K86" s="20"/>
      <c r="L86" s="21"/>
      <c r="N86" s="16" t="str">
        <f t="shared" si="11"/>
        <v/>
      </c>
      <c r="O86" s="16" t="str">
        <f t="shared" si="12"/>
        <v/>
      </c>
    </row>
    <row r="87" spans="3:15" ht="18" customHeight="1">
      <c r="C87" s="18"/>
      <c r="D87" s="19" t="str">
        <f t="shared" si="6"/>
        <v/>
      </c>
      <c r="E87" s="18"/>
      <c r="F87" s="18"/>
      <c r="G87" s="19" t="str">
        <f t="shared" si="10"/>
        <v/>
      </c>
      <c r="H87" s="18"/>
      <c r="I87" s="20"/>
      <c r="J87" s="6"/>
      <c r="K87" s="20"/>
      <c r="L87" s="21"/>
      <c r="N87" s="16" t="str">
        <f t="shared" si="11"/>
        <v/>
      </c>
      <c r="O87" s="16" t="str">
        <f t="shared" si="12"/>
        <v/>
      </c>
    </row>
    <row r="88" spans="3:15" ht="18" customHeight="1">
      <c r="C88" s="18"/>
      <c r="D88" s="19" t="str">
        <f t="shared" si="6"/>
        <v/>
      </c>
      <c r="E88" s="18"/>
      <c r="F88" s="18"/>
      <c r="G88" s="19" t="str">
        <f t="shared" si="10"/>
        <v/>
      </c>
      <c r="H88" s="18"/>
      <c r="I88" s="20"/>
      <c r="J88" s="6"/>
      <c r="K88" s="20"/>
      <c r="L88" s="21"/>
      <c r="M88" s="22" t="str">
        <f t="shared" ref="M88:M100" si="13">IF(ISNUMBER(L88),IF(IF(F88&gt;H88,1,"")=L88,I88,IF(IF(F88&lt;H88,2,"")=L88,K88,IF(IF(F88=H88,0,"")=L88,J88,0))),"")</f>
        <v/>
      </c>
      <c r="N88" s="16" t="str">
        <f t="shared" si="11"/>
        <v/>
      </c>
      <c r="O88" s="16" t="str">
        <f t="shared" si="12"/>
        <v/>
      </c>
    </row>
    <row r="89" spans="3:15" ht="18" customHeight="1">
      <c r="C89" s="18"/>
      <c r="D89" s="19" t="str">
        <f t="shared" si="6"/>
        <v/>
      </c>
      <c r="E89" s="18"/>
      <c r="F89" s="18"/>
      <c r="G89" s="19" t="str">
        <f t="shared" si="10"/>
        <v/>
      </c>
      <c r="H89" s="18"/>
      <c r="I89" s="20"/>
      <c r="J89" s="6"/>
      <c r="K89" s="20"/>
      <c r="L89" s="21"/>
      <c r="M89" s="22" t="str">
        <f t="shared" si="13"/>
        <v/>
      </c>
      <c r="N89" s="16" t="str">
        <f t="shared" si="11"/>
        <v/>
      </c>
      <c r="O89" s="16" t="str">
        <f t="shared" si="12"/>
        <v/>
      </c>
    </row>
    <row r="90" spans="3:15" ht="18" customHeight="1">
      <c r="C90" s="18"/>
      <c r="D90" s="19" t="str">
        <f t="shared" si="6"/>
        <v/>
      </c>
      <c r="E90" s="18"/>
      <c r="F90" s="18"/>
      <c r="G90" s="19" t="str">
        <f t="shared" si="10"/>
        <v/>
      </c>
      <c r="H90" s="18"/>
      <c r="I90" s="20"/>
      <c r="J90" s="6"/>
      <c r="K90" s="20"/>
      <c r="L90" s="21"/>
      <c r="M90" s="22" t="str">
        <f t="shared" si="13"/>
        <v/>
      </c>
      <c r="N90" s="16" t="str">
        <f t="shared" si="11"/>
        <v/>
      </c>
      <c r="O90" s="16" t="str">
        <f t="shared" si="12"/>
        <v/>
      </c>
    </row>
    <row r="91" spans="3:15" ht="18" customHeight="1">
      <c r="C91" s="18"/>
      <c r="D91" s="19" t="str">
        <f t="shared" si="6"/>
        <v/>
      </c>
      <c r="E91" s="18"/>
      <c r="F91" s="18"/>
      <c r="G91" s="19" t="str">
        <f t="shared" si="10"/>
        <v/>
      </c>
      <c r="H91" s="18"/>
      <c r="I91" s="20"/>
      <c r="J91" s="6"/>
      <c r="K91" s="20"/>
      <c r="L91" s="21"/>
      <c r="M91" s="22" t="str">
        <f t="shared" si="13"/>
        <v/>
      </c>
      <c r="N91" s="16" t="str">
        <f t="shared" si="11"/>
        <v/>
      </c>
      <c r="O91" s="16" t="str">
        <f t="shared" si="12"/>
        <v/>
      </c>
    </row>
    <row r="92" spans="3:15" ht="18" customHeight="1">
      <c r="C92" s="18"/>
      <c r="D92" s="19" t="str">
        <f t="shared" si="6"/>
        <v/>
      </c>
      <c r="E92" s="18"/>
      <c r="F92" s="18"/>
      <c r="G92" s="19" t="str">
        <f t="shared" si="10"/>
        <v/>
      </c>
      <c r="H92" s="18"/>
      <c r="I92" s="20"/>
      <c r="J92" s="6"/>
      <c r="K92" s="20"/>
      <c r="L92" s="21"/>
      <c r="M92" s="22" t="str">
        <f t="shared" si="13"/>
        <v/>
      </c>
      <c r="N92" s="16" t="str">
        <f t="shared" si="11"/>
        <v/>
      </c>
      <c r="O92" s="16" t="str">
        <f t="shared" si="12"/>
        <v/>
      </c>
    </row>
    <row r="93" spans="3:15" ht="18" customHeight="1">
      <c r="C93" s="18"/>
      <c r="D93" s="19" t="str">
        <f t="shared" si="6"/>
        <v/>
      </c>
      <c r="E93" s="18"/>
      <c r="F93" s="18"/>
      <c r="G93" s="19" t="str">
        <f t="shared" si="10"/>
        <v/>
      </c>
      <c r="H93" s="18"/>
      <c r="I93" s="20"/>
      <c r="J93" s="6"/>
      <c r="K93" s="20"/>
      <c r="L93" s="21"/>
      <c r="M93" s="22" t="str">
        <f t="shared" si="13"/>
        <v/>
      </c>
      <c r="N93" s="16" t="str">
        <f t="shared" si="11"/>
        <v/>
      </c>
      <c r="O93" s="16" t="str">
        <f t="shared" si="12"/>
        <v/>
      </c>
    </row>
    <row r="94" spans="3:15" ht="18" customHeight="1">
      <c r="C94" s="18"/>
      <c r="D94" s="19" t="str">
        <f t="shared" si="6"/>
        <v/>
      </c>
      <c r="E94" s="18"/>
      <c r="F94" s="18"/>
      <c r="G94" s="19" t="str">
        <f t="shared" si="10"/>
        <v/>
      </c>
      <c r="H94" s="18"/>
      <c r="I94" s="20"/>
      <c r="J94" s="6"/>
      <c r="K94" s="20"/>
      <c r="L94" s="21"/>
      <c r="M94" s="22" t="str">
        <f t="shared" si="13"/>
        <v/>
      </c>
      <c r="N94" s="16" t="str">
        <f t="shared" si="11"/>
        <v/>
      </c>
      <c r="O94" s="16" t="str">
        <f t="shared" si="12"/>
        <v/>
      </c>
    </row>
    <row r="95" spans="3:15" ht="18" customHeight="1">
      <c r="C95" s="18"/>
      <c r="D95" s="19" t="str">
        <f t="shared" si="6"/>
        <v/>
      </c>
      <c r="E95" s="18"/>
      <c r="F95" s="18"/>
      <c r="G95" s="19" t="str">
        <f t="shared" si="10"/>
        <v/>
      </c>
      <c r="H95" s="18"/>
      <c r="I95" s="20"/>
      <c r="J95" s="6"/>
      <c r="K95" s="20"/>
      <c r="L95" s="21"/>
      <c r="M95" s="22" t="str">
        <f t="shared" si="13"/>
        <v/>
      </c>
      <c r="N95" s="16" t="str">
        <f t="shared" si="11"/>
        <v/>
      </c>
      <c r="O95" s="16" t="str">
        <f t="shared" si="12"/>
        <v/>
      </c>
    </row>
    <row r="96" spans="3:15" ht="18" customHeight="1">
      <c r="C96" s="18"/>
      <c r="D96" s="19" t="str">
        <f t="shared" ref="D96:D159" si="14">IF(C96&gt;0,":","")</f>
        <v/>
      </c>
      <c r="E96" s="18"/>
      <c r="F96" s="18"/>
      <c r="G96" s="19" t="str">
        <f t="shared" si="10"/>
        <v/>
      </c>
      <c r="H96" s="18"/>
      <c r="I96" s="20"/>
      <c r="J96" s="6"/>
      <c r="K96" s="20"/>
      <c r="L96" s="21"/>
      <c r="M96" s="22" t="str">
        <f t="shared" si="13"/>
        <v/>
      </c>
      <c r="N96" s="16" t="str">
        <f t="shared" si="11"/>
        <v/>
      </c>
      <c r="O96" s="16" t="str">
        <f t="shared" si="12"/>
        <v/>
      </c>
    </row>
    <row r="97" spans="3:15" ht="18" customHeight="1">
      <c r="C97" s="18"/>
      <c r="D97" s="19" t="str">
        <f t="shared" si="14"/>
        <v/>
      </c>
      <c r="E97" s="18"/>
      <c r="F97" s="18"/>
      <c r="G97" s="19" t="str">
        <f t="shared" si="10"/>
        <v/>
      </c>
      <c r="H97" s="18"/>
      <c r="I97" s="20"/>
      <c r="J97" s="6"/>
      <c r="K97" s="20"/>
      <c r="L97" s="21"/>
      <c r="M97" s="22" t="str">
        <f t="shared" si="13"/>
        <v/>
      </c>
      <c r="N97" s="16" t="str">
        <f t="shared" si="11"/>
        <v/>
      </c>
      <c r="O97" s="16" t="str">
        <f t="shared" si="12"/>
        <v/>
      </c>
    </row>
    <row r="98" spans="3:15" ht="18" customHeight="1">
      <c r="C98" s="18"/>
      <c r="D98" s="19" t="str">
        <f t="shared" si="14"/>
        <v/>
      </c>
      <c r="E98" s="18"/>
      <c r="F98" s="18"/>
      <c r="G98" s="19" t="str">
        <f t="shared" ref="G98:G123" si="15">IF(ISNUMBER(F98),":","")</f>
        <v/>
      </c>
      <c r="H98" s="18"/>
      <c r="I98" s="20"/>
      <c r="J98" s="6"/>
      <c r="K98" s="20"/>
      <c r="L98" s="21"/>
      <c r="M98" s="22" t="str">
        <f t="shared" si="13"/>
        <v/>
      </c>
      <c r="N98" s="16" t="str">
        <f t="shared" si="11"/>
        <v/>
      </c>
      <c r="O98" s="16" t="str">
        <f t="shared" si="12"/>
        <v/>
      </c>
    </row>
    <row r="99" spans="3:15" ht="18" customHeight="1">
      <c r="C99" s="18"/>
      <c r="D99" s="19" t="str">
        <f t="shared" si="14"/>
        <v/>
      </c>
      <c r="E99" s="18"/>
      <c r="F99" s="18"/>
      <c r="G99" s="19" t="str">
        <f t="shared" si="15"/>
        <v/>
      </c>
      <c r="H99" s="18"/>
      <c r="I99" s="20"/>
      <c r="J99" s="6"/>
      <c r="K99" s="20"/>
      <c r="L99" s="21"/>
      <c r="M99" s="22" t="str">
        <f t="shared" si="13"/>
        <v/>
      </c>
      <c r="N99" s="16" t="str">
        <f t="shared" si="11"/>
        <v/>
      </c>
      <c r="O99" s="16" t="str">
        <f t="shared" si="12"/>
        <v/>
      </c>
    </row>
    <row r="100" spans="3:15" ht="18" customHeight="1">
      <c r="C100" s="18"/>
      <c r="D100" s="19" t="str">
        <f t="shared" si="14"/>
        <v/>
      </c>
      <c r="E100" s="18"/>
      <c r="F100" s="18"/>
      <c r="G100" s="19" t="str">
        <f t="shared" si="15"/>
        <v/>
      </c>
      <c r="H100" s="18"/>
      <c r="I100" s="20"/>
      <c r="J100" s="6"/>
      <c r="K100" s="20"/>
      <c r="L100" s="21"/>
      <c r="M100" s="22" t="str">
        <f t="shared" si="13"/>
        <v/>
      </c>
      <c r="N100" s="16" t="str">
        <f t="shared" si="11"/>
        <v/>
      </c>
      <c r="O100" s="16" t="str">
        <f t="shared" si="12"/>
        <v/>
      </c>
    </row>
    <row r="101" spans="3:15" ht="19.399999999999999" customHeight="1">
      <c r="D101" s="19" t="str">
        <f t="shared" si="14"/>
        <v/>
      </c>
      <c r="G101" s="19" t="str">
        <f t="shared" si="15"/>
        <v/>
      </c>
      <c r="H101" s="18"/>
    </row>
    <row r="102" spans="3:15" ht="19.399999999999999" customHeight="1">
      <c r="D102" s="19" t="str">
        <f t="shared" si="14"/>
        <v/>
      </c>
      <c r="G102" s="19" t="str">
        <f t="shared" si="15"/>
        <v/>
      </c>
    </row>
    <row r="103" spans="3:15" ht="19.399999999999999" customHeight="1">
      <c r="D103" s="19" t="str">
        <f t="shared" si="14"/>
        <v/>
      </c>
      <c r="G103" s="19" t="str">
        <f t="shared" si="15"/>
        <v/>
      </c>
    </row>
    <row r="104" spans="3:15" ht="19.399999999999999" customHeight="1">
      <c r="D104" s="19" t="str">
        <f t="shared" si="14"/>
        <v/>
      </c>
      <c r="G104" s="19" t="str">
        <f t="shared" si="15"/>
        <v/>
      </c>
    </row>
    <row r="105" spans="3:15" ht="19.399999999999999" customHeight="1">
      <c r="D105" s="19" t="str">
        <f t="shared" si="14"/>
        <v/>
      </c>
      <c r="G105" s="19" t="str">
        <f t="shared" si="15"/>
        <v/>
      </c>
    </row>
    <row r="106" spans="3:15" ht="19.399999999999999" customHeight="1">
      <c r="D106" s="19" t="str">
        <f t="shared" si="14"/>
        <v/>
      </c>
      <c r="G106" s="19" t="str">
        <f t="shared" si="15"/>
        <v/>
      </c>
    </row>
    <row r="107" spans="3:15" ht="19.399999999999999" customHeight="1">
      <c r="D107" s="19" t="str">
        <f t="shared" si="14"/>
        <v/>
      </c>
      <c r="G107" s="19" t="str">
        <f t="shared" si="15"/>
        <v/>
      </c>
    </row>
    <row r="108" spans="3:15" ht="19.399999999999999" customHeight="1">
      <c r="D108" s="19" t="str">
        <f t="shared" si="14"/>
        <v/>
      </c>
      <c r="G108" s="19" t="str">
        <f t="shared" si="15"/>
        <v/>
      </c>
    </row>
    <row r="109" spans="3:15" ht="19.399999999999999" customHeight="1">
      <c r="D109" s="19" t="str">
        <f t="shared" si="14"/>
        <v/>
      </c>
      <c r="G109" s="19" t="str">
        <f t="shared" si="15"/>
        <v/>
      </c>
    </row>
    <row r="110" spans="3:15" ht="19.399999999999999" customHeight="1">
      <c r="D110" s="19" t="str">
        <f t="shared" si="14"/>
        <v/>
      </c>
      <c r="G110" s="19" t="str">
        <f t="shared" si="15"/>
        <v/>
      </c>
    </row>
    <row r="111" spans="3:15" ht="19.399999999999999" customHeight="1">
      <c r="D111" s="19" t="str">
        <f t="shared" si="14"/>
        <v/>
      </c>
      <c r="G111" s="19" t="str">
        <f t="shared" si="15"/>
        <v/>
      </c>
    </row>
    <row r="112" spans="3:15" ht="19.399999999999999" customHeight="1">
      <c r="D112" s="19" t="str">
        <f t="shared" si="14"/>
        <v/>
      </c>
      <c r="G112" s="19" t="str">
        <f t="shared" si="15"/>
        <v/>
      </c>
    </row>
    <row r="113" spans="4:7" ht="19.399999999999999" customHeight="1">
      <c r="D113" s="19" t="str">
        <f t="shared" si="14"/>
        <v/>
      </c>
      <c r="G113" s="19" t="str">
        <f t="shared" si="15"/>
        <v/>
      </c>
    </row>
    <row r="114" spans="4:7" ht="19.399999999999999" customHeight="1">
      <c r="D114" s="19" t="str">
        <f t="shared" si="14"/>
        <v/>
      </c>
      <c r="G114" s="19" t="str">
        <f t="shared" si="15"/>
        <v/>
      </c>
    </row>
    <row r="115" spans="4:7" ht="19.399999999999999" customHeight="1">
      <c r="D115" s="19" t="str">
        <f t="shared" si="14"/>
        <v/>
      </c>
      <c r="G115" s="19" t="str">
        <f t="shared" si="15"/>
        <v/>
      </c>
    </row>
    <row r="116" spans="4:7" ht="19.399999999999999" customHeight="1">
      <c r="D116" s="19" t="str">
        <f t="shared" si="14"/>
        <v/>
      </c>
      <c r="G116" s="19" t="str">
        <f t="shared" si="15"/>
        <v/>
      </c>
    </row>
    <row r="117" spans="4:7" ht="19.399999999999999" customHeight="1">
      <c r="D117" s="19" t="str">
        <f t="shared" si="14"/>
        <v/>
      </c>
      <c r="G117" s="19" t="str">
        <f t="shared" si="15"/>
        <v/>
      </c>
    </row>
    <row r="118" spans="4:7" ht="19.399999999999999" customHeight="1">
      <c r="D118" s="19" t="str">
        <f t="shared" si="14"/>
        <v/>
      </c>
      <c r="G118" s="19" t="str">
        <f t="shared" si="15"/>
        <v/>
      </c>
    </row>
    <row r="119" spans="4:7" ht="19.399999999999999" customHeight="1">
      <c r="D119" s="19" t="str">
        <f t="shared" si="14"/>
        <v/>
      </c>
      <c r="G119" s="19" t="str">
        <f t="shared" si="15"/>
        <v/>
      </c>
    </row>
    <row r="120" spans="4:7" ht="19.399999999999999" customHeight="1">
      <c r="D120" s="19" t="str">
        <f t="shared" si="14"/>
        <v/>
      </c>
      <c r="G120" s="19" t="str">
        <f t="shared" si="15"/>
        <v/>
      </c>
    </row>
    <row r="121" spans="4:7" ht="19.399999999999999" customHeight="1">
      <c r="D121" s="19" t="str">
        <f t="shared" si="14"/>
        <v/>
      </c>
      <c r="G121" s="19" t="str">
        <f t="shared" si="15"/>
        <v/>
      </c>
    </row>
    <row r="122" spans="4:7" ht="19.399999999999999" customHeight="1">
      <c r="D122" s="19" t="str">
        <f t="shared" si="14"/>
        <v/>
      </c>
      <c r="G122" s="19" t="str">
        <f t="shared" si="15"/>
        <v/>
      </c>
    </row>
    <row r="123" spans="4:7" ht="19.399999999999999" customHeight="1">
      <c r="D123" s="19" t="str">
        <f t="shared" si="14"/>
        <v/>
      </c>
      <c r="G123" s="19" t="str">
        <f t="shared" si="15"/>
        <v/>
      </c>
    </row>
    <row r="124" spans="4:7" ht="19.399999999999999" customHeight="1">
      <c r="D124" s="19" t="str">
        <f t="shared" si="14"/>
        <v/>
      </c>
    </row>
    <row r="125" spans="4:7" ht="19.399999999999999" customHeight="1">
      <c r="D125" s="19" t="str">
        <f t="shared" si="14"/>
        <v/>
      </c>
    </row>
    <row r="126" spans="4:7" ht="19.399999999999999" customHeight="1">
      <c r="D126" s="19" t="str">
        <f t="shared" si="14"/>
        <v/>
      </c>
    </row>
    <row r="127" spans="4:7" ht="19.399999999999999" customHeight="1">
      <c r="D127" s="19" t="str">
        <f t="shared" si="14"/>
        <v/>
      </c>
    </row>
    <row r="128" spans="4:7" ht="19.399999999999999" customHeight="1">
      <c r="D128" s="19" t="str">
        <f t="shared" si="14"/>
        <v/>
      </c>
    </row>
    <row r="129" spans="4:4" ht="19.399999999999999" customHeight="1">
      <c r="D129" s="19" t="str">
        <f t="shared" si="14"/>
        <v/>
      </c>
    </row>
    <row r="130" spans="4:4" ht="19.399999999999999" customHeight="1">
      <c r="D130" s="19" t="str">
        <f t="shared" si="14"/>
        <v/>
      </c>
    </row>
    <row r="131" spans="4:4" ht="19.399999999999999" customHeight="1">
      <c r="D131" s="19" t="str">
        <f t="shared" si="14"/>
        <v/>
      </c>
    </row>
    <row r="132" spans="4:4" ht="19.399999999999999" customHeight="1">
      <c r="D132" s="19" t="str">
        <f t="shared" si="14"/>
        <v/>
      </c>
    </row>
    <row r="133" spans="4:4" ht="19.399999999999999" customHeight="1">
      <c r="D133" s="19" t="str">
        <f t="shared" si="14"/>
        <v/>
      </c>
    </row>
    <row r="134" spans="4:4" ht="19.399999999999999" customHeight="1">
      <c r="D134" s="19" t="str">
        <f t="shared" si="14"/>
        <v/>
      </c>
    </row>
    <row r="135" spans="4:4" ht="19.399999999999999" customHeight="1">
      <c r="D135" s="19" t="str">
        <f t="shared" si="14"/>
        <v/>
      </c>
    </row>
    <row r="136" spans="4:4" ht="19.399999999999999" customHeight="1">
      <c r="D136" s="19" t="str">
        <f t="shared" si="14"/>
        <v/>
      </c>
    </row>
    <row r="137" spans="4:4" ht="19.399999999999999" customHeight="1">
      <c r="D137" s="19" t="str">
        <f t="shared" si="14"/>
        <v/>
      </c>
    </row>
    <row r="138" spans="4:4" ht="19.399999999999999" customHeight="1">
      <c r="D138" s="19" t="str">
        <f t="shared" si="14"/>
        <v/>
      </c>
    </row>
    <row r="139" spans="4:4" ht="19.399999999999999" customHeight="1">
      <c r="D139" s="19" t="str">
        <f t="shared" si="14"/>
        <v/>
      </c>
    </row>
    <row r="140" spans="4:4" ht="19.399999999999999" customHeight="1">
      <c r="D140" s="19" t="str">
        <f t="shared" si="14"/>
        <v/>
      </c>
    </row>
    <row r="141" spans="4:4" ht="19.399999999999999" customHeight="1">
      <c r="D141" s="19" t="str">
        <f t="shared" si="14"/>
        <v/>
      </c>
    </row>
    <row r="142" spans="4:4" ht="19.399999999999999" customHeight="1">
      <c r="D142" s="19" t="str">
        <f t="shared" si="14"/>
        <v/>
      </c>
    </row>
    <row r="143" spans="4:4" ht="19.399999999999999" customHeight="1">
      <c r="D143" s="19" t="str">
        <f t="shared" si="14"/>
        <v/>
      </c>
    </row>
    <row r="144" spans="4:4" ht="19.399999999999999" customHeight="1">
      <c r="D144" s="19" t="str">
        <f t="shared" si="14"/>
        <v/>
      </c>
    </row>
    <row r="145" spans="4:4" ht="19.399999999999999" customHeight="1">
      <c r="D145" s="19" t="str">
        <f t="shared" si="14"/>
        <v/>
      </c>
    </row>
    <row r="146" spans="4:4" ht="19.399999999999999" customHeight="1">
      <c r="D146" s="19" t="str">
        <f t="shared" si="14"/>
        <v/>
      </c>
    </row>
    <row r="147" spans="4:4" ht="19.399999999999999" customHeight="1">
      <c r="D147" s="19" t="str">
        <f t="shared" si="14"/>
        <v/>
      </c>
    </row>
    <row r="148" spans="4:4" ht="19.399999999999999" customHeight="1">
      <c r="D148" s="19" t="str">
        <f t="shared" si="14"/>
        <v/>
      </c>
    </row>
    <row r="149" spans="4:4" ht="19.399999999999999" customHeight="1">
      <c r="D149" s="19" t="str">
        <f t="shared" si="14"/>
        <v/>
      </c>
    </row>
    <row r="150" spans="4:4" ht="19.399999999999999" customHeight="1">
      <c r="D150" s="19" t="str">
        <f t="shared" si="14"/>
        <v/>
      </c>
    </row>
    <row r="151" spans="4:4" ht="19.399999999999999" customHeight="1">
      <c r="D151" s="19" t="str">
        <f t="shared" si="14"/>
        <v/>
      </c>
    </row>
    <row r="152" spans="4:4" ht="19.399999999999999" customHeight="1">
      <c r="D152" s="19" t="str">
        <f t="shared" si="14"/>
        <v/>
      </c>
    </row>
    <row r="153" spans="4:4" ht="19.399999999999999" customHeight="1">
      <c r="D153" s="19" t="str">
        <f t="shared" si="14"/>
        <v/>
      </c>
    </row>
    <row r="154" spans="4:4" ht="19.399999999999999" customHeight="1">
      <c r="D154" s="19" t="str">
        <f t="shared" si="14"/>
        <v/>
      </c>
    </row>
    <row r="155" spans="4:4" ht="19.399999999999999" customHeight="1">
      <c r="D155" s="19" t="str">
        <f t="shared" si="14"/>
        <v/>
      </c>
    </row>
    <row r="156" spans="4:4" ht="19.399999999999999" customHeight="1">
      <c r="D156" s="19" t="str">
        <f t="shared" si="14"/>
        <v/>
      </c>
    </row>
    <row r="157" spans="4:4" ht="19.399999999999999" customHeight="1">
      <c r="D157" s="19" t="str">
        <f t="shared" si="14"/>
        <v/>
      </c>
    </row>
    <row r="158" spans="4:4" ht="19.399999999999999" customHeight="1">
      <c r="D158" s="19" t="str">
        <f t="shared" si="14"/>
        <v/>
      </c>
    </row>
    <row r="159" spans="4:4" ht="19.399999999999999" customHeight="1">
      <c r="D159" s="19" t="str">
        <f t="shared" si="14"/>
        <v/>
      </c>
    </row>
    <row r="160" spans="4:4" ht="19.399999999999999" customHeight="1">
      <c r="D160" s="19" t="str">
        <f t="shared" ref="D160:D223" si="16">IF(C160&gt;0,":","")</f>
        <v/>
      </c>
    </row>
    <row r="161" spans="4:4" ht="19.399999999999999" customHeight="1">
      <c r="D161" s="19" t="str">
        <f t="shared" si="16"/>
        <v/>
      </c>
    </row>
    <row r="162" spans="4:4" ht="19.399999999999999" customHeight="1">
      <c r="D162" s="19" t="str">
        <f t="shared" si="16"/>
        <v/>
      </c>
    </row>
    <row r="163" spans="4:4" ht="19.399999999999999" customHeight="1">
      <c r="D163" s="19" t="str">
        <f t="shared" si="16"/>
        <v/>
      </c>
    </row>
    <row r="164" spans="4:4" ht="19.399999999999999" customHeight="1">
      <c r="D164" s="19" t="str">
        <f t="shared" si="16"/>
        <v/>
      </c>
    </row>
    <row r="165" spans="4:4" ht="19.399999999999999" customHeight="1">
      <c r="D165" s="19" t="str">
        <f t="shared" si="16"/>
        <v/>
      </c>
    </row>
    <row r="166" spans="4:4" ht="19.399999999999999" customHeight="1">
      <c r="D166" s="19" t="str">
        <f t="shared" si="16"/>
        <v/>
      </c>
    </row>
    <row r="167" spans="4:4" ht="19.399999999999999" customHeight="1">
      <c r="D167" s="19" t="str">
        <f t="shared" si="16"/>
        <v/>
      </c>
    </row>
    <row r="168" spans="4:4" ht="19.399999999999999" customHeight="1">
      <c r="D168" s="19" t="str">
        <f t="shared" si="16"/>
        <v/>
      </c>
    </row>
    <row r="169" spans="4:4" ht="19.399999999999999" customHeight="1">
      <c r="D169" s="19" t="str">
        <f t="shared" si="16"/>
        <v/>
      </c>
    </row>
    <row r="170" spans="4:4" ht="19.399999999999999" customHeight="1">
      <c r="D170" s="19" t="str">
        <f t="shared" si="16"/>
        <v/>
      </c>
    </row>
    <row r="171" spans="4:4" ht="19.399999999999999" customHeight="1">
      <c r="D171" s="19" t="str">
        <f t="shared" si="16"/>
        <v/>
      </c>
    </row>
    <row r="172" spans="4:4" ht="19.399999999999999" customHeight="1">
      <c r="D172" s="19" t="str">
        <f t="shared" si="16"/>
        <v/>
      </c>
    </row>
    <row r="173" spans="4:4" ht="19.399999999999999" customHeight="1">
      <c r="D173" s="19" t="str">
        <f t="shared" si="16"/>
        <v/>
      </c>
    </row>
    <row r="174" spans="4:4" ht="19.399999999999999" customHeight="1">
      <c r="D174" s="19" t="str">
        <f t="shared" si="16"/>
        <v/>
      </c>
    </row>
    <row r="175" spans="4:4" ht="19.399999999999999" customHeight="1">
      <c r="D175" s="19" t="str">
        <f t="shared" si="16"/>
        <v/>
      </c>
    </row>
    <row r="176" spans="4:4" ht="19.399999999999999" customHeight="1">
      <c r="D176" s="19" t="str">
        <f t="shared" si="16"/>
        <v/>
      </c>
    </row>
    <row r="177" spans="4:4" ht="19.399999999999999" customHeight="1">
      <c r="D177" s="19" t="str">
        <f t="shared" si="16"/>
        <v/>
      </c>
    </row>
    <row r="178" spans="4:4" ht="19.399999999999999" customHeight="1">
      <c r="D178" s="19" t="str">
        <f t="shared" si="16"/>
        <v/>
      </c>
    </row>
    <row r="179" spans="4:4" ht="19.399999999999999" customHeight="1">
      <c r="D179" s="19" t="str">
        <f t="shared" si="16"/>
        <v/>
      </c>
    </row>
    <row r="180" spans="4:4" ht="19.399999999999999" customHeight="1">
      <c r="D180" s="19" t="str">
        <f t="shared" si="16"/>
        <v/>
      </c>
    </row>
    <row r="181" spans="4:4" ht="19.399999999999999" customHeight="1">
      <c r="D181" s="19" t="str">
        <f t="shared" si="16"/>
        <v/>
      </c>
    </row>
    <row r="182" spans="4:4" ht="19.399999999999999" customHeight="1">
      <c r="D182" s="19" t="str">
        <f t="shared" si="16"/>
        <v/>
      </c>
    </row>
    <row r="183" spans="4:4" ht="19.399999999999999" customHeight="1">
      <c r="D183" s="19" t="str">
        <f t="shared" si="16"/>
        <v/>
      </c>
    </row>
    <row r="184" spans="4:4" ht="19.399999999999999" customHeight="1">
      <c r="D184" s="19" t="str">
        <f t="shared" si="16"/>
        <v/>
      </c>
    </row>
    <row r="185" spans="4:4" ht="19.399999999999999" customHeight="1">
      <c r="D185" s="19" t="str">
        <f t="shared" si="16"/>
        <v/>
      </c>
    </row>
    <row r="186" spans="4:4" ht="19.399999999999999" customHeight="1">
      <c r="D186" s="19" t="str">
        <f t="shared" si="16"/>
        <v/>
      </c>
    </row>
    <row r="187" spans="4:4" ht="19.399999999999999" customHeight="1">
      <c r="D187" s="19" t="str">
        <f t="shared" si="16"/>
        <v/>
      </c>
    </row>
    <row r="188" spans="4:4" ht="19.399999999999999" customHeight="1">
      <c r="D188" s="19" t="str">
        <f t="shared" si="16"/>
        <v/>
      </c>
    </row>
    <row r="189" spans="4:4" ht="19.399999999999999" customHeight="1">
      <c r="D189" s="19" t="str">
        <f t="shared" si="16"/>
        <v/>
      </c>
    </row>
    <row r="190" spans="4:4" ht="19.399999999999999" customHeight="1">
      <c r="D190" s="19" t="str">
        <f t="shared" si="16"/>
        <v/>
      </c>
    </row>
    <row r="191" spans="4:4" ht="19.399999999999999" customHeight="1">
      <c r="D191" s="19" t="str">
        <f t="shared" si="16"/>
        <v/>
      </c>
    </row>
    <row r="192" spans="4:4" ht="19.399999999999999" customHeight="1">
      <c r="D192" s="19" t="str">
        <f t="shared" si="16"/>
        <v/>
      </c>
    </row>
    <row r="193" spans="4:4" ht="19.399999999999999" customHeight="1">
      <c r="D193" s="19" t="str">
        <f t="shared" si="16"/>
        <v/>
      </c>
    </row>
    <row r="194" spans="4:4" ht="19.399999999999999" customHeight="1">
      <c r="D194" s="19" t="str">
        <f t="shared" si="16"/>
        <v/>
      </c>
    </row>
    <row r="195" spans="4:4" ht="19.399999999999999" customHeight="1">
      <c r="D195" s="19" t="str">
        <f t="shared" si="16"/>
        <v/>
      </c>
    </row>
    <row r="196" spans="4:4" ht="19.399999999999999" customHeight="1">
      <c r="D196" s="19" t="str">
        <f t="shared" si="16"/>
        <v/>
      </c>
    </row>
    <row r="197" spans="4:4" ht="19.399999999999999" customHeight="1">
      <c r="D197" s="19" t="str">
        <f t="shared" si="16"/>
        <v/>
      </c>
    </row>
    <row r="198" spans="4:4" ht="19.399999999999999" customHeight="1">
      <c r="D198" s="19" t="str">
        <f t="shared" si="16"/>
        <v/>
      </c>
    </row>
    <row r="199" spans="4:4" ht="19.399999999999999" customHeight="1">
      <c r="D199" s="19" t="str">
        <f t="shared" si="16"/>
        <v/>
      </c>
    </row>
    <row r="200" spans="4:4" ht="19.399999999999999" customHeight="1">
      <c r="D200" s="19" t="str">
        <f t="shared" si="16"/>
        <v/>
      </c>
    </row>
    <row r="201" spans="4:4" ht="19.399999999999999" customHeight="1">
      <c r="D201" s="19" t="str">
        <f t="shared" si="16"/>
        <v/>
      </c>
    </row>
    <row r="202" spans="4:4" ht="19.399999999999999" customHeight="1">
      <c r="D202" s="19" t="str">
        <f t="shared" si="16"/>
        <v/>
      </c>
    </row>
    <row r="203" spans="4:4" ht="19.399999999999999" customHeight="1">
      <c r="D203" s="19" t="str">
        <f t="shared" si="16"/>
        <v/>
      </c>
    </row>
    <row r="204" spans="4:4" ht="19.399999999999999" customHeight="1">
      <c r="D204" s="19" t="str">
        <f t="shared" si="16"/>
        <v/>
      </c>
    </row>
    <row r="205" spans="4:4" ht="19.399999999999999" customHeight="1">
      <c r="D205" s="19" t="str">
        <f t="shared" si="16"/>
        <v/>
      </c>
    </row>
    <row r="206" spans="4:4" ht="19.399999999999999" customHeight="1">
      <c r="D206" s="19" t="str">
        <f t="shared" si="16"/>
        <v/>
      </c>
    </row>
    <row r="207" spans="4:4" ht="19.399999999999999" customHeight="1">
      <c r="D207" s="19" t="str">
        <f t="shared" si="16"/>
        <v/>
      </c>
    </row>
    <row r="208" spans="4:4" ht="19.399999999999999" customHeight="1">
      <c r="D208" s="19" t="str">
        <f t="shared" si="16"/>
        <v/>
      </c>
    </row>
    <row r="209" spans="4:4" ht="19.399999999999999" customHeight="1">
      <c r="D209" s="19" t="str">
        <f t="shared" si="16"/>
        <v/>
      </c>
    </row>
    <row r="210" spans="4:4" ht="19.399999999999999" customHeight="1">
      <c r="D210" s="19" t="str">
        <f t="shared" si="16"/>
        <v/>
      </c>
    </row>
    <row r="211" spans="4:4" ht="19.399999999999999" customHeight="1">
      <c r="D211" s="19" t="str">
        <f t="shared" si="16"/>
        <v/>
      </c>
    </row>
    <row r="212" spans="4:4" ht="19.399999999999999" customHeight="1">
      <c r="D212" s="19" t="str">
        <f t="shared" si="16"/>
        <v/>
      </c>
    </row>
    <row r="213" spans="4:4" ht="19.399999999999999" customHeight="1">
      <c r="D213" s="19" t="str">
        <f t="shared" si="16"/>
        <v/>
      </c>
    </row>
    <row r="214" spans="4:4" ht="19.399999999999999" customHeight="1">
      <c r="D214" s="19" t="str">
        <f t="shared" si="16"/>
        <v/>
      </c>
    </row>
    <row r="215" spans="4:4" ht="19.399999999999999" customHeight="1">
      <c r="D215" s="19" t="str">
        <f t="shared" si="16"/>
        <v/>
      </c>
    </row>
    <row r="216" spans="4:4" ht="19.399999999999999" customHeight="1">
      <c r="D216" s="19" t="str">
        <f t="shared" si="16"/>
        <v/>
      </c>
    </row>
    <row r="217" spans="4:4" ht="19.399999999999999" customHeight="1">
      <c r="D217" s="19" t="str">
        <f t="shared" si="16"/>
        <v/>
      </c>
    </row>
    <row r="218" spans="4:4" ht="19.399999999999999" customHeight="1">
      <c r="D218" s="19" t="str">
        <f t="shared" si="16"/>
        <v/>
      </c>
    </row>
    <row r="219" spans="4:4" ht="19.399999999999999" customHeight="1">
      <c r="D219" s="19" t="str">
        <f t="shared" si="16"/>
        <v/>
      </c>
    </row>
    <row r="220" spans="4:4" ht="19.399999999999999" customHeight="1">
      <c r="D220" s="19" t="str">
        <f t="shared" si="16"/>
        <v/>
      </c>
    </row>
    <row r="221" spans="4:4" ht="19.399999999999999" customHeight="1">
      <c r="D221" s="19" t="str">
        <f t="shared" si="16"/>
        <v/>
      </c>
    </row>
    <row r="222" spans="4:4" ht="19.399999999999999" customHeight="1">
      <c r="D222" s="19" t="str">
        <f t="shared" si="16"/>
        <v/>
      </c>
    </row>
    <row r="223" spans="4:4" ht="19.399999999999999" customHeight="1">
      <c r="D223" s="19" t="str">
        <f t="shared" si="16"/>
        <v/>
      </c>
    </row>
    <row r="224" spans="4:4" ht="19.399999999999999" customHeight="1">
      <c r="D224" s="19" t="str">
        <f t="shared" ref="D224:D246" si="17">IF(C224&gt;0,":","")</f>
        <v/>
      </c>
    </row>
    <row r="225" spans="4:4" ht="19.399999999999999" customHeight="1">
      <c r="D225" s="19" t="str">
        <f t="shared" si="17"/>
        <v/>
      </c>
    </row>
    <row r="226" spans="4:4" ht="19.399999999999999" customHeight="1">
      <c r="D226" s="19" t="str">
        <f t="shared" si="17"/>
        <v/>
      </c>
    </row>
    <row r="227" spans="4:4" ht="19.399999999999999" customHeight="1">
      <c r="D227" s="19" t="str">
        <f t="shared" si="17"/>
        <v/>
      </c>
    </row>
    <row r="228" spans="4:4" ht="19.399999999999999" customHeight="1">
      <c r="D228" s="19" t="str">
        <f t="shared" si="17"/>
        <v/>
      </c>
    </row>
    <row r="229" spans="4:4" ht="19.399999999999999" customHeight="1">
      <c r="D229" s="19" t="str">
        <f t="shared" si="17"/>
        <v/>
      </c>
    </row>
    <row r="230" spans="4:4" ht="19.399999999999999" customHeight="1">
      <c r="D230" s="19" t="str">
        <f t="shared" si="17"/>
        <v/>
      </c>
    </row>
    <row r="231" spans="4:4" ht="19.399999999999999" customHeight="1">
      <c r="D231" s="19" t="str">
        <f t="shared" si="17"/>
        <v/>
      </c>
    </row>
    <row r="232" spans="4:4" ht="19.399999999999999" customHeight="1">
      <c r="D232" s="19" t="str">
        <f t="shared" si="17"/>
        <v/>
      </c>
    </row>
    <row r="233" spans="4:4" ht="19.399999999999999" customHeight="1">
      <c r="D233" s="19" t="str">
        <f t="shared" si="17"/>
        <v/>
      </c>
    </row>
    <row r="234" spans="4:4" ht="19.399999999999999" customHeight="1">
      <c r="D234" s="19" t="str">
        <f t="shared" si="17"/>
        <v/>
      </c>
    </row>
    <row r="235" spans="4:4" ht="19.399999999999999" customHeight="1">
      <c r="D235" s="19" t="str">
        <f t="shared" si="17"/>
        <v/>
      </c>
    </row>
    <row r="236" spans="4:4" ht="19.399999999999999" customHeight="1">
      <c r="D236" s="19" t="str">
        <f t="shared" si="17"/>
        <v/>
      </c>
    </row>
    <row r="237" spans="4:4" ht="19.399999999999999" customHeight="1">
      <c r="D237" s="19" t="str">
        <f t="shared" si="17"/>
        <v/>
      </c>
    </row>
    <row r="238" spans="4:4" ht="19.399999999999999" customHeight="1">
      <c r="D238" s="19" t="str">
        <f t="shared" si="17"/>
        <v/>
      </c>
    </row>
    <row r="239" spans="4:4" ht="19.399999999999999" customHeight="1">
      <c r="D239" s="19" t="str">
        <f t="shared" si="17"/>
        <v/>
      </c>
    </row>
    <row r="240" spans="4:4" ht="19.399999999999999" customHeight="1">
      <c r="D240" s="19" t="str">
        <f t="shared" si="17"/>
        <v/>
      </c>
    </row>
    <row r="241" spans="4:4" ht="19.399999999999999" customHeight="1">
      <c r="D241" s="19" t="str">
        <f t="shared" si="17"/>
        <v/>
      </c>
    </row>
    <row r="242" spans="4:4" ht="19.399999999999999" customHeight="1">
      <c r="D242" s="19" t="str">
        <f t="shared" si="17"/>
        <v/>
      </c>
    </row>
    <row r="243" spans="4:4" ht="19.399999999999999" customHeight="1">
      <c r="D243" s="19" t="str">
        <f t="shared" si="17"/>
        <v/>
      </c>
    </row>
    <row r="244" spans="4:4" ht="19.399999999999999" customHeight="1">
      <c r="D244" s="19" t="str">
        <f t="shared" si="17"/>
        <v/>
      </c>
    </row>
    <row r="245" spans="4:4" ht="19.399999999999999" customHeight="1">
      <c r="D245" s="19" t="str">
        <f t="shared" si="17"/>
        <v/>
      </c>
    </row>
    <row r="246" spans="4:4" ht="19.399999999999999" customHeight="1">
      <c r="D246" s="19" t="str">
        <f t="shared" si="17"/>
        <v/>
      </c>
    </row>
  </sheetData>
  <mergeCells count="1">
    <mergeCell ref="F1:H1"/>
  </mergeCells>
  <conditionalFormatting sqref="E2:E8 E27 E29:E30 E33:E50 E52:E100">
    <cfRule type="expression" dxfId="948" priority="13" stopIfTrue="1">
      <formula>IF(ISBLANK(F2),FALSE(),$F2&lt;$H2)</formula>
    </cfRule>
  </conditionalFormatting>
  <conditionalFormatting sqref="E2:E8 E27 E29:E30 E33:E50 E52:E100">
    <cfRule type="expression" dxfId="947" priority="14" stopIfTrue="1">
      <formula>IF(ISBLANK(F2),FALSE(),$F2=$H2)</formula>
    </cfRule>
  </conditionalFormatting>
  <conditionalFormatting sqref="E28">
    <cfRule type="expression" dxfId="946" priority="22" stopIfTrue="1">
      <formula>IF(ISBLANK(F28),FALSE(),$F28&lt;$H28)</formula>
    </cfRule>
  </conditionalFormatting>
  <conditionalFormatting sqref="E28">
    <cfRule type="expression" dxfId="945" priority="23" stopIfTrue="1">
      <formula>IF(ISBLANK(F28),FALSE(),$F28=$H28)</formula>
    </cfRule>
  </conditionalFormatting>
  <conditionalFormatting sqref="E9:E26">
    <cfRule type="expression" dxfId="944" priority="20" stopIfTrue="1">
      <formula>IF(ISBLANK(F9),FALSE(),$F9&lt;$H9)</formula>
    </cfRule>
  </conditionalFormatting>
  <conditionalFormatting sqref="E9:E26">
    <cfRule type="expression" dxfId="943" priority="21" stopIfTrue="1">
      <formula>IF(ISBLANK(F9),FALSE(),$F9=$H9)</formula>
    </cfRule>
  </conditionalFormatting>
  <conditionalFormatting sqref="C2:C8 C27 C29:C30 C33:C50 C52:C100">
    <cfRule type="expression" dxfId="942" priority="17" stopIfTrue="1">
      <formula>IF(ISBLANK(H2),FALSE(),$F2=$H2)</formula>
    </cfRule>
  </conditionalFormatting>
  <conditionalFormatting sqref="C2:C8 C27 C29:C30 C33:C50 C52:C100">
    <cfRule type="expression" dxfId="941" priority="16" stopIfTrue="1">
      <formula>IF(ISBLANK(H2),FALSE(),$F2&gt;$H2)</formula>
    </cfRule>
  </conditionalFormatting>
  <conditionalFormatting sqref="C28">
    <cfRule type="expression" dxfId="940" priority="25" stopIfTrue="1">
      <formula>IF(ISBLANK(H28),FALSE(),$F28=$H28)</formula>
    </cfRule>
  </conditionalFormatting>
  <conditionalFormatting sqref="C28">
    <cfRule type="expression" dxfId="939" priority="24" stopIfTrue="1">
      <formula>IF(ISBLANK(H28),FALSE(),$F28&gt;$H28)</formula>
    </cfRule>
  </conditionalFormatting>
  <conditionalFormatting sqref="C9:C26">
    <cfRule type="expression" dxfId="938" priority="19" stopIfTrue="1">
      <formula>IF(ISBLANK(H9),FALSE(),$F9=$H9)</formula>
    </cfRule>
  </conditionalFormatting>
  <conditionalFormatting sqref="C9:C26">
    <cfRule type="expression" dxfId="937" priority="18" stopIfTrue="1">
      <formula>IF(ISBLANK(H9),FALSE(),$F9&gt;$H9)</formula>
    </cfRule>
  </conditionalFormatting>
  <conditionalFormatting sqref="L2:L52 L56:L100">
    <cfRule type="expression" dxfId="936" priority="15" stopIfTrue="1">
      <formula>IF(ISNUMBER(L2),IF(IF(F2&gt;H2,1,"")=L2,TRUE(),IF(IF(F2&lt;H2,2,"")=L2,TRUE(),IF(IF(F2=H2,0,"")=L2,TRUE(),FALSE()))),"")</formula>
    </cfRule>
  </conditionalFormatting>
  <conditionalFormatting sqref="E31">
    <cfRule type="expression" dxfId="935" priority="5" stopIfTrue="1">
      <formula>IF(ISBLANK(F31),FALSE(),$F31&lt;$H31)</formula>
    </cfRule>
  </conditionalFormatting>
  <conditionalFormatting sqref="E31">
    <cfRule type="expression" dxfId="934" priority="6" stopIfTrue="1">
      <formula>IF(ISBLANK(F31),FALSE(),$F31=$H31)</formula>
    </cfRule>
  </conditionalFormatting>
  <conditionalFormatting sqref="E32">
    <cfRule type="expression" dxfId="933" priority="9" stopIfTrue="1">
      <formula>IF(ISBLANK(F32),FALSE(),$F32&lt;$H32)</formula>
    </cfRule>
  </conditionalFormatting>
  <conditionalFormatting sqref="E32">
    <cfRule type="expression" dxfId="932" priority="10" stopIfTrue="1">
      <formula>IF(ISBLANK(F32),FALSE(),$F32=$H32)</formula>
    </cfRule>
  </conditionalFormatting>
  <conditionalFormatting sqref="C31">
    <cfRule type="expression" dxfId="931" priority="8" stopIfTrue="1">
      <formula>IF(ISBLANK(H31),FALSE(),$F31=$H31)</formula>
    </cfRule>
  </conditionalFormatting>
  <conditionalFormatting sqref="C31">
    <cfRule type="expression" dxfId="930" priority="7" stopIfTrue="1">
      <formula>IF(ISBLANK(H31),FALSE(),$F31&gt;$H31)</formula>
    </cfRule>
  </conditionalFormatting>
  <conditionalFormatting sqref="C32">
    <cfRule type="expression" dxfId="929" priority="12" stopIfTrue="1">
      <formula>IF(ISBLANK(H32),FALSE(),$F32=$H32)</formula>
    </cfRule>
  </conditionalFormatting>
  <conditionalFormatting sqref="C32">
    <cfRule type="expression" dxfId="928" priority="11" stopIfTrue="1">
      <formula>IF(ISBLANK(H32),FALSE(),$F32&gt;$H32)</formula>
    </cfRule>
  </conditionalFormatting>
  <conditionalFormatting sqref="E51">
    <cfRule type="expression" dxfId="927" priority="1" stopIfTrue="1">
      <formula>IF(ISBLANK(F51),FALSE(),$F51&lt;$H51)</formula>
    </cfRule>
  </conditionalFormatting>
  <conditionalFormatting sqref="E51">
    <cfRule type="expression" dxfId="926" priority="2" stopIfTrue="1">
      <formula>IF(ISBLANK(F51),FALSE(),$F51=$H51)</formula>
    </cfRule>
  </conditionalFormatting>
  <conditionalFormatting sqref="C51">
    <cfRule type="expression" dxfId="925" priority="4" stopIfTrue="1">
      <formula>IF(ISBLANK(H51),FALSE(),$F51=$H51)</formula>
    </cfRule>
  </conditionalFormatting>
  <conditionalFormatting sqref="C51">
    <cfRule type="expression" dxfId="924" priority="3" stopIfTrue="1">
      <formula>IF(ISBLANK(H51),FALSE(),$F51&gt;$H51)</formula>
    </cfRule>
  </conditionalFormatting>
  <dataValidations count="4">
    <dataValidation type="decimal" allowBlank="1" showErrorMessage="1" sqref="K2:K100 I2:I100" xr:uid="{00000000-0002-0000-0100-000000000000}">
      <formula1>0.01</formula1>
      <formula2>10000</formula2>
    </dataValidation>
    <dataValidation type="custom" allowBlank="1" showErrorMessage="1" sqref="F2:F100" xr:uid="{00000000-0002-0000-0100-000001000000}">
      <formula1>N2</formula1>
    </dataValidation>
    <dataValidation type="custom" allowBlank="1" showErrorMessage="1" sqref="H2:H101" xr:uid="{00000000-0002-0000-0100-000002000000}">
      <formula1>O2</formula1>
    </dataValidation>
    <dataValidation type="list" allowBlank="1" showErrorMessage="1" sqref="L2:L52 L56:L100" xr:uid="{00000000-0002-0000-0100-000003000000}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9" fitToWidth="0" fitToHeight="0" pageOrder="overThenDown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FFFF"/>
  </sheetPr>
  <dimension ref="A1:IV101"/>
  <sheetViews>
    <sheetView showGridLines="0" workbookViewId="0">
      <pane ySplit="1" topLeftCell="A44" activePane="bottomLeft" state="frozen"/>
      <selection pane="bottomLeft" activeCell="P51" sqref="P51"/>
    </sheetView>
  </sheetViews>
  <sheetFormatPr baseColWidth="10" defaultRowHeight="19.399999999999999" customHeight="1"/>
  <cols>
    <col min="1" max="1" width="18.6328125" style="6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35" customWidth="1"/>
    <col min="14" max="14" width="11.81640625" style="6" hidden="1" customWidth="1"/>
    <col min="15" max="15" width="11.54296875" style="6" hidden="1" customWidth="1"/>
    <col min="16" max="16" width="11.54296875" style="1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3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34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>IF(C2&gt;0,":","")</f>
        <v>:</v>
      </c>
      <c r="E2" s="18" t="s">
        <v>19</v>
      </c>
      <c r="F2" s="18">
        <v>81</v>
      </c>
      <c r="G2" s="19" t="str">
        <f t="shared" ref="G2:G3" si="0">IF(ISNUMBER(F2),":","")</f>
        <v>:</v>
      </c>
      <c r="H2" s="18">
        <v>78</v>
      </c>
      <c r="I2" s="20">
        <v>1.2</v>
      </c>
      <c r="J2" s="6"/>
      <c r="K2" s="20">
        <v>4.5</v>
      </c>
      <c r="L2" s="21">
        <v>1</v>
      </c>
      <c r="M2" s="22">
        <f>IF(ISNUMBER(L2),IF(IF(F2&gt;H2,1,"")=L2,I2,IF(IF(F2&lt;H2,2,"")=L2,K2,IF(IF(F2=H2,0,"")=L2,J2,0))),"")</f>
        <v>1.2</v>
      </c>
      <c r="N2" s="16" t="b">
        <f t="shared" ref="N2:N33" si="1">IF(ISBLANK(F2),"",IF(ISNUMBER(F2),IF(AND(F2&gt;=0,F2&lt;250),IF($F2&lt;&gt;$H2,IF(F2=0,TRUE(),IF(MOD(F2,1)=0,TRUE(),FALSE())),FALSE()),FALSE()),FALSE()))</f>
        <v>1</v>
      </c>
      <c r="O2" s="16" t="b">
        <f t="shared" ref="O2:O33" si="2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>IF(C3&gt;0,":","")</f>
        <v>:</v>
      </c>
      <c r="E3" s="18" t="s">
        <v>21</v>
      </c>
      <c r="F3" s="18">
        <v>95</v>
      </c>
      <c r="G3" s="19" t="str">
        <f t="shared" si="0"/>
        <v>:</v>
      </c>
      <c r="H3" s="18">
        <v>83</v>
      </c>
      <c r="I3" s="20">
        <v>1.65</v>
      </c>
      <c r="J3" s="6"/>
      <c r="K3" s="20">
        <v>2.2000000000000002</v>
      </c>
      <c r="L3" s="21">
        <v>1</v>
      </c>
      <c r="M3" s="22">
        <f t="shared" ref="M3:M51" si="3">IF(ISNUMBER(L3),IF(IF(F3&gt;H3,1,"")=L3,I3,IF(IF(F3&lt;H3,2,"")=L3,K3,IF(IF(F3=H3,0,"")=L3,J3,0))),"")</f>
        <v>1.65</v>
      </c>
      <c r="N3" s="16" t="b">
        <f t="shared" si="1"/>
        <v>1</v>
      </c>
      <c r="O3" s="16" t="b">
        <f t="shared" si="2"/>
        <v>1</v>
      </c>
    </row>
    <row r="4" spans="1:256" ht="18" customHeight="1">
      <c r="C4" s="18"/>
      <c r="D4" s="19"/>
      <c r="E4" s="18"/>
      <c r="F4" s="18"/>
      <c r="G4" s="19"/>
      <c r="H4" s="18"/>
      <c r="I4" s="20"/>
      <c r="J4" s="6"/>
      <c r="K4" s="20"/>
      <c r="L4" s="21"/>
      <c r="M4" s="22" t="str">
        <f t="shared" si="3"/>
        <v/>
      </c>
      <c r="N4" s="16" t="str">
        <f t="shared" si="1"/>
        <v/>
      </c>
      <c r="O4" s="16" t="str">
        <f t="shared" si="2"/>
        <v/>
      </c>
    </row>
    <row r="5" spans="1:256" ht="18" customHeight="1">
      <c r="C5" s="18" t="s">
        <v>19</v>
      </c>
      <c r="D5" s="19" t="str">
        <f t="shared" ref="D5" si="4">IF(C5&gt;0,":","")</f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>
        <v>1</v>
      </c>
      <c r="M5" s="22">
        <f t="shared" si="3"/>
        <v>1.55</v>
      </c>
      <c r="N5" s="16" t="b">
        <f t="shared" si="1"/>
        <v>1</v>
      </c>
      <c r="O5" s="16" t="b">
        <f t="shared" si="2"/>
        <v>1</v>
      </c>
      <c r="P5" s="32">
        <f>SUM(M2:M5)</f>
        <v>4.3999999999999995</v>
      </c>
    </row>
    <row r="6" spans="1:256" ht="18" customHeight="1">
      <c r="C6" s="18"/>
      <c r="D6" s="19"/>
      <c r="E6" s="18"/>
      <c r="F6" s="18"/>
      <c r="G6" s="19"/>
      <c r="H6" s="18"/>
      <c r="I6" s="20"/>
      <c r="J6" s="6"/>
      <c r="K6" s="20"/>
      <c r="L6" s="21"/>
      <c r="M6" s="22" t="str">
        <f t="shared" si="3"/>
        <v/>
      </c>
      <c r="N6" s="16" t="str">
        <f t="shared" si="1"/>
        <v/>
      </c>
      <c r="O6" s="16" t="str">
        <f t="shared" si="2"/>
        <v/>
      </c>
    </row>
    <row r="7" spans="1:256" ht="18" customHeight="1">
      <c r="B7" s="17" t="s">
        <v>24</v>
      </c>
      <c r="C7" s="18" t="s">
        <v>27</v>
      </c>
      <c r="D7" s="19" t="str">
        <f t="shared" ref="D7:D10" si="5">IF(C7&gt;0,":","")</f>
        <v>:</v>
      </c>
      <c r="E7" s="18" t="s">
        <v>28</v>
      </c>
      <c r="F7" s="18">
        <v>90</v>
      </c>
      <c r="G7" s="19" t="str">
        <f t="shared" ref="G7:G10" si="6">IF(ISNUMBER(F7),":","")</f>
        <v>:</v>
      </c>
      <c r="H7" s="18">
        <v>93</v>
      </c>
      <c r="I7" s="20">
        <v>1.4</v>
      </c>
      <c r="J7" s="6"/>
      <c r="K7" s="20">
        <v>2.9</v>
      </c>
      <c r="L7" s="21">
        <v>1</v>
      </c>
      <c r="M7" s="22">
        <f t="shared" si="3"/>
        <v>0</v>
      </c>
      <c r="N7" s="16" t="b">
        <f t="shared" si="1"/>
        <v>1</v>
      </c>
      <c r="O7" s="16" t="b">
        <f t="shared" si="2"/>
        <v>1</v>
      </c>
    </row>
    <row r="8" spans="1:256" ht="18" customHeight="1">
      <c r="B8" s="17" t="s">
        <v>25</v>
      </c>
      <c r="C8" s="18" t="s">
        <v>29</v>
      </c>
      <c r="D8" s="19" t="str">
        <f t="shared" si="5"/>
        <v>:</v>
      </c>
      <c r="E8" s="18" t="s">
        <v>30</v>
      </c>
      <c r="F8" s="18">
        <v>94</v>
      </c>
      <c r="G8" s="19" t="str">
        <f t="shared" si="6"/>
        <v>:</v>
      </c>
      <c r="H8" s="18">
        <v>83</v>
      </c>
      <c r="I8" s="20">
        <v>1.55</v>
      </c>
      <c r="J8" s="6"/>
      <c r="K8" s="20">
        <v>2.4</v>
      </c>
      <c r="L8" s="21">
        <v>1</v>
      </c>
      <c r="M8" s="22">
        <f t="shared" si="3"/>
        <v>1.55</v>
      </c>
      <c r="N8" s="16" t="b">
        <f t="shared" si="1"/>
        <v>1</v>
      </c>
      <c r="O8" s="16" t="b">
        <f t="shared" si="2"/>
        <v>1</v>
      </c>
    </row>
    <row r="9" spans="1:256" ht="18" customHeight="1">
      <c r="B9" s="17" t="s">
        <v>26</v>
      </c>
      <c r="C9" s="18" t="s">
        <v>31</v>
      </c>
      <c r="D9" s="19" t="str">
        <f t="shared" si="5"/>
        <v>:</v>
      </c>
      <c r="E9" s="18" t="s">
        <v>19</v>
      </c>
      <c r="F9" s="18">
        <v>78</v>
      </c>
      <c r="G9" s="19" t="str">
        <f t="shared" si="6"/>
        <v>:</v>
      </c>
      <c r="H9" s="18">
        <v>60</v>
      </c>
      <c r="I9" s="20">
        <v>1.1499999999999999</v>
      </c>
      <c r="J9" s="6"/>
      <c r="K9" s="20">
        <v>5.2</v>
      </c>
      <c r="L9" s="21">
        <v>1</v>
      </c>
      <c r="M9" s="22">
        <f t="shared" si="3"/>
        <v>1.1499999999999999</v>
      </c>
      <c r="N9" s="16" t="b">
        <f t="shared" si="1"/>
        <v>1</v>
      </c>
      <c r="O9" s="16" t="b">
        <f t="shared" si="2"/>
        <v>1</v>
      </c>
    </row>
    <row r="10" spans="1:256" ht="18" customHeight="1">
      <c r="C10" s="18" t="s">
        <v>32</v>
      </c>
      <c r="D10" s="19" t="str">
        <f t="shared" si="5"/>
        <v>:</v>
      </c>
      <c r="E10" s="18" t="s">
        <v>33</v>
      </c>
      <c r="F10" s="18">
        <v>92</v>
      </c>
      <c r="G10" s="19" t="str">
        <f t="shared" si="6"/>
        <v>:</v>
      </c>
      <c r="H10" s="18">
        <v>79</v>
      </c>
      <c r="I10" s="20">
        <v>1.47</v>
      </c>
      <c r="J10" s="6"/>
      <c r="K10" s="20">
        <v>2.6</v>
      </c>
      <c r="L10" s="21">
        <v>2</v>
      </c>
      <c r="M10" s="22">
        <f t="shared" si="3"/>
        <v>0</v>
      </c>
      <c r="N10" s="16" t="b">
        <f t="shared" si="1"/>
        <v>1</v>
      </c>
      <c r="O10" s="16" t="b">
        <f t="shared" si="2"/>
        <v>1</v>
      </c>
      <c r="P10" s="32">
        <f>SUM(M7:M10)</f>
        <v>2.7</v>
      </c>
    </row>
    <row r="11" spans="1:256" ht="18" customHeight="1">
      <c r="C11" s="18"/>
      <c r="D11" s="19"/>
      <c r="E11" s="18"/>
      <c r="F11" s="18"/>
      <c r="G11" s="19"/>
      <c r="H11" s="18"/>
      <c r="I11" s="20"/>
      <c r="J11" s="6"/>
      <c r="K11" s="20"/>
      <c r="L11" s="21"/>
      <c r="M11" s="22" t="str">
        <f t="shared" si="3"/>
        <v/>
      </c>
      <c r="N11" s="16" t="str">
        <f t="shared" si="1"/>
        <v/>
      </c>
      <c r="O11" s="16" t="str">
        <f t="shared" si="2"/>
        <v/>
      </c>
    </row>
    <row r="12" spans="1:256" ht="18" customHeight="1">
      <c r="B12" s="17" t="s">
        <v>24</v>
      </c>
      <c r="C12" s="18" t="s">
        <v>28</v>
      </c>
      <c r="D12" s="19" t="str">
        <f t="shared" ref="D12:D15" si="7">IF(C12&gt;0,":","")</f>
        <v>:</v>
      </c>
      <c r="E12" s="18" t="s">
        <v>27</v>
      </c>
      <c r="F12" s="18">
        <v>74</v>
      </c>
      <c r="G12" s="19" t="str">
        <f t="shared" ref="G12:G15" si="8">IF(ISNUMBER(F12),":","")</f>
        <v>:</v>
      </c>
      <c r="H12" s="18">
        <v>70</v>
      </c>
      <c r="I12" s="20">
        <v>1.7</v>
      </c>
      <c r="J12" s="6"/>
      <c r="K12" s="20">
        <v>2.1</v>
      </c>
      <c r="L12" s="21">
        <v>2</v>
      </c>
      <c r="M12" s="22">
        <f t="shared" si="3"/>
        <v>0</v>
      </c>
      <c r="N12" s="16" t="b">
        <f t="shared" si="1"/>
        <v>1</v>
      </c>
      <c r="O12" s="16" t="b">
        <f t="shared" si="2"/>
        <v>1</v>
      </c>
    </row>
    <row r="13" spans="1:256" ht="18" customHeight="1">
      <c r="B13" s="17" t="s">
        <v>25</v>
      </c>
      <c r="C13" s="18" t="s">
        <v>30</v>
      </c>
      <c r="D13" s="19" t="str">
        <f t="shared" si="7"/>
        <v>:</v>
      </c>
      <c r="E13" s="18" t="s">
        <v>29</v>
      </c>
      <c r="F13" s="18">
        <v>62</v>
      </c>
      <c r="G13" s="19" t="str">
        <f t="shared" si="8"/>
        <v>:</v>
      </c>
      <c r="H13" s="18">
        <v>74</v>
      </c>
      <c r="I13" s="20">
        <v>1.5</v>
      </c>
      <c r="J13" s="6"/>
      <c r="K13" s="20">
        <v>2.5499999999999998</v>
      </c>
      <c r="L13" s="21">
        <v>1</v>
      </c>
      <c r="M13" s="22">
        <f t="shared" si="3"/>
        <v>0</v>
      </c>
      <c r="N13" s="16" t="b">
        <f t="shared" si="1"/>
        <v>1</v>
      </c>
      <c r="O13" s="16" t="b">
        <f t="shared" si="2"/>
        <v>1</v>
      </c>
    </row>
    <row r="14" spans="1:256" ht="18" customHeight="1">
      <c r="B14" s="17" t="s">
        <v>36</v>
      </c>
      <c r="C14" s="18" t="s">
        <v>19</v>
      </c>
      <c r="D14" s="19" t="str">
        <f t="shared" si="7"/>
        <v>:</v>
      </c>
      <c r="E14" s="18" t="s">
        <v>31</v>
      </c>
      <c r="F14" s="18">
        <v>65</v>
      </c>
      <c r="G14" s="19" t="str">
        <f t="shared" si="8"/>
        <v>:</v>
      </c>
      <c r="H14" s="18">
        <v>80</v>
      </c>
      <c r="I14" s="20">
        <v>3.4</v>
      </c>
      <c r="J14" s="6"/>
      <c r="K14" s="20">
        <v>1.3</v>
      </c>
      <c r="L14" s="21">
        <v>2</v>
      </c>
      <c r="M14" s="22">
        <f t="shared" si="3"/>
        <v>1.3</v>
      </c>
      <c r="N14" s="16" t="b">
        <f t="shared" si="1"/>
        <v>1</v>
      </c>
      <c r="O14" s="16" t="b">
        <f t="shared" si="2"/>
        <v>1</v>
      </c>
    </row>
    <row r="15" spans="1:256" ht="18" customHeight="1">
      <c r="C15" s="18" t="s">
        <v>33</v>
      </c>
      <c r="D15" s="19" t="str">
        <f t="shared" si="7"/>
        <v>:</v>
      </c>
      <c r="E15" s="18" t="s">
        <v>32</v>
      </c>
      <c r="F15" s="18">
        <v>94</v>
      </c>
      <c r="G15" s="19" t="str">
        <f t="shared" si="8"/>
        <v>:</v>
      </c>
      <c r="H15" s="18">
        <v>90</v>
      </c>
      <c r="I15" s="20">
        <v>1.57</v>
      </c>
      <c r="J15" s="6"/>
      <c r="K15" s="20">
        <v>2.35</v>
      </c>
      <c r="L15" s="21">
        <v>1</v>
      </c>
      <c r="M15" s="22">
        <f t="shared" si="3"/>
        <v>1.57</v>
      </c>
      <c r="N15" s="16" t="b">
        <f t="shared" si="1"/>
        <v>1</v>
      </c>
      <c r="O15" s="16" t="b">
        <f t="shared" si="2"/>
        <v>1</v>
      </c>
      <c r="P15" s="36">
        <f>SUM(M12:M15)</f>
        <v>2.87</v>
      </c>
    </row>
    <row r="16" spans="1:256" ht="18" customHeight="1">
      <c r="C16" s="18"/>
      <c r="D16" s="19"/>
      <c r="E16" s="18"/>
      <c r="F16" s="18"/>
      <c r="G16" s="19"/>
      <c r="H16" s="18"/>
      <c r="I16" s="20"/>
      <c r="J16" s="6"/>
      <c r="K16" s="20"/>
      <c r="L16" s="21"/>
      <c r="M16" s="22" t="str">
        <f t="shared" si="3"/>
        <v/>
      </c>
      <c r="N16" s="16" t="str">
        <f t="shared" si="1"/>
        <v/>
      </c>
      <c r="O16" s="16" t="str">
        <f t="shared" si="2"/>
        <v/>
      </c>
    </row>
    <row r="17" spans="2:16" ht="18" customHeight="1">
      <c r="B17" s="17" t="s">
        <v>24</v>
      </c>
      <c r="C17" s="18" t="s">
        <v>31</v>
      </c>
      <c r="D17" s="19" t="str">
        <f t="shared" ref="D17:D20" si="9">IF(C17&gt;0,":","")</f>
        <v>:</v>
      </c>
      <c r="E17" s="18" t="s">
        <v>19</v>
      </c>
      <c r="F17" s="18">
        <v>80</v>
      </c>
      <c r="G17" s="19" t="str">
        <f t="shared" ref="G17:G20" si="10">IF(ISNUMBER(F17),":","")</f>
        <v>:</v>
      </c>
      <c r="H17" s="18">
        <v>69</v>
      </c>
      <c r="I17" s="20">
        <v>1.06</v>
      </c>
      <c r="J17" s="6"/>
      <c r="K17" s="20">
        <v>8.5</v>
      </c>
      <c r="L17" s="21">
        <v>1</v>
      </c>
      <c r="M17" s="22">
        <f t="shared" si="3"/>
        <v>1.06</v>
      </c>
      <c r="N17" s="16" t="b">
        <f t="shared" si="1"/>
        <v>1</v>
      </c>
      <c r="O17" s="16" t="b">
        <f t="shared" si="2"/>
        <v>1</v>
      </c>
    </row>
    <row r="18" spans="2:16" ht="18" customHeight="1">
      <c r="B18" s="17" t="s">
        <v>25</v>
      </c>
      <c r="C18" s="18" t="s">
        <v>29</v>
      </c>
      <c r="D18" s="19" t="str">
        <f t="shared" si="9"/>
        <v>:</v>
      </c>
      <c r="E18" s="18" t="s">
        <v>30</v>
      </c>
      <c r="F18" s="18">
        <v>93</v>
      </c>
      <c r="G18" s="19" t="str">
        <f t="shared" si="10"/>
        <v>:</v>
      </c>
      <c r="H18" s="18">
        <v>84</v>
      </c>
      <c r="I18" s="20">
        <v>1.55</v>
      </c>
      <c r="J18" s="6"/>
      <c r="K18" s="20">
        <v>2.4</v>
      </c>
      <c r="L18" s="21">
        <v>1</v>
      </c>
      <c r="M18" s="22">
        <f t="shared" si="3"/>
        <v>1.55</v>
      </c>
      <c r="N18" s="16" t="b">
        <f t="shared" si="1"/>
        <v>1</v>
      </c>
      <c r="O18" s="16" t="b">
        <f t="shared" si="2"/>
        <v>1</v>
      </c>
    </row>
    <row r="19" spans="2:16" ht="18" customHeight="1">
      <c r="B19" s="17" t="s">
        <v>37</v>
      </c>
      <c r="C19" s="18" t="s">
        <v>32</v>
      </c>
      <c r="D19" s="19" t="str">
        <f t="shared" si="9"/>
        <v>:</v>
      </c>
      <c r="E19" s="18" t="s">
        <v>33</v>
      </c>
      <c r="F19" s="18">
        <v>80</v>
      </c>
      <c r="G19" s="19" t="str">
        <f t="shared" si="10"/>
        <v>:</v>
      </c>
      <c r="H19" s="18">
        <v>75</v>
      </c>
      <c r="I19" s="20">
        <v>1.5</v>
      </c>
      <c r="J19" s="6"/>
      <c r="K19" s="20">
        <v>2.5499999999999998</v>
      </c>
      <c r="L19" s="21">
        <v>1</v>
      </c>
      <c r="M19" s="22">
        <f t="shared" si="3"/>
        <v>1.5</v>
      </c>
      <c r="N19" s="16" t="b">
        <f t="shared" si="1"/>
        <v>1</v>
      </c>
      <c r="O19" s="16" t="b">
        <f t="shared" si="2"/>
        <v>1</v>
      </c>
    </row>
    <row r="20" spans="2:16" ht="18" customHeight="1">
      <c r="C20" s="18" t="s">
        <v>27</v>
      </c>
      <c r="D20" s="19" t="str">
        <f t="shared" si="9"/>
        <v>:</v>
      </c>
      <c r="E20" s="18" t="s">
        <v>28</v>
      </c>
      <c r="F20" s="18">
        <v>97</v>
      </c>
      <c r="G20" s="19" t="str">
        <f t="shared" si="10"/>
        <v>:</v>
      </c>
      <c r="H20" s="18">
        <v>88</v>
      </c>
      <c r="I20" s="20">
        <v>1.4</v>
      </c>
      <c r="J20" s="6"/>
      <c r="K20" s="20">
        <v>2.9</v>
      </c>
      <c r="L20" s="21">
        <v>1</v>
      </c>
      <c r="M20" s="22">
        <f t="shared" si="3"/>
        <v>1.4</v>
      </c>
      <c r="N20" s="16" t="b">
        <f t="shared" si="1"/>
        <v>1</v>
      </c>
      <c r="O20" s="16" t="b">
        <f t="shared" si="2"/>
        <v>1</v>
      </c>
      <c r="P20" s="32">
        <f>SUM(M17:M20)</f>
        <v>5.51</v>
      </c>
    </row>
    <row r="21" spans="2:16" ht="18" customHeight="1">
      <c r="C21" s="18"/>
      <c r="D21" s="19"/>
      <c r="E21" s="18"/>
      <c r="F21" s="18"/>
      <c r="G21" s="19"/>
      <c r="H21" s="18"/>
      <c r="I21" s="20"/>
      <c r="J21" s="6"/>
      <c r="K21" s="20"/>
      <c r="L21" s="21"/>
      <c r="M21" s="22" t="str">
        <f t="shared" si="3"/>
        <v/>
      </c>
      <c r="N21" s="16" t="str">
        <f t="shared" si="1"/>
        <v/>
      </c>
      <c r="O21" s="16" t="str">
        <f t="shared" si="2"/>
        <v/>
      </c>
    </row>
    <row r="22" spans="2:16" ht="18" customHeight="1">
      <c r="B22" s="17" t="s">
        <v>38</v>
      </c>
      <c r="C22" s="18" t="s">
        <v>28</v>
      </c>
      <c r="D22" s="19" t="str">
        <f t="shared" ref="D22:D23" si="11">IF(C22&gt;0,":","")</f>
        <v>:</v>
      </c>
      <c r="E22" s="18" t="s">
        <v>27</v>
      </c>
      <c r="F22" s="18">
        <v>92</v>
      </c>
      <c r="G22" s="19" t="str">
        <f t="shared" ref="G22:G23" si="12">IF(ISNUMBER(F22),":","")</f>
        <v>:</v>
      </c>
      <c r="H22" s="18">
        <v>64</v>
      </c>
      <c r="I22" s="20">
        <v>1.67</v>
      </c>
      <c r="J22" s="6"/>
      <c r="K22" s="20">
        <v>2.15</v>
      </c>
      <c r="L22" s="21">
        <v>2</v>
      </c>
      <c r="M22" s="22">
        <f t="shared" si="3"/>
        <v>0</v>
      </c>
      <c r="N22" s="16" t="b">
        <f t="shared" si="1"/>
        <v>1</v>
      </c>
      <c r="O22" s="16" t="b">
        <f t="shared" si="2"/>
        <v>1</v>
      </c>
    </row>
    <row r="23" spans="2:16" ht="18" customHeight="1">
      <c r="C23" s="18" t="s">
        <v>33</v>
      </c>
      <c r="D23" s="19" t="str">
        <f t="shared" si="11"/>
        <v>:</v>
      </c>
      <c r="E23" s="18" t="s">
        <v>32</v>
      </c>
      <c r="F23" s="18">
        <v>79</v>
      </c>
      <c r="G23" s="19" t="str">
        <f t="shared" si="12"/>
        <v>:</v>
      </c>
      <c r="H23" s="18">
        <v>72</v>
      </c>
      <c r="I23" s="20">
        <v>1.62</v>
      </c>
      <c r="J23" s="6"/>
      <c r="K23" s="20">
        <v>2.25</v>
      </c>
      <c r="L23" s="21">
        <v>1</v>
      </c>
      <c r="M23" s="22">
        <f t="shared" si="3"/>
        <v>1.62</v>
      </c>
      <c r="N23" s="16" t="b">
        <f t="shared" si="1"/>
        <v>1</v>
      </c>
      <c r="O23" s="16" t="b">
        <f t="shared" si="2"/>
        <v>1</v>
      </c>
      <c r="P23" s="32">
        <f>SUM(M22:M23)</f>
        <v>1.62</v>
      </c>
    </row>
    <row r="24" spans="2:16" ht="18" customHeight="1">
      <c r="C24" s="18"/>
      <c r="D24" s="19"/>
      <c r="E24" s="18"/>
      <c r="F24" s="18"/>
      <c r="G24" s="19"/>
      <c r="H24" s="18"/>
      <c r="I24" s="20"/>
      <c r="J24" s="6"/>
      <c r="K24" s="20"/>
      <c r="L24" s="21"/>
      <c r="M24" s="22" t="str">
        <f t="shared" si="3"/>
        <v/>
      </c>
      <c r="N24" s="16" t="str">
        <f t="shared" si="1"/>
        <v/>
      </c>
      <c r="O24" s="16" t="str">
        <f t="shared" si="2"/>
        <v/>
      </c>
    </row>
    <row r="25" spans="2:16" ht="18" customHeight="1">
      <c r="B25" s="17" t="s">
        <v>39</v>
      </c>
      <c r="C25" s="18" t="s">
        <v>32</v>
      </c>
      <c r="D25" s="19" t="str">
        <f t="shared" ref="D25" si="13">IF(C25&gt;0,":","")</f>
        <v>:</v>
      </c>
      <c r="E25" s="18" t="s">
        <v>33</v>
      </c>
      <c r="F25" s="18">
        <v>88</v>
      </c>
      <c r="G25" s="19" t="str">
        <f t="shared" ref="G25" si="14">IF(ISNUMBER(F25),":","")</f>
        <v>:</v>
      </c>
      <c r="H25" s="18">
        <v>97</v>
      </c>
      <c r="I25" s="20">
        <v>1.55</v>
      </c>
      <c r="J25" s="6"/>
      <c r="K25" s="20">
        <v>2.4</v>
      </c>
      <c r="L25" s="21">
        <v>1</v>
      </c>
      <c r="M25" s="22">
        <f t="shared" si="3"/>
        <v>0</v>
      </c>
      <c r="N25" s="16" t="b">
        <f t="shared" si="1"/>
        <v>1</v>
      </c>
      <c r="O25" s="16" t="b">
        <f t="shared" si="2"/>
        <v>1</v>
      </c>
      <c r="P25" s="32">
        <f>SUM(M25)</f>
        <v>0</v>
      </c>
    </row>
    <row r="26" spans="2:16" ht="18" customHeight="1">
      <c r="C26" s="18"/>
      <c r="D26" s="19"/>
      <c r="E26" s="18"/>
      <c r="F26" s="18"/>
      <c r="G26" s="19"/>
      <c r="H26" s="18"/>
      <c r="I26" s="20"/>
      <c r="J26" s="6"/>
      <c r="K26" s="20"/>
      <c r="L26" s="21"/>
      <c r="M26" s="22" t="str">
        <f t="shared" si="3"/>
        <v/>
      </c>
      <c r="N26" s="16" t="str">
        <f t="shared" si="1"/>
        <v/>
      </c>
      <c r="O26" s="16" t="str">
        <f t="shared" si="2"/>
        <v/>
      </c>
    </row>
    <row r="27" spans="2:16" ht="18" customHeight="1">
      <c r="B27" s="17" t="s">
        <v>24</v>
      </c>
      <c r="C27" s="18" t="s">
        <v>31</v>
      </c>
      <c r="D27" s="19" t="str">
        <f t="shared" ref="D27:D29" si="15">IF(C27&gt;0,":","")</f>
        <v>:</v>
      </c>
      <c r="E27" s="18" t="s">
        <v>28</v>
      </c>
      <c r="F27" s="18">
        <v>90</v>
      </c>
      <c r="G27" s="19" t="str">
        <f t="shared" ref="G27:G28" si="16">IF(ISNUMBER(F27),":","")</f>
        <v>:</v>
      </c>
      <c r="H27" s="18">
        <v>95</v>
      </c>
      <c r="I27" s="20">
        <v>1.1000000000000001</v>
      </c>
      <c r="J27" s="6"/>
      <c r="K27" s="20">
        <v>6.5</v>
      </c>
      <c r="L27" s="21">
        <v>1</v>
      </c>
      <c r="M27" s="22">
        <f t="shared" si="3"/>
        <v>0</v>
      </c>
      <c r="N27" s="16" t="b">
        <f t="shared" si="1"/>
        <v>1</v>
      </c>
      <c r="O27" s="16" t="b">
        <f t="shared" si="2"/>
        <v>1</v>
      </c>
    </row>
    <row r="28" spans="2:16" ht="18" customHeight="1">
      <c r="B28" s="17" t="s">
        <v>40</v>
      </c>
      <c r="C28" s="18" t="s">
        <v>41</v>
      </c>
      <c r="D28" s="19" t="str">
        <f t="shared" si="15"/>
        <v>:</v>
      </c>
      <c r="E28" s="18" t="s">
        <v>33</v>
      </c>
      <c r="F28" s="18">
        <v>91</v>
      </c>
      <c r="G28" s="19" t="str">
        <f t="shared" si="16"/>
        <v>:</v>
      </c>
      <c r="H28" s="18">
        <v>87</v>
      </c>
      <c r="I28" s="20">
        <v>1.3</v>
      </c>
      <c r="J28" s="6"/>
      <c r="K28" s="20">
        <v>3.4</v>
      </c>
      <c r="L28" s="21">
        <v>1</v>
      </c>
      <c r="M28" s="22">
        <f t="shared" si="3"/>
        <v>1.3</v>
      </c>
      <c r="N28" s="16" t="b">
        <f t="shared" si="1"/>
        <v>1</v>
      </c>
      <c r="O28" s="16" t="b">
        <f t="shared" si="2"/>
        <v>1</v>
      </c>
      <c r="P28" s="32">
        <f>SUM(M27:M28)</f>
        <v>1.3</v>
      </c>
    </row>
    <row r="29" spans="2:16" ht="18" customHeight="1">
      <c r="B29" s="17" t="s">
        <v>26</v>
      </c>
      <c r="C29" s="18"/>
      <c r="D29" s="19" t="str">
        <f t="shared" si="15"/>
        <v/>
      </c>
      <c r="E29" s="18"/>
      <c r="F29" s="18"/>
      <c r="G29" s="19"/>
      <c r="H29" s="18"/>
      <c r="I29" s="20"/>
      <c r="J29" s="6"/>
      <c r="K29" s="20"/>
      <c r="L29" s="21"/>
      <c r="M29" s="22" t="str">
        <f t="shared" si="3"/>
        <v/>
      </c>
      <c r="N29" s="16" t="str">
        <f t="shared" si="1"/>
        <v/>
      </c>
      <c r="O29" s="16" t="str">
        <f t="shared" si="2"/>
        <v/>
      </c>
    </row>
    <row r="30" spans="2:16" ht="18" customHeight="1">
      <c r="C30" s="18"/>
      <c r="D30" s="19"/>
      <c r="E30" s="18"/>
      <c r="F30" s="18"/>
      <c r="G30" s="19"/>
      <c r="H30" s="18"/>
      <c r="I30" s="20"/>
      <c r="J30" s="6"/>
      <c r="K30" s="20"/>
      <c r="L30" s="21"/>
      <c r="M30" s="22" t="str">
        <f t="shared" si="3"/>
        <v/>
      </c>
      <c r="N30" s="16" t="str">
        <f t="shared" si="1"/>
        <v/>
      </c>
      <c r="O30" s="16" t="str">
        <f t="shared" si="2"/>
        <v/>
      </c>
    </row>
    <row r="31" spans="2:16" ht="18" customHeight="1">
      <c r="B31" s="17" t="s">
        <v>36</v>
      </c>
      <c r="C31" s="18" t="s">
        <v>33</v>
      </c>
      <c r="D31" s="19" t="str">
        <f t="shared" ref="D31:D32" si="17">IF(C31&gt;0,":","")</f>
        <v>:</v>
      </c>
      <c r="E31" s="18" t="s">
        <v>41</v>
      </c>
      <c r="F31" s="18">
        <v>87</v>
      </c>
      <c r="G31" s="19" t="str">
        <f t="shared" ref="G31:G32" si="18">IF(ISNUMBER(F31),":","")</f>
        <v>:</v>
      </c>
      <c r="H31" s="18">
        <v>77</v>
      </c>
      <c r="I31" s="20">
        <v>2.0499999999999998</v>
      </c>
      <c r="J31" s="6"/>
      <c r="K31" s="20">
        <v>1.75</v>
      </c>
      <c r="L31" s="21">
        <v>2</v>
      </c>
      <c r="M31" s="22">
        <f t="shared" si="3"/>
        <v>0</v>
      </c>
      <c r="N31" s="16" t="b">
        <f t="shared" si="1"/>
        <v>1</v>
      </c>
      <c r="O31" s="16" t="b">
        <f t="shared" si="2"/>
        <v>1</v>
      </c>
    </row>
    <row r="32" spans="2:16" ht="18" customHeight="1">
      <c r="C32" s="18" t="s">
        <v>28</v>
      </c>
      <c r="D32" s="19" t="str">
        <f t="shared" si="17"/>
        <v>:</v>
      </c>
      <c r="E32" s="18" t="s">
        <v>31</v>
      </c>
      <c r="F32" s="18">
        <v>61</v>
      </c>
      <c r="G32" s="19" t="str">
        <f t="shared" si="18"/>
        <v>:</v>
      </c>
      <c r="H32" s="18">
        <v>90</v>
      </c>
      <c r="I32" s="20">
        <v>3.2</v>
      </c>
      <c r="J32" s="6"/>
      <c r="K32" s="20">
        <v>1.33</v>
      </c>
      <c r="L32" s="21">
        <v>2</v>
      </c>
      <c r="M32" s="22">
        <f t="shared" si="3"/>
        <v>1.33</v>
      </c>
      <c r="N32" s="16" t="b">
        <f t="shared" si="1"/>
        <v>1</v>
      </c>
      <c r="O32" s="16" t="b">
        <f t="shared" si="2"/>
        <v>1</v>
      </c>
      <c r="P32" s="32">
        <f>SUM(M31:M32)</f>
        <v>1.33</v>
      </c>
    </row>
    <row r="33" spans="2:16" ht="18" customHeight="1">
      <c r="C33" s="18"/>
      <c r="D33" s="19"/>
      <c r="E33" s="18"/>
      <c r="F33" s="18"/>
      <c r="G33" s="19"/>
      <c r="H33" s="18"/>
      <c r="I33" s="20"/>
      <c r="J33" s="6"/>
      <c r="K33" s="20"/>
      <c r="L33" s="21"/>
      <c r="M33" s="22" t="str">
        <f t="shared" si="3"/>
        <v/>
      </c>
      <c r="N33" s="16" t="str">
        <f t="shared" si="1"/>
        <v/>
      </c>
      <c r="O33" s="16" t="str">
        <f t="shared" si="2"/>
        <v/>
      </c>
    </row>
    <row r="34" spans="2:16" ht="18" customHeight="1">
      <c r="B34" s="17" t="s">
        <v>37</v>
      </c>
      <c r="C34" s="18" t="s">
        <v>41</v>
      </c>
      <c r="D34" s="19" t="str">
        <f t="shared" ref="D34:D35" si="19">IF(C34&gt;0,":","")</f>
        <v>:</v>
      </c>
      <c r="E34" s="18" t="s">
        <v>33</v>
      </c>
      <c r="F34" s="18">
        <v>99</v>
      </c>
      <c r="G34" s="19" t="str">
        <f t="shared" ref="G34:G35" si="20">IF(ISNUMBER(F34),":","")</f>
        <v>:</v>
      </c>
      <c r="H34" s="18">
        <v>86</v>
      </c>
      <c r="I34" s="20">
        <v>1.3</v>
      </c>
      <c r="J34" s="6"/>
      <c r="K34" s="20">
        <v>3.4</v>
      </c>
      <c r="L34" s="21">
        <v>1</v>
      </c>
      <c r="M34" s="22">
        <f t="shared" si="3"/>
        <v>1.3</v>
      </c>
      <c r="N34" s="16" t="b">
        <f t="shared" ref="N34:N65" si="21">IF(ISBLANK(F34),"",IF(ISNUMBER(F34),IF(AND(F34&gt;=0,F34&lt;250),IF($F34&lt;&gt;$H34,IF(F34=0,TRUE(),IF(MOD(F34,1)=0,TRUE(),FALSE())),FALSE()),FALSE()),FALSE()))</f>
        <v>1</v>
      </c>
      <c r="O34" s="16" t="b">
        <f t="shared" ref="O34:O65" si="22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18" t="s">
        <v>31</v>
      </c>
      <c r="D35" s="19" t="str">
        <f t="shared" si="19"/>
        <v>:</v>
      </c>
      <c r="E35" s="18" t="s">
        <v>28</v>
      </c>
      <c r="F35" s="18">
        <v>98</v>
      </c>
      <c r="G35" s="19" t="str">
        <f t="shared" si="20"/>
        <v>:</v>
      </c>
      <c r="H35" s="18">
        <v>68</v>
      </c>
      <c r="I35" s="20">
        <v>1.1399999999999999</v>
      </c>
      <c r="J35" s="6"/>
      <c r="K35" s="20">
        <v>5.5</v>
      </c>
      <c r="L35" s="21">
        <v>1</v>
      </c>
      <c r="M35" s="22">
        <f t="shared" si="3"/>
        <v>1.1399999999999999</v>
      </c>
      <c r="N35" s="16" t="b">
        <f t="shared" si="21"/>
        <v>1</v>
      </c>
      <c r="O35" s="16" t="b">
        <f t="shared" si="22"/>
        <v>1</v>
      </c>
      <c r="P35" s="32">
        <f>SUM(M34:M35)</f>
        <v>2.44</v>
      </c>
    </row>
    <row r="36" spans="2:16" ht="18" customHeight="1">
      <c r="C36" s="18"/>
      <c r="D36" s="19"/>
      <c r="E36" s="18"/>
      <c r="F36" s="18"/>
      <c r="G36" s="19"/>
      <c r="H36" s="18"/>
      <c r="I36" s="20"/>
      <c r="J36" s="6"/>
      <c r="K36" s="20"/>
      <c r="L36" s="21"/>
      <c r="M36" s="22" t="str">
        <f t="shared" si="3"/>
        <v/>
      </c>
      <c r="N36" s="16" t="str">
        <f t="shared" si="21"/>
        <v/>
      </c>
      <c r="O36" s="16" t="str">
        <f t="shared" si="22"/>
        <v/>
      </c>
    </row>
    <row r="37" spans="2:16" ht="18" customHeight="1">
      <c r="B37" s="17" t="s">
        <v>38</v>
      </c>
      <c r="C37" s="18" t="s">
        <v>33</v>
      </c>
      <c r="D37" s="19" t="str">
        <f t="shared" ref="D37:D38" si="23">IF(C37&gt;0,":","")</f>
        <v>:</v>
      </c>
      <c r="E37" s="18" t="s">
        <v>41</v>
      </c>
      <c r="F37" s="18">
        <v>78</v>
      </c>
      <c r="G37" s="19" t="str">
        <f t="shared" ref="G37:G38" si="24">IF(ISNUMBER(F37),":","")</f>
        <v>:</v>
      </c>
      <c r="H37" s="18">
        <v>77</v>
      </c>
      <c r="I37" s="20">
        <v>2.2000000000000002</v>
      </c>
      <c r="J37" s="6"/>
      <c r="K37" s="20">
        <v>1.65</v>
      </c>
      <c r="L37" s="21">
        <v>2</v>
      </c>
      <c r="M37" s="22">
        <f t="shared" si="3"/>
        <v>0</v>
      </c>
      <c r="N37" s="16" t="b">
        <f t="shared" si="21"/>
        <v>1</v>
      </c>
      <c r="O37" s="16" t="b">
        <f t="shared" si="22"/>
        <v>1</v>
      </c>
    </row>
    <row r="38" spans="2:16" ht="18" customHeight="1">
      <c r="C38" s="18" t="s">
        <v>28</v>
      </c>
      <c r="D38" s="19" t="str">
        <f t="shared" si="23"/>
        <v>:</v>
      </c>
      <c r="E38" s="18" t="s">
        <v>31</v>
      </c>
      <c r="F38" s="18">
        <v>82</v>
      </c>
      <c r="G38" s="19" t="str">
        <f t="shared" si="24"/>
        <v>:</v>
      </c>
      <c r="H38" s="18">
        <v>94</v>
      </c>
      <c r="I38" s="20">
        <v>3.8</v>
      </c>
      <c r="J38" s="6"/>
      <c r="K38" s="20">
        <v>1.25</v>
      </c>
      <c r="L38" s="21">
        <v>2</v>
      </c>
      <c r="M38" s="22">
        <f t="shared" si="3"/>
        <v>1.25</v>
      </c>
      <c r="N38" s="16" t="b">
        <f t="shared" si="21"/>
        <v>1</v>
      </c>
      <c r="O38" s="16" t="b">
        <f t="shared" si="22"/>
        <v>1</v>
      </c>
      <c r="P38" s="32">
        <f>SUM(M37:M38)</f>
        <v>1.25</v>
      </c>
    </row>
    <row r="39" spans="2:16" ht="18" customHeight="1">
      <c r="C39" s="18"/>
      <c r="D39" s="19"/>
      <c r="E39" s="18"/>
      <c r="F39" s="18"/>
      <c r="G39" s="19"/>
      <c r="H39" s="18"/>
      <c r="I39" s="20"/>
      <c r="J39" s="6"/>
      <c r="K39" s="20"/>
      <c r="L39" s="21"/>
      <c r="M39" s="22" t="str">
        <f t="shared" si="3"/>
        <v/>
      </c>
      <c r="N39" s="16" t="str">
        <f t="shared" si="21"/>
        <v/>
      </c>
      <c r="O39" s="16" t="str">
        <f t="shared" si="22"/>
        <v/>
      </c>
    </row>
    <row r="40" spans="2:16" ht="18" customHeight="1">
      <c r="B40" s="17" t="s">
        <v>39</v>
      </c>
      <c r="C40" s="18" t="s">
        <v>41</v>
      </c>
      <c r="D40" s="19" t="str">
        <f t="shared" ref="D40" si="25">IF(C40&gt;0,":","")</f>
        <v>:</v>
      </c>
      <c r="E40" s="18" t="s">
        <v>33</v>
      </c>
      <c r="F40" s="18">
        <v>91</v>
      </c>
      <c r="G40" s="19" t="str">
        <f t="shared" ref="G40" si="26">IF(ISNUMBER(F40),":","")</f>
        <v>:</v>
      </c>
      <c r="H40" s="18">
        <v>84</v>
      </c>
      <c r="I40" s="20">
        <v>1.35</v>
      </c>
      <c r="J40" s="6"/>
      <c r="K40" s="20">
        <v>3.1</v>
      </c>
      <c r="L40" s="21">
        <v>1</v>
      </c>
      <c r="M40" s="22">
        <f t="shared" si="3"/>
        <v>1.35</v>
      </c>
      <c r="N40" s="16" t="b">
        <f t="shared" si="21"/>
        <v>1</v>
      </c>
      <c r="O40" s="16" t="b">
        <f t="shared" si="22"/>
        <v>1</v>
      </c>
      <c r="P40" s="32">
        <f>SUM(M40)</f>
        <v>1.35</v>
      </c>
    </row>
    <row r="41" spans="2:16" ht="18" customHeight="1">
      <c r="C41" s="18"/>
      <c r="D41" s="19"/>
      <c r="E41" s="18"/>
      <c r="F41" s="18"/>
      <c r="G41" s="19"/>
      <c r="H41" s="18"/>
      <c r="I41" s="20"/>
      <c r="J41" s="6"/>
      <c r="K41" s="20"/>
      <c r="L41" s="21"/>
      <c r="M41" s="22" t="str">
        <f t="shared" si="3"/>
        <v/>
      </c>
      <c r="N41" s="16" t="str">
        <f t="shared" si="21"/>
        <v/>
      </c>
      <c r="O41" s="16" t="str">
        <f t="shared" si="22"/>
        <v/>
      </c>
    </row>
    <row r="42" spans="2:16" ht="18" customHeight="1">
      <c r="B42" s="17" t="s">
        <v>43</v>
      </c>
      <c r="C42" s="18"/>
      <c r="D42" s="19" t="str">
        <f t="shared" ref="D42:D47" si="27">IF(C42&gt;0,":","")</f>
        <v/>
      </c>
      <c r="E42" s="18"/>
      <c r="F42" s="18"/>
      <c r="G42" s="19"/>
      <c r="H42" s="18"/>
      <c r="I42" s="20"/>
      <c r="J42" s="6"/>
      <c r="K42" s="20"/>
      <c r="L42" s="21"/>
      <c r="M42" s="22" t="str">
        <f t="shared" si="3"/>
        <v/>
      </c>
      <c r="N42" s="16" t="str">
        <f t="shared" si="21"/>
        <v/>
      </c>
      <c r="O42" s="16" t="str">
        <f t="shared" si="22"/>
        <v/>
      </c>
    </row>
    <row r="43" spans="2:16" ht="18" customHeight="1">
      <c r="B43" s="17" t="s">
        <v>26</v>
      </c>
      <c r="C43" s="18" t="s">
        <v>31</v>
      </c>
      <c r="D43" s="19" t="str">
        <f t="shared" si="27"/>
        <v>:</v>
      </c>
      <c r="E43" s="18" t="s">
        <v>41</v>
      </c>
      <c r="F43" s="18">
        <v>82</v>
      </c>
      <c r="G43" s="19" t="str">
        <f t="shared" ref="G43" si="28">IF(ISNUMBER(F43),":","")</f>
        <v>:</v>
      </c>
      <c r="H43" s="18">
        <v>66</v>
      </c>
      <c r="I43" s="20">
        <v>1.25</v>
      </c>
      <c r="J43" s="6"/>
      <c r="K43" s="20">
        <v>3.8</v>
      </c>
      <c r="L43" s="21">
        <v>2</v>
      </c>
      <c r="M43" s="22">
        <f t="shared" si="3"/>
        <v>0</v>
      </c>
      <c r="N43" s="16" t="b">
        <f t="shared" si="21"/>
        <v>1</v>
      </c>
      <c r="O43" s="16" t="b">
        <f t="shared" si="22"/>
        <v>1</v>
      </c>
      <c r="P43" s="32">
        <f>SUM(M43)</f>
        <v>0</v>
      </c>
    </row>
    <row r="44" spans="2:16" ht="18" customHeight="1">
      <c r="C44" s="18"/>
      <c r="D44" s="19" t="str">
        <f t="shared" si="27"/>
        <v/>
      </c>
      <c r="E44" s="18"/>
      <c r="F44" s="18"/>
      <c r="G44" s="19"/>
      <c r="H44" s="18"/>
      <c r="I44" s="20"/>
      <c r="J44" s="6"/>
      <c r="K44" s="20"/>
      <c r="L44" s="21"/>
      <c r="M44" s="22" t="str">
        <f t="shared" si="3"/>
        <v/>
      </c>
      <c r="N44" s="16" t="str">
        <f t="shared" si="21"/>
        <v/>
      </c>
      <c r="O44" s="16" t="str">
        <f t="shared" si="22"/>
        <v/>
      </c>
    </row>
    <row r="45" spans="2:16" ht="18" customHeight="1">
      <c r="B45" s="17" t="s">
        <v>36</v>
      </c>
      <c r="C45" s="18" t="s">
        <v>41</v>
      </c>
      <c r="D45" s="19" t="str">
        <f t="shared" si="27"/>
        <v>:</v>
      </c>
      <c r="E45" s="18" t="s">
        <v>31</v>
      </c>
      <c r="F45" s="18">
        <v>79</v>
      </c>
      <c r="G45" s="19" t="str">
        <f t="shared" ref="G45" si="29">IF(ISNUMBER(F45),":","")</f>
        <v>:</v>
      </c>
      <c r="H45" s="18">
        <v>64</v>
      </c>
      <c r="I45" s="20">
        <v>2.1</v>
      </c>
      <c r="J45" s="6"/>
      <c r="K45" s="20">
        <v>1.72</v>
      </c>
      <c r="L45" s="21">
        <v>1</v>
      </c>
      <c r="M45" s="22">
        <f t="shared" si="3"/>
        <v>2.1</v>
      </c>
      <c r="N45" s="16" t="b">
        <f t="shared" si="21"/>
        <v>1</v>
      </c>
      <c r="O45" s="16" t="b">
        <f t="shared" si="22"/>
        <v>1</v>
      </c>
      <c r="P45" s="32">
        <f>SUM(M45)</f>
        <v>2.1</v>
      </c>
    </row>
    <row r="46" spans="2:16" ht="18" customHeight="1">
      <c r="C46" s="18"/>
      <c r="D46" s="19" t="str">
        <f t="shared" si="27"/>
        <v/>
      </c>
      <c r="E46" s="18"/>
      <c r="F46" s="18"/>
      <c r="G46" s="19"/>
      <c r="H46" s="18"/>
      <c r="I46" s="20"/>
      <c r="J46" s="6"/>
      <c r="K46" s="20"/>
      <c r="L46" s="21"/>
      <c r="M46" s="22" t="str">
        <f t="shared" si="3"/>
        <v/>
      </c>
      <c r="N46" s="16" t="str">
        <f t="shared" si="21"/>
        <v/>
      </c>
      <c r="O46" s="16" t="str">
        <f t="shared" si="22"/>
        <v/>
      </c>
    </row>
    <row r="47" spans="2:16" ht="18" customHeight="1">
      <c r="B47" s="17" t="s">
        <v>37</v>
      </c>
      <c r="C47" s="18" t="s">
        <v>31</v>
      </c>
      <c r="D47" s="19" t="str">
        <f t="shared" si="27"/>
        <v>:</v>
      </c>
      <c r="E47" s="18" t="s">
        <v>41</v>
      </c>
      <c r="F47" s="18">
        <v>79</v>
      </c>
      <c r="G47" s="19" t="str">
        <f t="shared" ref="G47" si="30">IF(ISNUMBER(F47),":","")</f>
        <v>:</v>
      </c>
      <c r="H47" s="18">
        <v>81</v>
      </c>
      <c r="I47" s="20">
        <v>1.3</v>
      </c>
      <c r="J47" s="6"/>
      <c r="K47" s="20">
        <v>3.4</v>
      </c>
      <c r="L47" s="21">
        <v>1</v>
      </c>
      <c r="M47" s="22">
        <f t="shared" si="3"/>
        <v>0</v>
      </c>
      <c r="N47" s="16" t="b">
        <f t="shared" si="21"/>
        <v>1</v>
      </c>
      <c r="O47" s="16" t="b">
        <f t="shared" si="22"/>
        <v>1</v>
      </c>
      <c r="P47" s="32">
        <f>SUM(M47)</f>
        <v>0</v>
      </c>
    </row>
    <row r="48" spans="2:16" ht="18" customHeight="1">
      <c r="C48" s="18"/>
      <c r="D48" s="19"/>
      <c r="E48" s="18"/>
      <c r="F48" s="18"/>
      <c r="G48" s="19"/>
      <c r="H48" s="18"/>
      <c r="I48" s="20"/>
      <c r="J48" s="6"/>
      <c r="K48" s="20"/>
      <c r="L48" s="21"/>
      <c r="M48" s="22" t="str">
        <f t="shared" si="3"/>
        <v/>
      </c>
      <c r="N48" s="16" t="str">
        <f t="shared" si="21"/>
        <v/>
      </c>
      <c r="O48" s="16" t="str">
        <f t="shared" si="22"/>
        <v/>
      </c>
    </row>
    <row r="49" spans="2:16" ht="18" customHeight="1">
      <c r="B49" s="17" t="s">
        <v>38</v>
      </c>
      <c r="C49" s="18" t="s">
        <v>41</v>
      </c>
      <c r="D49" s="19" t="str">
        <f t="shared" ref="D49" si="31">IF(C49&gt;0,":","")</f>
        <v>:</v>
      </c>
      <c r="E49" s="18" t="s">
        <v>31</v>
      </c>
      <c r="F49" s="18">
        <v>53</v>
      </c>
      <c r="G49" s="19" t="str">
        <f t="shared" ref="G49" si="32">IF(ISNUMBER(F49),":","")</f>
        <v>:</v>
      </c>
      <c r="H49" s="18">
        <v>67</v>
      </c>
      <c r="I49" s="20">
        <v>2.0499999999999998</v>
      </c>
      <c r="J49" s="6"/>
      <c r="K49" s="20">
        <v>1.75</v>
      </c>
      <c r="L49" s="21">
        <v>1</v>
      </c>
      <c r="M49" s="22">
        <f t="shared" si="3"/>
        <v>0</v>
      </c>
      <c r="N49" s="16" t="b">
        <f t="shared" si="21"/>
        <v>1</v>
      </c>
      <c r="O49" s="16" t="b">
        <f t="shared" si="22"/>
        <v>1</v>
      </c>
      <c r="P49" s="32">
        <f>SUM(M49)</f>
        <v>0</v>
      </c>
    </row>
    <row r="50" spans="2:16" ht="18" customHeight="1">
      <c r="C50" s="18"/>
      <c r="D50" s="19"/>
      <c r="E50" s="18"/>
      <c r="F50" s="18"/>
      <c r="G50" s="19"/>
      <c r="H50" s="18"/>
      <c r="I50" s="20"/>
      <c r="J50" s="6"/>
      <c r="K50" s="20"/>
      <c r="L50" s="21"/>
      <c r="M50" s="22" t="str">
        <f t="shared" si="3"/>
        <v/>
      </c>
      <c r="N50" s="16" t="str">
        <f t="shared" si="21"/>
        <v/>
      </c>
      <c r="O50" s="16" t="str">
        <f t="shared" si="22"/>
        <v/>
      </c>
    </row>
    <row r="51" spans="2:16" ht="18" customHeight="1">
      <c r="B51" s="40" t="s">
        <v>39</v>
      </c>
      <c r="C51" s="41" t="s">
        <v>31</v>
      </c>
      <c r="D51" s="19" t="str">
        <f t="shared" ref="D51" si="33">IF(C51&gt;0,":","")</f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2</v>
      </c>
      <c r="M51" s="22">
        <f t="shared" si="3"/>
        <v>0</v>
      </c>
      <c r="N51" s="16" t="b">
        <f t="shared" si="21"/>
        <v>1</v>
      </c>
      <c r="O51" s="16" t="b">
        <f t="shared" si="22"/>
        <v>1</v>
      </c>
      <c r="P51" s="32">
        <f>SUM(M51)</f>
        <v>0</v>
      </c>
    </row>
    <row r="52" spans="2:16" ht="18" customHeight="1">
      <c r="C52" s="18"/>
      <c r="D52" s="19"/>
      <c r="E52" s="18"/>
      <c r="F52" s="18"/>
      <c r="G52" s="19"/>
      <c r="H52" s="18"/>
      <c r="I52" s="20"/>
      <c r="J52" s="6"/>
      <c r="K52" s="20"/>
      <c r="L52" s="21"/>
      <c r="M52" s="35" t="str">
        <f t="shared" ref="M52:M76" si="34">IF(ISNUMBER(L52),IF(IF(F52&gt;H52,1,"")=L52,I52,IF(IF(F52&lt;H52,2,"")=L52,K52,IF(IF(F52=H52,0,"")=L52,J52,0))),"")</f>
        <v/>
      </c>
      <c r="N52" s="16" t="str">
        <f t="shared" si="21"/>
        <v/>
      </c>
      <c r="O52" s="16" t="str">
        <f t="shared" si="22"/>
        <v/>
      </c>
    </row>
    <row r="53" spans="2:16" ht="18" customHeight="1">
      <c r="C53" s="18"/>
      <c r="D53" s="19"/>
      <c r="E53" s="18"/>
      <c r="F53" s="18"/>
      <c r="G53" s="19"/>
      <c r="H53" s="18"/>
      <c r="I53" s="20"/>
      <c r="J53" s="6"/>
      <c r="K53" s="20"/>
      <c r="L53" s="17"/>
      <c r="M53" s="35" t="str">
        <f t="shared" si="34"/>
        <v/>
      </c>
      <c r="N53" s="16" t="str">
        <f t="shared" si="21"/>
        <v/>
      </c>
      <c r="O53" s="16" t="str">
        <f t="shared" si="22"/>
        <v/>
      </c>
    </row>
    <row r="54" spans="2:16" ht="18" customHeight="1">
      <c r="C54" s="18"/>
      <c r="D54" s="19"/>
      <c r="E54" s="18"/>
      <c r="F54" s="18"/>
      <c r="G54" s="19"/>
      <c r="H54" s="18"/>
      <c r="I54" s="20"/>
      <c r="J54" s="6"/>
      <c r="K54" s="20"/>
      <c r="L54" s="17"/>
      <c r="M54" s="35" t="str">
        <f t="shared" si="34"/>
        <v/>
      </c>
      <c r="N54" s="16" t="str">
        <f t="shared" si="21"/>
        <v/>
      </c>
      <c r="O54" s="16" t="str">
        <f t="shared" si="22"/>
        <v/>
      </c>
    </row>
    <row r="55" spans="2:16" ht="18" customHeight="1">
      <c r="C55" s="18"/>
      <c r="D55" s="19"/>
      <c r="E55" s="18"/>
      <c r="F55" s="18"/>
      <c r="G55" s="19"/>
      <c r="H55" s="18"/>
      <c r="I55" s="20"/>
      <c r="J55" s="6"/>
      <c r="K55" s="20"/>
      <c r="L55" s="17"/>
      <c r="M55" s="35" t="str">
        <f t="shared" si="34"/>
        <v/>
      </c>
      <c r="N55" s="16" t="str">
        <f t="shared" si="21"/>
        <v/>
      </c>
      <c r="O55" s="16" t="str">
        <f t="shared" si="22"/>
        <v/>
      </c>
    </row>
    <row r="56" spans="2:16" ht="18" customHeight="1">
      <c r="C56" s="18"/>
      <c r="D56" s="19"/>
      <c r="E56" s="18"/>
      <c r="F56" s="18"/>
      <c r="G56" s="19"/>
      <c r="H56" s="18"/>
      <c r="I56" s="20"/>
      <c r="J56" s="6"/>
      <c r="K56" s="20"/>
      <c r="L56" s="21"/>
      <c r="M56" s="35" t="str">
        <f t="shared" si="34"/>
        <v/>
      </c>
      <c r="N56" s="16" t="str">
        <f t="shared" si="21"/>
        <v/>
      </c>
      <c r="O56" s="16" t="str">
        <f t="shared" si="22"/>
        <v/>
      </c>
    </row>
    <row r="57" spans="2:16" ht="18" customHeight="1">
      <c r="C57" s="18"/>
      <c r="D57" s="19"/>
      <c r="E57" s="18"/>
      <c r="F57" s="18"/>
      <c r="G57" s="19"/>
      <c r="H57" s="18"/>
      <c r="I57" s="20"/>
      <c r="J57" s="6"/>
      <c r="K57" s="20"/>
      <c r="L57" s="21"/>
      <c r="M57" s="35" t="str">
        <f t="shared" si="34"/>
        <v/>
      </c>
      <c r="N57" s="16" t="str">
        <f t="shared" si="21"/>
        <v/>
      </c>
      <c r="O57" s="16" t="str">
        <f t="shared" si="22"/>
        <v/>
      </c>
    </row>
    <row r="58" spans="2:16" ht="18" customHeight="1">
      <c r="C58" s="18"/>
      <c r="D58" s="19"/>
      <c r="E58" s="18"/>
      <c r="F58" s="18"/>
      <c r="G58" s="19"/>
      <c r="H58" s="18"/>
      <c r="I58" s="20"/>
      <c r="J58" s="6"/>
      <c r="K58" s="20"/>
      <c r="L58" s="21"/>
      <c r="M58" s="35" t="str">
        <f t="shared" si="34"/>
        <v/>
      </c>
      <c r="N58" s="16" t="str">
        <f t="shared" si="21"/>
        <v/>
      </c>
      <c r="O58" s="16" t="str">
        <f t="shared" si="22"/>
        <v/>
      </c>
    </row>
    <row r="59" spans="2:16" ht="18" customHeight="1">
      <c r="C59" s="18"/>
      <c r="D59" s="19"/>
      <c r="E59" s="18"/>
      <c r="F59" s="18"/>
      <c r="G59" s="19"/>
      <c r="H59" s="18"/>
      <c r="I59" s="20"/>
      <c r="J59" s="6"/>
      <c r="K59" s="20"/>
      <c r="L59" s="21"/>
      <c r="M59" s="35" t="str">
        <f t="shared" si="34"/>
        <v/>
      </c>
      <c r="N59" s="16" t="str">
        <f t="shared" si="21"/>
        <v/>
      </c>
      <c r="O59" s="16" t="str">
        <f t="shared" si="22"/>
        <v/>
      </c>
    </row>
    <row r="60" spans="2:16" ht="18" customHeight="1">
      <c r="C60" s="18"/>
      <c r="D60" s="19"/>
      <c r="E60" s="18"/>
      <c r="F60" s="18"/>
      <c r="G60" s="19"/>
      <c r="H60" s="18"/>
      <c r="I60" s="20"/>
      <c r="J60" s="6"/>
      <c r="K60" s="20"/>
      <c r="L60" s="21"/>
      <c r="M60" s="35" t="str">
        <f t="shared" si="34"/>
        <v/>
      </c>
      <c r="N60" s="16" t="str">
        <f t="shared" si="21"/>
        <v/>
      </c>
      <c r="O60" s="16" t="str">
        <f t="shared" si="22"/>
        <v/>
      </c>
    </row>
    <row r="61" spans="2:16" ht="18" customHeight="1">
      <c r="C61" s="18"/>
      <c r="D61" s="19"/>
      <c r="E61" s="18"/>
      <c r="F61" s="18"/>
      <c r="G61" s="19"/>
      <c r="H61" s="18"/>
      <c r="I61" s="20"/>
      <c r="J61" s="6"/>
      <c r="K61" s="20"/>
      <c r="L61" s="21"/>
      <c r="M61" s="35" t="str">
        <f t="shared" si="34"/>
        <v/>
      </c>
      <c r="N61" s="16" t="str">
        <f t="shared" si="21"/>
        <v/>
      </c>
      <c r="O61" s="16" t="str">
        <f t="shared" si="22"/>
        <v/>
      </c>
    </row>
    <row r="62" spans="2:16" ht="18" customHeight="1">
      <c r="C62" s="18"/>
      <c r="D62" s="19"/>
      <c r="E62" s="18"/>
      <c r="F62" s="18"/>
      <c r="G62" s="19"/>
      <c r="H62" s="18"/>
      <c r="I62" s="20"/>
      <c r="J62" s="6"/>
      <c r="K62" s="20"/>
      <c r="L62" s="21"/>
      <c r="M62" s="35" t="str">
        <f t="shared" si="34"/>
        <v/>
      </c>
      <c r="N62" s="16" t="str">
        <f t="shared" si="21"/>
        <v/>
      </c>
      <c r="O62" s="16" t="str">
        <f t="shared" si="22"/>
        <v/>
      </c>
    </row>
    <row r="63" spans="2:16" ht="18" customHeight="1">
      <c r="C63" s="18"/>
      <c r="D63" s="19"/>
      <c r="E63" s="18"/>
      <c r="F63" s="18"/>
      <c r="G63" s="19"/>
      <c r="H63" s="18"/>
      <c r="I63" s="20"/>
      <c r="J63" s="6"/>
      <c r="K63" s="20"/>
      <c r="L63" s="21"/>
      <c r="M63" s="35" t="str">
        <f t="shared" si="34"/>
        <v/>
      </c>
      <c r="N63" s="16" t="str">
        <f t="shared" si="21"/>
        <v/>
      </c>
      <c r="O63" s="16" t="str">
        <f t="shared" si="22"/>
        <v/>
      </c>
    </row>
    <row r="64" spans="2:16" ht="18" customHeight="1">
      <c r="C64" s="18"/>
      <c r="D64" s="19"/>
      <c r="E64" s="18"/>
      <c r="F64" s="18"/>
      <c r="G64" s="19"/>
      <c r="H64" s="18"/>
      <c r="I64" s="20"/>
      <c r="J64" s="6"/>
      <c r="K64" s="20"/>
      <c r="L64" s="21"/>
      <c r="M64" s="35" t="str">
        <f t="shared" si="34"/>
        <v/>
      </c>
      <c r="N64" s="16" t="str">
        <f t="shared" si="21"/>
        <v/>
      </c>
      <c r="O64" s="16" t="str">
        <f t="shared" si="22"/>
        <v/>
      </c>
    </row>
    <row r="65" spans="3:15" ht="18" customHeight="1">
      <c r="C65" s="18"/>
      <c r="D65" s="19"/>
      <c r="E65" s="18"/>
      <c r="F65" s="18"/>
      <c r="G65" s="19"/>
      <c r="H65" s="18"/>
      <c r="I65" s="20"/>
      <c r="J65" s="6"/>
      <c r="K65" s="20"/>
      <c r="L65" s="21"/>
      <c r="M65" s="35" t="str">
        <f t="shared" si="34"/>
        <v/>
      </c>
      <c r="N65" s="16" t="str">
        <f t="shared" si="21"/>
        <v/>
      </c>
      <c r="O65" s="16" t="str">
        <f t="shared" si="22"/>
        <v/>
      </c>
    </row>
    <row r="66" spans="3:15" ht="18" customHeight="1">
      <c r="C66" s="18"/>
      <c r="D66" s="19"/>
      <c r="E66" s="18"/>
      <c r="F66" s="18"/>
      <c r="G66" s="19"/>
      <c r="H66" s="18"/>
      <c r="I66" s="20"/>
      <c r="J66" s="6"/>
      <c r="K66" s="20"/>
      <c r="L66" s="21"/>
      <c r="M66" s="35" t="str">
        <f t="shared" si="34"/>
        <v/>
      </c>
      <c r="N66" s="16" t="str">
        <f t="shared" ref="N66:N100" si="35">IF(ISBLANK(F66),"",IF(ISNUMBER(F66),IF(AND(F66&gt;=0,F66&lt;250),IF($F66&lt;&gt;$H66,IF(F66=0,TRUE(),IF(MOD(F66,1)=0,TRUE(),FALSE())),FALSE()),FALSE()),FALSE()))</f>
        <v/>
      </c>
      <c r="O66" s="16" t="str">
        <f t="shared" ref="O66:O100" si="36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/>
      <c r="E67" s="18"/>
      <c r="F67" s="18"/>
      <c r="G67" s="19"/>
      <c r="H67" s="18"/>
      <c r="I67" s="20"/>
      <c r="J67" s="6"/>
      <c r="K67" s="20"/>
      <c r="L67" s="21"/>
      <c r="M67" s="35" t="str">
        <f t="shared" si="34"/>
        <v/>
      </c>
      <c r="N67" s="16" t="str">
        <f t="shared" si="35"/>
        <v/>
      </c>
      <c r="O67" s="16" t="str">
        <f t="shared" si="36"/>
        <v/>
      </c>
    </row>
    <row r="68" spans="3:15" ht="18" customHeight="1">
      <c r="C68" s="18"/>
      <c r="D68" s="19"/>
      <c r="E68" s="18"/>
      <c r="F68" s="18"/>
      <c r="G68" s="19"/>
      <c r="H68" s="18"/>
      <c r="I68" s="20"/>
      <c r="J68" s="6"/>
      <c r="K68" s="20"/>
      <c r="L68" s="21"/>
      <c r="M68" s="35" t="str">
        <f t="shared" si="34"/>
        <v/>
      </c>
      <c r="N68" s="16" t="str">
        <f t="shared" si="35"/>
        <v/>
      </c>
      <c r="O68" s="16" t="str">
        <f t="shared" si="36"/>
        <v/>
      </c>
    </row>
    <row r="69" spans="3:15" ht="18" customHeight="1">
      <c r="C69" s="18"/>
      <c r="D69" s="19"/>
      <c r="E69" s="18"/>
      <c r="F69" s="18"/>
      <c r="G69" s="19"/>
      <c r="H69" s="18"/>
      <c r="I69" s="20"/>
      <c r="J69" s="6"/>
      <c r="K69" s="20"/>
      <c r="L69" s="21"/>
      <c r="M69" s="35" t="str">
        <f t="shared" si="34"/>
        <v/>
      </c>
      <c r="N69" s="16" t="str">
        <f t="shared" si="35"/>
        <v/>
      </c>
      <c r="O69" s="16" t="str">
        <f t="shared" si="36"/>
        <v/>
      </c>
    </row>
    <row r="70" spans="3:15" ht="18" customHeight="1">
      <c r="C70" s="18"/>
      <c r="D70" s="19"/>
      <c r="E70" s="18"/>
      <c r="F70" s="18"/>
      <c r="G70" s="19"/>
      <c r="H70" s="18"/>
      <c r="I70" s="20"/>
      <c r="J70" s="6"/>
      <c r="K70" s="20"/>
      <c r="L70" s="21"/>
      <c r="M70" s="35" t="str">
        <f t="shared" si="34"/>
        <v/>
      </c>
      <c r="N70" s="16" t="str">
        <f t="shared" si="35"/>
        <v/>
      </c>
      <c r="O70" s="16" t="str">
        <f t="shared" si="36"/>
        <v/>
      </c>
    </row>
    <row r="71" spans="3:15" ht="18" customHeight="1">
      <c r="C71" s="18"/>
      <c r="D71" s="19"/>
      <c r="E71" s="18"/>
      <c r="F71" s="18"/>
      <c r="G71" s="19"/>
      <c r="H71" s="18"/>
      <c r="I71" s="20"/>
      <c r="J71" s="6"/>
      <c r="K71" s="20"/>
      <c r="L71" s="21"/>
      <c r="M71" s="35" t="str">
        <f t="shared" si="34"/>
        <v/>
      </c>
      <c r="N71" s="16" t="str">
        <f t="shared" si="35"/>
        <v/>
      </c>
      <c r="O71" s="16" t="str">
        <f t="shared" si="36"/>
        <v/>
      </c>
    </row>
    <row r="72" spans="3:15" ht="18" customHeight="1">
      <c r="C72" s="18"/>
      <c r="D72" s="19"/>
      <c r="E72" s="18"/>
      <c r="F72" s="18"/>
      <c r="G72" s="19"/>
      <c r="H72" s="18"/>
      <c r="I72" s="20"/>
      <c r="J72" s="6"/>
      <c r="K72" s="20"/>
      <c r="L72" s="21"/>
      <c r="M72" s="35" t="str">
        <f t="shared" si="34"/>
        <v/>
      </c>
      <c r="N72" s="16" t="str">
        <f t="shared" si="35"/>
        <v/>
      </c>
      <c r="O72" s="16" t="str">
        <f t="shared" si="36"/>
        <v/>
      </c>
    </row>
    <row r="73" spans="3:15" ht="18" customHeight="1">
      <c r="C73" s="18"/>
      <c r="D73" s="19"/>
      <c r="E73" s="18"/>
      <c r="F73" s="18"/>
      <c r="G73" s="19"/>
      <c r="H73" s="18"/>
      <c r="I73" s="20"/>
      <c r="J73" s="6"/>
      <c r="K73" s="20"/>
      <c r="L73" s="21"/>
      <c r="M73" s="35" t="str">
        <f t="shared" si="34"/>
        <v/>
      </c>
      <c r="N73" s="16" t="str">
        <f t="shared" si="35"/>
        <v/>
      </c>
      <c r="O73" s="16" t="str">
        <f t="shared" si="36"/>
        <v/>
      </c>
    </row>
    <row r="74" spans="3:15" ht="18" customHeight="1">
      <c r="C74" s="18"/>
      <c r="D74" s="19"/>
      <c r="E74" s="18"/>
      <c r="F74" s="18"/>
      <c r="G74" s="19"/>
      <c r="H74" s="18"/>
      <c r="I74" s="20"/>
      <c r="J74" s="6"/>
      <c r="K74" s="20"/>
      <c r="L74" s="21"/>
      <c r="M74" s="35" t="str">
        <f t="shared" si="34"/>
        <v/>
      </c>
      <c r="N74" s="16" t="str">
        <f t="shared" si="35"/>
        <v/>
      </c>
      <c r="O74" s="16" t="str">
        <f t="shared" si="36"/>
        <v/>
      </c>
    </row>
    <row r="75" spans="3:15" ht="18" customHeight="1">
      <c r="C75" s="18"/>
      <c r="D75" s="19"/>
      <c r="E75" s="18"/>
      <c r="F75" s="18"/>
      <c r="G75" s="19"/>
      <c r="H75" s="18"/>
      <c r="I75" s="20"/>
      <c r="J75" s="6"/>
      <c r="K75" s="20"/>
      <c r="L75" s="21"/>
      <c r="M75" s="35" t="str">
        <f t="shared" si="34"/>
        <v/>
      </c>
      <c r="N75" s="16" t="str">
        <f t="shared" si="35"/>
        <v/>
      </c>
      <c r="O75" s="16" t="str">
        <f t="shared" si="36"/>
        <v/>
      </c>
    </row>
    <row r="76" spans="3:15" ht="18" customHeight="1">
      <c r="C76" s="18"/>
      <c r="D76" s="19"/>
      <c r="E76" s="18"/>
      <c r="F76" s="18"/>
      <c r="G76" s="19"/>
      <c r="H76" s="18"/>
      <c r="I76" s="20"/>
      <c r="J76" s="6"/>
      <c r="K76" s="20"/>
      <c r="L76" s="21"/>
      <c r="M76" s="35" t="str">
        <f t="shared" si="34"/>
        <v/>
      </c>
      <c r="N76" s="16" t="str">
        <f t="shared" si="35"/>
        <v/>
      </c>
      <c r="O76" s="16" t="str">
        <f t="shared" si="36"/>
        <v/>
      </c>
    </row>
    <row r="77" spans="3:15" ht="18" customHeight="1">
      <c r="C77" s="18"/>
      <c r="D77" s="19"/>
      <c r="E77" s="18"/>
      <c r="F77" s="18"/>
      <c r="G77" s="19"/>
      <c r="H77" s="18"/>
      <c r="I77" s="20"/>
      <c r="J77" s="6"/>
      <c r="K77" s="20"/>
      <c r="L77" s="21"/>
      <c r="M77" s="35" t="str">
        <f t="shared" ref="M77:M100" si="37">IF(ISNUMBER(L77),IF(IF(F77&gt;H77,1,"")=L77,I77,IF(IF(F77&lt;H77,2,"")=L77,K77,IF(IF(F77=H77,0,"")=L77,J77,0))),"")</f>
        <v/>
      </c>
      <c r="N77" s="16" t="str">
        <f t="shared" si="35"/>
        <v/>
      </c>
      <c r="O77" s="16" t="str">
        <f t="shared" si="36"/>
        <v/>
      </c>
    </row>
    <row r="78" spans="3:15" ht="18" customHeight="1">
      <c r="C78" s="18"/>
      <c r="D78" s="19"/>
      <c r="E78" s="18"/>
      <c r="F78" s="18"/>
      <c r="G78" s="19"/>
      <c r="H78" s="18"/>
      <c r="I78" s="20"/>
      <c r="J78" s="6"/>
      <c r="K78" s="20"/>
      <c r="L78" s="21"/>
      <c r="M78" s="35" t="str">
        <f t="shared" si="37"/>
        <v/>
      </c>
      <c r="N78" s="16" t="str">
        <f t="shared" si="35"/>
        <v/>
      </c>
      <c r="O78" s="16" t="str">
        <f t="shared" si="36"/>
        <v/>
      </c>
    </row>
    <row r="79" spans="3:15" ht="18" customHeight="1">
      <c r="C79" s="18"/>
      <c r="D79" s="19"/>
      <c r="E79" s="18"/>
      <c r="F79" s="18"/>
      <c r="G79" s="19"/>
      <c r="H79" s="18"/>
      <c r="I79" s="20"/>
      <c r="J79" s="6"/>
      <c r="K79" s="20"/>
      <c r="L79" s="21"/>
      <c r="M79" s="35" t="str">
        <f t="shared" si="37"/>
        <v/>
      </c>
      <c r="N79" s="16" t="str">
        <f t="shared" si="35"/>
        <v/>
      </c>
      <c r="O79" s="16" t="str">
        <f t="shared" si="36"/>
        <v/>
      </c>
    </row>
    <row r="80" spans="3:15" ht="18" customHeight="1">
      <c r="C80" s="18"/>
      <c r="D80" s="19" t="str">
        <f t="shared" ref="D80:D100" si="38">IF(C80&gt;0,":","")</f>
        <v/>
      </c>
      <c r="E80" s="18"/>
      <c r="F80" s="18"/>
      <c r="G80" s="19" t="str">
        <f t="shared" ref="G80:G100" si="39">IF(ISNUMBER(F80),":","")</f>
        <v/>
      </c>
      <c r="H80" s="18"/>
      <c r="I80" s="20"/>
      <c r="J80" s="6"/>
      <c r="K80" s="20"/>
      <c r="L80" s="21"/>
      <c r="M80" s="35" t="str">
        <f t="shared" si="37"/>
        <v/>
      </c>
      <c r="N80" s="16" t="str">
        <f t="shared" si="35"/>
        <v/>
      </c>
      <c r="O80" s="16" t="str">
        <f t="shared" si="36"/>
        <v/>
      </c>
    </row>
    <row r="81" spans="3:15" ht="18" customHeight="1">
      <c r="C81" s="18"/>
      <c r="D81" s="19" t="str">
        <f t="shared" si="38"/>
        <v/>
      </c>
      <c r="E81" s="18"/>
      <c r="F81" s="18"/>
      <c r="G81" s="19" t="str">
        <f t="shared" si="39"/>
        <v/>
      </c>
      <c r="H81" s="18"/>
      <c r="I81" s="20"/>
      <c r="J81" s="6"/>
      <c r="K81" s="20"/>
      <c r="L81" s="21"/>
      <c r="M81" s="35" t="str">
        <f t="shared" si="37"/>
        <v/>
      </c>
      <c r="N81" s="16" t="str">
        <f t="shared" si="35"/>
        <v/>
      </c>
      <c r="O81" s="16" t="str">
        <f t="shared" si="36"/>
        <v/>
      </c>
    </row>
    <row r="82" spans="3:15" ht="18" customHeight="1">
      <c r="C82" s="18"/>
      <c r="D82" s="19" t="str">
        <f t="shared" si="38"/>
        <v/>
      </c>
      <c r="E82" s="18"/>
      <c r="F82" s="18"/>
      <c r="G82" s="19" t="str">
        <f t="shared" si="39"/>
        <v/>
      </c>
      <c r="H82" s="18"/>
      <c r="I82" s="20"/>
      <c r="J82" s="6"/>
      <c r="K82" s="20"/>
      <c r="L82" s="21"/>
      <c r="M82" s="35" t="str">
        <f t="shared" si="37"/>
        <v/>
      </c>
      <c r="N82" s="16" t="str">
        <f t="shared" si="35"/>
        <v/>
      </c>
      <c r="O82" s="16" t="str">
        <f t="shared" si="36"/>
        <v/>
      </c>
    </row>
    <row r="83" spans="3:15" ht="18" customHeight="1">
      <c r="C83" s="18"/>
      <c r="D83" s="19" t="str">
        <f t="shared" si="38"/>
        <v/>
      </c>
      <c r="E83" s="18"/>
      <c r="F83" s="18"/>
      <c r="G83" s="19" t="str">
        <f t="shared" si="39"/>
        <v/>
      </c>
      <c r="H83" s="18"/>
      <c r="I83" s="20"/>
      <c r="J83" s="6"/>
      <c r="K83" s="20"/>
      <c r="L83" s="21"/>
      <c r="M83" s="35" t="str">
        <f t="shared" si="37"/>
        <v/>
      </c>
      <c r="N83" s="16" t="str">
        <f t="shared" si="35"/>
        <v/>
      </c>
      <c r="O83" s="16" t="str">
        <f t="shared" si="36"/>
        <v/>
      </c>
    </row>
    <row r="84" spans="3:15" ht="18" customHeight="1">
      <c r="C84" s="18"/>
      <c r="D84" s="19" t="str">
        <f t="shared" si="38"/>
        <v/>
      </c>
      <c r="E84" s="18"/>
      <c r="F84" s="18"/>
      <c r="G84" s="19" t="str">
        <f t="shared" si="39"/>
        <v/>
      </c>
      <c r="H84" s="18"/>
      <c r="I84" s="20"/>
      <c r="J84" s="6"/>
      <c r="K84" s="20"/>
      <c r="L84" s="21"/>
      <c r="M84" s="35" t="str">
        <f t="shared" si="37"/>
        <v/>
      </c>
      <c r="N84" s="16" t="str">
        <f t="shared" si="35"/>
        <v/>
      </c>
      <c r="O84" s="16" t="str">
        <f t="shared" si="36"/>
        <v/>
      </c>
    </row>
    <row r="85" spans="3:15" ht="18" customHeight="1">
      <c r="C85" s="18"/>
      <c r="D85" s="19" t="str">
        <f t="shared" si="38"/>
        <v/>
      </c>
      <c r="E85" s="18"/>
      <c r="F85" s="18"/>
      <c r="G85" s="19" t="str">
        <f t="shared" si="39"/>
        <v/>
      </c>
      <c r="H85" s="18"/>
      <c r="I85" s="20"/>
      <c r="J85" s="6"/>
      <c r="K85" s="20"/>
      <c r="L85" s="21"/>
      <c r="M85" s="35" t="str">
        <f t="shared" si="37"/>
        <v/>
      </c>
      <c r="N85" s="16" t="str">
        <f t="shared" si="35"/>
        <v/>
      </c>
      <c r="O85" s="16" t="str">
        <f t="shared" si="36"/>
        <v/>
      </c>
    </row>
    <row r="86" spans="3:15" ht="18" customHeight="1">
      <c r="C86" s="18"/>
      <c r="D86" s="19" t="str">
        <f t="shared" si="38"/>
        <v/>
      </c>
      <c r="E86" s="18"/>
      <c r="F86" s="18"/>
      <c r="G86" s="19" t="str">
        <f t="shared" si="39"/>
        <v/>
      </c>
      <c r="H86" s="18"/>
      <c r="I86" s="20"/>
      <c r="J86" s="6"/>
      <c r="K86" s="20"/>
      <c r="L86" s="21"/>
      <c r="M86" s="35" t="str">
        <f t="shared" si="37"/>
        <v/>
      </c>
      <c r="N86" s="16" t="str">
        <f t="shared" si="35"/>
        <v/>
      </c>
      <c r="O86" s="16" t="str">
        <f t="shared" si="36"/>
        <v/>
      </c>
    </row>
    <row r="87" spans="3:15" ht="18" customHeight="1">
      <c r="C87" s="18"/>
      <c r="D87" s="19" t="str">
        <f t="shared" si="38"/>
        <v/>
      </c>
      <c r="E87" s="18"/>
      <c r="F87" s="18"/>
      <c r="G87" s="19" t="str">
        <f t="shared" si="39"/>
        <v/>
      </c>
      <c r="H87" s="18"/>
      <c r="I87" s="20"/>
      <c r="J87" s="6"/>
      <c r="K87" s="20"/>
      <c r="L87" s="21"/>
      <c r="M87" s="35" t="str">
        <f t="shared" si="37"/>
        <v/>
      </c>
      <c r="N87" s="16" t="str">
        <f t="shared" si="35"/>
        <v/>
      </c>
      <c r="O87" s="16" t="str">
        <f t="shared" si="36"/>
        <v/>
      </c>
    </row>
    <row r="88" spans="3:15" ht="18" customHeight="1">
      <c r="C88" s="18"/>
      <c r="D88" s="19" t="str">
        <f t="shared" si="38"/>
        <v/>
      </c>
      <c r="E88" s="18"/>
      <c r="F88" s="18"/>
      <c r="G88" s="19" t="str">
        <f t="shared" si="39"/>
        <v/>
      </c>
      <c r="H88" s="18"/>
      <c r="I88" s="20"/>
      <c r="J88" s="6"/>
      <c r="K88" s="20"/>
      <c r="L88" s="21"/>
      <c r="M88" s="35" t="str">
        <f t="shared" si="37"/>
        <v/>
      </c>
      <c r="N88" s="16" t="str">
        <f t="shared" si="35"/>
        <v/>
      </c>
      <c r="O88" s="16" t="str">
        <f t="shared" si="36"/>
        <v/>
      </c>
    </row>
    <row r="89" spans="3:15" ht="18" customHeight="1">
      <c r="C89" s="18"/>
      <c r="D89" s="19" t="str">
        <f t="shared" si="38"/>
        <v/>
      </c>
      <c r="E89" s="18"/>
      <c r="F89" s="18"/>
      <c r="G89" s="19" t="str">
        <f t="shared" si="39"/>
        <v/>
      </c>
      <c r="H89" s="18"/>
      <c r="I89" s="20"/>
      <c r="J89" s="6"/>
      <c r="K89" s="20"/>
      <c r="L89" s="21"/>
      <c r="M89" s="35" t="str">
        <f t="shared" si="37"/>
        <v/>
      </c>
      <c r="N89" s="16" t="str">
        <f t="shared" si="35"/>
        <v/>
      </c>
      <c r="O89" s="16" t="str">
        <f t="shared" si="36"/>
        <v/>
      </c>
    </row>
    <row r="90" spans="3:15" ht="18" customHeight="1">
      <c r="C90" s="18"/>
      <c r="D90" s="19" t="str">
        <f t="shared" si="38"/>
        <v/>
      </c>
      <c r="E90" s="18"/>
      <c r="F90" s="18"/>
      <c r="G90" s="19" t="str">
        <f t="shared" si="39"/>
        <v/>
      </c>
      <c r="H90" s="18"/>
      <c r="I90" s="20"/>
      <c r="J90" s="6"/>
      <c r="K90" s="20"/>
      <c r="L90" s="21"/>
      <c r="M90" s="35" t="str">
        <f t="shared" si="37"/>
        <v/>
      </c>
      <c r="N90" s="16" t="str">
        <f t="shared" si="35"/>
        <v/>
      </c>
      <c r="O90" s="16" t="str">
        <f t="shared" si="36"/>
        <v/>
      </c>
    </row>
    <row r="91" spans="3:15" ht="18" customHeight="1">
      <c r="C91" s="18"/>
      <c r="D91" s="19" t="str">
        <f t="shared" si="38"/>
        <v/>
      </c>
      <c r="E91" s="18"/>
      <c r="F91" s="18"/>
      <c r="G91" s="19" t="str">
        <f t="shared" si="39"/>
        <v/>
      </c>
      <c r="H91" s="18"/>
      <c r="I91" s="20"/>
      <c r="J91" s="6"/>
      <c r="K91" s="20"/>
      <c r="L91" s="21"/>
      <c r="M91" s="35" t="str">
        <f t="shared" si="37"/>
        <v/>
      </c>
      <c r="N91" s="16" t="str">
        <f t="shared" si="35"/>
        <v/>
      </c>
      <c r="O91" s="16" t="str">
        <f t="shared" si="36"/>
        <v/>
      </c>
    </row>
    <row r="92" spans="3:15" ht="18" customHeight="1">
      <c r="C92" s="18"/>
      <c r="D92" s="19" t="str">
        <f t="shared" si="38"/>
        <v/>
      </c>
      <c r="E92" s="18"/>
      <c r="F92" s="18"/>
      <c r="G92" s="19" t="str">
        <f t="shared" si="39"/>
        <v/>
      </c>
      <c r="H92" s="18"/>
      <c r="I92" s="20"/>
      <c r="J92" s="6"/>
      <c r="K92" s="20"/>
      <c r="L92" s="21"/>
      <c r="M92" s="35" t="str">
        <f t="shared" si="37"/>
        <v/>
      </c>
      <c r="N92" s="16" t="str">
        <f t="shared" si="35"/>
        <v/>
      </c>
      <c r="O92" s="16" t="str">
        <f t="shared" si="36"/>
        <v/>
      </c>
    </row>
    <row r="93" spans="3:15" ht="18" customHeight="1">
      <c r="C93" s="18"/>
      <c r="D93" s="19" t="str">
        <f t="shared" si="38"/>
        <v/>
      </c>
      <c r="E93" s="18"/>
      <c r="F93" s="18"/>
      <c r="G93" s="19" t="str">
        <f t="shared" si="39"/>
        <v/>
      </c>
      <c r="H93" s="18"/>
      <c r="I93" s="20"/>
      <c r="J93" s="6"/>
      <c r="K93" s="20"/>
      <c r="L93" s="21"/>
      <c r="M93" s="35" t="str">
        <f t="shared" si="37"/>
        <v/>
      </c>
      <c r="N93" s="16" t="str">
        <f t="shared" si="35"/>
        <v/>
      </c>
      <c r="O93" s="16" t="str">
        <f t="shared" si="36"/>
        <v/>
      </c>
    </row>
    <row r="94" spans="3:15" ht="18" customHeight="1">
      <c r="C94" s="18"/>
      <c r="D94" s="19" t="str">
        <f t="shared" si="38"/>
        <v/>
      </c>
      <c r="E94" s="18"/>
      <c r="F94" s="18"/>
      <c r="G94" s="19" t="str">
        <f t="shared" si="39"/>
        <v/>
      </c>
      <c r="H94" s="18"/>
      <c r="I94" s="20"/>
      <c r="J94" s="6"/>
      <c r="K94" s="20"/>
      <c r="L94" s="21"/>
      <c r="M94" s="35" t="str">
        <f t="shared" si="37"/>
        <v/>
      </c>
      <c r="N94" s="16" t="str">
        <f t="shared" si="35"/>
        <v/>
      </c>
      <c r="O94" s="16" t="str">
        <f t="shared" si="36"/>
        <v/>
      </c>
    </row>
    <row r="95" spans="3:15" ht="18" customHeight="1">
      <c r="C95" s="18"/>
      <c r="D95" s="19" t="str">
        <f t="shared" si="38"/>
        <v/>
      </c>
      <c r="E95" s="18"/>
      <c r="F95" s="18"/>
      <c r="G95" s="19" t="str">
        <f t="shared" si="39"/>
        <v/>
      </c>
      <c r="H95" s="18"/>
      <c r="I95" s="20"/>
      <c r="J95" s="6"/>
      <c r="K95" s="20"/>
      <c r="L95" s="21"/>
      <c r="M95" s="35" t="str">
        <f t="shared" si="37"/>
        <v/>
      </c>
      <c r="N95" s="16" t="str">
        <f t="shared" si="35"/>
        <v/>
      </c>
      <c r="O95" s="16" t="str">
        <f t="shared" si="36"/>
        <v/>
      </c>
    </row>
    <row r="96" spans="3:15" ht="18" customHeight="1">
      <c r="C96" s="18"/>
      <c r="D96" s="19" t="str">
        <f t="shared" si="38"/>
        <v/>
      </c>
      <c r="E96" s="18"/>
      <c r="F96" s="18"/>
      <c r="G96" s="19" t="str">
        <f t="shared" si="39"/>
        <v/>
      </c>
      <c r="H96" s="18"/>
      <c r="I96" s="20"/>
      <c r="J96" s="6"/>
      <c r="K96" s="20"/>
      <c r="L96" s="21"/>
      <c r="M96" s="35" t="str">
        <f t="shared" si="37"/>
        <v/>
      </c>
      <c r="N96" s="16" t="str">
        <f t="shared" si="35"/>
        <v/>
      </c>
      <c r="O96" s="16" t="str">
        <f t="shared" si="36"/>
        <v/>
      </c>
    </row>
    <row r="97" spans="3:15" ht="18" customHeight="1">
      <c r="C97" s="18"/>
      <c r="D97" s="19" t="str">
        <f t="shared" si="38"/>
        <v/>
      </c>
      <c r="E97" s="18"/>
      <c r="F97" s="18"/>
      <c r="G97" s="19" t="str">
        <f t="shared" si="39"/>
        <v/>
      </c>
      <c r="H97" s="18"/>
      <c r="I97" s="20"/>
      <c r="J97" s="6"/>
      <c r="K97" s="20"/>
      <c r="L97" s="21"/>
      <c r="M97" s="35" t="str">
        <f t="shared" si="37"/>
        <v/>
      </c>
      <c r="N97" s="16" t="str">
        <f t="shared" si="35"/>
        <v/>
      </c>
      <c r="O97" s="16" t="str">
        <f t="shared" si="36"/>
        <v/>
      </c>
    </row>
    <row r="98" spans="3:15" ht="18" customHeight="1">
      <c r="C98" s="18"/>
      <c r="D98" s="19" t="str">
        <f t="shared" si="38"/>
        <v/>
      </c>
      <c r="E98" s="18"/>
      <c r="F98" s="18"/>
      <c r="G98" s="19" t="str">
        <f t="shared" si="39"/>
        <v/>
      </c>
      <c r="H98" s="18"/>
      <c r="I98" s="20"/>
      <c r="J98" s="6"/>
      <c r="K98" s="20"/>
      <c r="L98" s="21"/>
      <c r="M98" s="35" t="str">
        <f t="shared" si="37"/>
        <v/>
      </c>
      <c r="N98" s="16" t="str">
        <f t="shared" si="35"/>
        <v/>
      </c>
      <c r="O98" s="16" t="str">
        <f t="shared" si="36"/>
        <v/>
      </c>
    </row>
    <row r="99" spans="3:15" ht="18" customHeight="1">
      <c r="C99" s="18"/>
      <c r="D99" s="19" t="str">
        <f t="shared" si="38"/>
        <v/>
      </c>
      <c r="E99" s="18"/>
      <c r="F99" s="18"/>
      <c r="G99" s="19" t="str">
        <f t="shared" si="39"/>
        <v/>
      </c>
      <c r="H99" s="18"/>
      <c r="I99" s="20"/>
      <c r="J99" s="6"/>
      <c r="K99" s="20"/>
      <c r="L99" s="21"/>
      <c r="M99" s="35" t="str">
        <f t="shared" si="37"/>
        <v/>
      </c>
      <c r="N99" s="16" t="str">
        <f t="shared" si="35"/>
        <v/>
      </c>
      <c r="O99" s="16" t="str">
        <f t="shared" si="36"/>
        <v/>
      </c>
    </row>
    <row r="100" spans="3:15" ht="18" customHeight="1">
      <c r="C100" s="18"/>
      <c r="D100" s="19" t="str">
        <f t="shared" si="38"/>
        <v/>
      </c>
      <c r="E100" s="18"/>
      <c r="F100" s="18"/>
      <c r="G100" s="19" t="str">
        <f t="shared" si="39"/>
        <v/>
      </c>
      <c r="H100" s="18"/>
      <c r="I100" s="20"/>
      <c r="J100" s="6"/>
      <c r="K100" s="20"/>
      <c r="L100" s="21"/>
      <c r="M100" s="35" t="str">
        <f t="shared" si="37"/>
        <v/>
      </c>
      <c r="N100" s="16" t="str">
        <f t="shared" si="35"/>
        <v/>
      </c>
      <c r="O100" s="16" t="str">
        <f t="shared" si="36"/>
        <v/>
      </c>
    </row>
    <row r="101" spans="3:15" ht="19.399999999999999" customHeight="1">
      <c r="H101" s="18"/>
    </row>
  </sheetData>
  <mergeCells count="1">
    <mergeCell ref="F1:H1"/>
  </mergeCells>
  <conditionalFormatting sqref="E2:E4 E30 E6 E33 E36 E39 E41 E48 E50 E52:E100">
    <cfRule type="expression" dxfId="923" priority="86" stopIfTrue="1">
      <formula>IF(ISBLANK(F2),FALSE(),$F2&lt;$H2)</formula>
    </cfRule>
  </conditionalFormatting>
  <conditionalFormatting sqref="E2:E4 E30 E6 E33 E36 E39 E41 E48 E50 E52:E100">
    <cfRule type="expression" dxfId="922" priority="87" stopIfTrue="1">
      <formula>IF(ISBLANK(F2),FALSE(),$F2=$H2)</formula>
    </cfRule>
  </conditionalFormatting>
  <conditionalFormatting sqref="E11 E16 E21 E24 E26">
    <cfRule type="expression" dxfId="921" priority="93" stopIfTrue="1">
      <formula>IF(ISBLANK(F11),FALSE(),$F11&lt;$H11)</formula>
    </cfRule>
  </conditionalFormatting>
  <conditionalFormatting sqref="E11 E16 E21 E24 E26">
    <cfRule type="expression" dxfId="920" priority="94" stopIfTrue="1">
      <formula>IF(ISBLANK(F11),FALSE(),$F11=$H11)</formula>
    </cfRule>
  </conditionalFormatting>
  <conditionalFormatting sqref="C2:C4 C30 C6 C33 C36 C39 C41 C48 C50 C52:C100">
    <cfRule type="expression" dxfId="919" priority="90" stopIfTrue="1">
      <formula>IF(ISBLANK(H2),FALSE(),$F2=$H2)</formula>
    </cfRule>
  </conditionalFormatting>
  <conditionalFormatting sqref="C2:C4 C30 C6 C33 C36 C39 C41 C48 C50 C52:C100">
    <cfRule type="expression" dxfId="918" priority="89" stopIfTrue="1">
      <formula>IF(ISBLANK(H2),FALSE(),$F2&gt;$H2)</formula>
    </cfRule>
  </conditionalFormatting>
  <conditionalFormatting sqref="C11 C16 C21 C24 C26">
    <cfRule type="expression" dxfId="917" priority="92" stopIfTrue="1">
      <formula>IF(ISBLANK(H11),FALSE(),$F11=$H11)</formula>
    </cfRule>
  </conditionalFormatting>
  <conditionalFormatting sqref="C11 C16 C21 C24 C26">
    <cfRule type="expression" dxfId="916" priority="91" stopIfTrue="1">
      <formula>IF(ISBLANK(H11),FALSE(),$F11&gt;$H11)</formula>
    </cfRule>
  </conditionalFormatting>
  <conditionalFormatting sqref="L2:L52 L56:L100">
    <cfRule type="expression" dxfId="915" priority="88" stopIfTrue="1">
      <formula>IF(ISNUMBER(L2),IF(IF(F2&gt;H2,1,"")=L2,TRUE(),IF(IF(F2&lt;H2,2,"")=L2,TRUE(),IF(IF(F2=H2,0,"")=L2,TRUE(),FALSE()))),"")</formula>
    </cfRule>
  </conditionalFormatting>
  <conditionalFormatting sqref="E5">
    <cfRule type="expression" dxfId="914" priority="69" stopIfTrue="1">
      <formula>IF(ISBLANK(F5),FALSE(),$F5&lt;$H5)</formula>
    </cfRule>
  </conditionalFormatting>
  <conditionalFormatting sqref="E5">
    <cfRule type="expression" dxfId="913" priority="70" stopIfTrue="1">
      <formula>IF(ISBLANK(F5),FALSE(),$F5=$H5)</formula>
    </cfRule>
  </conditionalFormatting>
  <conditionalFormatting sqref="C5">
    <cfRule type="expression" dxfId="912" priority="72" stopIfTrue="1">
      <formula>IF(ISBLANK(H5),FALSE(),$F5=$H5)</formula>
    </cfRule>
  </conditionalFormatting>
  <conditionalFormatting sqref="C5">
    <cfRule type="expression" dxfId="911" priority="71" stopIfTrue="1">
      <formula>IF(ISBLANK(H5),FALSE(),$F5&gt;$H5)</formula>
    </cfRule>
  </conditionalFormatting>
  <conditionalFormatting sqref="E7:E8">
    <cfRule type="expression" dxfId="910" priority="61" stopIfTrue="1">
      <formula>IF(ISBLANK(F7),FALSE(),$F7&lt;$H7)</formula>
    </cfRule>
  </conditionalFormatting>
  <conditionalFormatting sqref="E7:E8">
    <cfRule type="expression" dxfId="909" priority="62" stopIfTrue="1">
      <formula>IF(ISBLANK(F7),FALSE(),$F7=$H7)</formula>
    </cfRule>
  </conditionalFormatting>
  <conditionalFormatting sqref="E9:E10">
    <cfRule type="expression" dxfId="908" priority="67" stopIfTrue="1">
      <formula>IF(ISBLANK(F9),FALSE(),$F9&lt;$H9)</formula>
    </cfRule>
  </conditionalFormatting>
  <conditionalFormatting sqref="E9:E10">
    <cfRule type="expression" dxfId="907" priority="68" stopIfTrue="1">
      <formula>IF(ISBLANK(F9),FALSE(),$F9=$H9)</formula>
    </cfRule>
  </conditionalFormatting>
  <conditionalFormatting sqref="C7:C8">
    <cfRule type="expression" dxfId="906" priority="64" stopIfTrue="1">
      <formula>IF(ISBLANK(H7),FALSE(),$F7=$H7)</formula>
    </cfRule>
  </conditionalFormatting>
  <conditionalFormatting sqref="C7:C8">
    <cfRule type="expression" dxfId="905" priority="63" stopIfTrue="1">
      <formula>IF(ISBLANK(H7),FALSE(),$F7&gt;$H7)</formula>
    </cfRule>
  </conditionalFormatting>
  <conditionalFormatting sqref="C9:C10">
    <cfRule type="expression" dxfId="904" priority="66" stopIfTrue="1">
      <formula>IF(ISBLANK(H9),FALSE(),$F9=$H9)</formula>
    </cfRule>
  </conditionalFormatting>
  <conditionalFormatting sqref="C9:C10">
    <cfRule type="expression" dxfId="903" priority="65" stopIfTrue="1">
      <formula>IF(ISBLANK(H9),FALSE(),$F9&gt;$H9)</formula>
    </cfRule>
  </conditionalFormatting>
  <conditionalFormatting sqref="E12:E15">
    <cfRule type="expression" dxfId="902" priority="59" stopIfTrue="1">
      <formula>IF(ISBLANK(F12),FALSE(),$F12&lt;$H12)</formula>
    </cfRule>
  </conditionalFormatting>
  <conditionalFormatting sqref="E12:E15">
    <cfRule type="expression" dxfId="901" priority="60" stopIfTrue="1">
      <formula>IF(ISBLANK(F12),FALSE(),$F12=$H12)</formula>
    </cfRule>
  </conditionalFormatting>
  <conditionalFormatting sqref="C12:C15">
    <cfRule type="expression" dxfId="900" priority="58" stopIfTrue="1">
      <formula>IF(ISBLANK(H12),FALSE(),$F12=$H12)</formula>
    </cfRule>
  </conditionalFormatting>
  <conditionalFormatting sqref="C12:C15">
    <cfRule type="expression" dxfId="899" priority="57" stopIfTrue="1">
      <formula>IF(ISBLANK(H12),FALSE(),$F12&gt;$H12)</formula>
    </cfRule>
  </conditionalFormatting>
  <conditionalFormatting sqref="E17:E20">
    <cfRule type="expression" dxfId="898" priority="55" stopIfTrue="1">
      <formula>IF(ISBLANK(F17),FALSE(),$F17&lt;$H17)</formula>
    </cfRule>
  </conditionalFormatting>
  <conditionalFormatting sqref="E17:E20">
    <cfRule type="expression" dxfId="897" priority="56" stopIfTrue="1">
      <formula>IF(ISBLANK(F17),FALSE(),$F17=$H17)</formula>
    </cfRule>
  </conditionalFormatting>
  <conditionalFormatting sqref="C17:C20">
    <cfRule type="expression" dxfId="896" priority="54" stopIfTrue="1">
      <formula>IF(ISBLANK(H17),FALSE(),$F17=$H17)</formula>
    </cfRule>
  </conditionalFormatting>
  <conditionalFormatting sqref="C17:C20">
    <cfRule type="expression" dxfId="895" priority="53" stopIfTrue="1">
      <formula>IF(ISBLANK(H17),FALSE(),$F17&gt;$H17)</formula>
    </cfRule>
  </conditionalFormatting>
  <conditionalFormatting sqref="E22:E23">
    <cfRule type="expression" dxfId="894" priority="51" stopIfTrue="1">
      <formula>IF(ISBLANK(F22),FALSE(),$F22&lt;$H22)</formula>
    </cfRule>
  </conditionalFormatting>
  <conditionalFormatting sqref="E22:E23">
    <cfRule type="expression" dxfId="893" priority="52" stopIfTrue="1">
      <formula>IF(ISBLANK(F22),FALSE(),$F22=$H22)</formula>
    </cfRule>
  </conditionalFormatting>
  <conditionalFormatting sqref="C22:C23">
    <cfRule type="expression" dxfId="892" priority="50" stopIfTrue="1">
      <formula>IF(ISBLANK(H22),FALSE(),$F22=$H22)</formula>
    </cfRule>
  </conditionalFormatting>
  <conditionalFormatting sqref="C22:C23">
    <cfRule type="expression" dxfId="891" priority="49" stopIfTrue="1">
      <formula>IF(ISBLANK(H22),FALSE(),$F22&gt;$H22)</formula>
    </cfRule>
  </conditionalFormatting>
  <conditionalFormatting sqref="E25">
    <cfRule type="expression" dxfId="890" priority="47" stopIfTrue="1">
      <formula>IF(ISBLANK(F25),FALSE(),$F25&lt;$H25)</formula>
    </cfRule>
  </conditionalFormatting>
  <conditionalFormatting sqref="E25">
    <cfRule type="expression" dxfId="889" priority="48" stopIfTrue="1">
      <formula>IF(ISBLANK(F25),FALSE(),$F25=$H25)</formula>
    </cfRule>
  </conditionalFormatting>
  <conditionalFormatting sqref="C25">
    <cfRule type="expression" dxfId="888" priority="46" stopIfTrue="1">
      <formula>IF(ISBLANK(H25),FALSE(),$F25=$H25)</formula>
    </cfRule>
  </conditionalFormatting>
  <conditionalFormatting sqref="C25">
    <cfRule type="expression" dxfId="887" priority="45" stopIfTrue="1">
      <formula>IF(ISBLANK(H25),FALSE(),$F25&gt;$H25)</formula>
    </cfRule>
  </conditionalFormatting>
  <conditionalFormatting sqref="E27 E29">
    <cfRule type="expression" dxfId="886" priority="37" stopIfTrue="1">
      <formula>IF(ISBLANK(F27),FALSE(),$F27&lt;$H27)</formula>
    </cfRule>
  </conditionalFormatting>
  <conditionalFormatting sqref="E27 E29">
    <cfRule type="expression" dxfId="885" priority="38" stopIfTrue="1">
      <formula>IF(ISBLANK(F27),FALSE(),$F27=$H27)</formula>
    </cfRule>
  </conditionalFormatting>
  <conditionalFormatting sqref="E28">
    <cfRule type="expression" dxfId="884" priority="41" stopIfTrue="1">
      <formula>IF(ISBLANK(F28),FALSE(),$F28&lt;$H28)</formula>
    </cfRule>
  </conditionalFormatting>
  <conditionalFormatting sqref="E28">
    <cfRule type="expression" dxfId="883" priority="42" stopIfTrue="1">
      <formula>IF(ISBLANK(F28),FALSE(),$F28=$H28)</formula>
    </cfRule>
  </conditionalFormatting>
  <conditionalFormatting sqref="C27 C29">
    <cfRule type="expression" dxfId="882" priority="40" stopIfTrue="1">
      <formula>IF(ISBLANK(H27),FALSE(),$F27=$H27)</formula>
    </cfRule>
  </conditionalFormatting>
  <conditionalFormatting sqref="C27 C29">
    <cfRule type="expression" dxfId="881" priority="39" stopIfTrue="1">
      <formula>IF(ISBLANK(H27),FALSE(),$F27&gt;$H27)</formula>
    </cfRule>
  </conditionalFormatting>
  <conditionalFormatting sqref="C28">
    <cfRule type="expression" dxfId="880" priority="44" stopIfTrue="1">
      <formula>IF(ISBLANK(H28),FALSE(),$F28=$H28)</formula>
    </cfRule>
  </conditionalFormatting>
  <conditionalFormatting sqref="C28">
    <cfRule type="expression" dxfId="879" priority="43" stopIfTrue="1">
      <formula>IF(ISBLANK(H28),FALSE(),$F28&gt;$H28)</formula>
    </cfRule>
  </conditionalFormatting>
  <conditionalFormatting sqref="E34:E35">
    <cfRule type="expression" dxfId="878" priority="29" stopIfTrue="1">
      <formula>IF(ISBLANK(F34),FALSE(),$F34&lt;$H34)</formula>
    </cfRule>
  </conditionalFormatting>
  <conditionalFormatting sqref="E34:E35">
    <cfRule type="expression" dxfId="877" priority="30" stopIfTrue="1">
      <formula>IF(ISBLANK(F34),FALSE(),$F34=$H34)</formula>
    </cfRule>
  </conditionalFormatting>
  <conditionalFormatting sqref="C34:C35">
    <cfRule type="expression" dxfId="876" priority="32" stopIfTrue="1">
      <formula>IF(ISBLANK(H34),FALSE(),$F34=$H34)</formula>
    </cfRule>
  </conditionalFormatting>
  <conditionalFormatting sqref="C34:C35">
    <cfRule type="expression" dxfId="875" priority="31" stopIfTrue="1">
      <formula>IF(ISBLANK(H34),FALSE(),$F34&gt;$H34)</formula>
    </cfRule>
  </conditionalFormatting>
  <conditionalFormatting sqref="E37:E38">
    <cfRule type="expression" dxfId="874" priority="25" stopIfTrue="1">
      <formula>IF(ISBLANK(F37),FALSE(),$F37&lt;$H37)</formula>
    </cfRule>
  </conditionalFormatting>
  <conditionalFormatting sqref="E37:E38">
    <cfRule type="expression" dxfId="873" priority="26" stopIfTrue="1">
      <formula>IF(ISBLANK(F37),FALSE(),$F37=$H37)</formula>
    </cfRule>
  </conditionalFormatting>
  <conditionalFormatting sqref="C37:C38">
    <cfRule type="expression" dxfId="872" priority="28" stopIfTrue="1">
      <formula>IF(ISBLANK(H37),FALSE(),$F37=$H37)</formula>
    </cfRule>
  </conditionalFormatting>
  <conditionalFormatting sqref="C37:C38">
    <cfRule type="expression" dxfId="871" priority="27" stopIfTrue="1">
      <formula>IF(ISBLANK(H37),FALSE(),$F37&gt;$H37)</formula>
    </cfRule>
  </conditionalFormatting>
  <conditionalFormatting sqref="E31">
    <cfRule type="expression" dxfId="870" priority="17" stopIfTrue="1">
      <formula>IF(ISBLANK(F31),FALSE(),$F31&lt;$H31)</formula>
    </cfRule>
  </conditionalFormatting>
  <conditionalFormatting sqref="E31">
    <cfRule type="expression" dxfId="869" priority="18" stopIfTrue="1">
      <formula>IF(ISBLANK(F31),FALSE(),$F31=$H31)</formula>
    </cfRule>
  </conditionalFormatting>
  <conditionalFormatting sqref="E32">
    <cfRule type="expression" dxfId="868" priority="21" stopIfTrue="1">
      <formula>IF(ISBLANK(F32),FALSE(),$F32&lt;$H32)</formula>
    </cfRule>
  </conditionalFormatting>
  <conditionalFormatting sqref="E32">
    <cfRule type="expression" dxfId="867" priority="22" stopIfTrue="1">
      <formula>IF(ISBLANK(F32),FALSE(),$F32=$H32)</formula>
    </cfRule>
  </conditionalFormatting>
  <conditionalFormatting sqref="C31">
    <cfRule type="expression" dxfId="866" priority="20" stopIfTrue="1">
      <formula>IF(ISBLANK(H31),FALSE(),$F31=$H31)</formula>
    </cfRule>
  </conditionalFormatting>
  <conditionalFormatting sqref="C31">
    <cfRule type="expression" dxfId="865" priority="19" stopIfTrue="1">
      <formula>IF(ISBLANK(H31),FALSE(),$F31&gt;$H31)</formula>
    </cfRule>
  </conditionalFormatting>
  <conditionalFormatting sqref="C32">
    <cfRule type="expression" dxfId="864" priority="24" stopIfTrue="1">
      <formula>IF(ISBLANK(H32),FALSE(),$F32=$H32)</formula>
    </cfRule>
  </conditionalFormatting>
  <conditionalFormatting sqref="C32">
    <cfRule type="expression" dxfId="863" priority="23" stopIfTrue="1">
      <formula>IF(ISBLANK(H32),FALSE(),$F32&gt;$H32)</formula>
    </cfRule>
  </conditionalFormatting>
  <conditionalFormatting sqref="E40">
    <cfRule type="expression" dxfId="862" priority="13" stopIfTrue="1">
      <formula>IF(ISBLANK(F40),FALSE(),$F40&lt;$H40)</formula>
    </cfRule>
  </conditionalFormatting>
  <conditionalFormatting sqref="E40">
    <cfRule type="expression" dxfId="861" priority="14" stopIfTrue="1">
      <formula>IF(ISBLANK(F40),FALSE(),$F40=$H40)</formula>
    </cfRule>
  </conditionalFormatting>
  <conditionalFormatting sqref="C40">
    <cfRule type="expression" dxfId="860" priority="16" stopIfTrue="1">
      <formula>IF(ISBLANK(H40),FALSE(),$F40=$H40)</formula>
    </cfRule>
  </conditionalFormatting>
  <conditionalFormatting sqref="C40">
    <cfRule type="expression" dxfId="859" priority="15" stopIfTrue="1">
      <formula>IF(ISBLANK(H40),FALSE(),$F40&gt;$H40)</formula>
    </cfRule>
  </conditionalFormatting>
  <conditionalFormatting sqref="E42:E47">
    <cfRule type="expression" dxfId="858" priority="9" stopIfTrue="1">
      <formula>IF(ISBLANK(F42),FALSE(),$F42&lt;$H42)</formula>
    </cfRule>
  </conditionalFormatting>
  <conditionalFormatting sqref="E42:E47">
    <cfRule type="expression" dxfId="857" priority="10" stopIfTrue="1">
      <formula>IF(ISBLANK(F42),FALSE(),$F42=$H42)</formula>
    </cfRule>
  </conditionalFormatting>
  <conditionalFormatting sqref="C42:C47">
    <cfRule type="expression" dxfId="856" priority="12" stopIfTrue="1">
      <formula>IF(ISBLANK(H42),FALSE(),$F42=$H42)</formula>
    </cfRule>
  </conditionalFormatting>
  <conditionalFormatting sqref="C42:C47">
    <cfRule type="expression" dxfId="855" priority="11" stopIfTrue="1">
      <formula>IF(ISBLANK(H42),FALSE(),$F42&gt;$H42)</formula>
    </cfRule>
  </conditionalFormatting>
  <conditionalFormatting sqref="E49">
    <cfRule type="expression" dxfId="854" priority="5" stopIfTrue="1">
      <formula>IF(ISBLANK(F49),FALSE(),$F49&lt;$H49)</formula>
    </cfRule>
  </conditionalFormatting>
  <conditionalFormatting sqref="E49">
    <cfRule type="expression" dxfId="853" priority="6" stopIfTrue="1">
      <formula>IF(ISBLANK(F49),FALSE(),$F49=$H49)</formula>
    </cfRule>
  </conditionalFormatting>
  <conditionalFormatting sqref="C49">
    <cfRule type="expression" dxfId="852" priority="8" stopIfTrue="1">
      <formula>IF(ISBLANK(H49),FALSE(),$F49=$H49)</formula>
    </cfRule>
  </conditionalFormatting>
  <conditionalFormatting sqref="C49">
    <cfRule type="expression" dxfId="851" priority="7" stopIfTrue="1">
      <formula>IF(ISBLANK(H49),FALSE(),$F49&gt;$H49)</formula>
    </cfRule>
  </conditionalFormatting>
  <conditionalFormatting sqref="E51">
    <cfRule type="expression" dxfId="850" priority="1" stopIfTrue="1">
      <formula>IF(ISBLANK(F51),FALSE(),$F51&lt;$H51)</formula>
    </cfRule>
  </conditionalFormatting>
  <conditionalFormatting sqref="E51">
    <cfRule type="expression" dxfId="849" priority="2" stopIfTrue="1">
      <formula>IF(ISBLANK(F51),FALSE(),$F51=$H51)</formula>
    </cfRule>
  </conditionalFormatting>
  <conditionalFormatting sqref="C51">
    <cfRule type="expression" dxfId="848" priority="4" stopIfTrue="1">
      <formula>IF(ISBLANK(H51),FALSE(),$F51=$H51)</formula>
    </cfRule>
  </conditionalFormatting>
  <conditionalFormatting sqref="C51">
    <cfRule type="expression" dxfId="847" priority="3" stopIfTrue="1">
      <formula>IF(ISBLANK(H51),FALSE(),$F51&gt;$H51)</formula>
    </cfRule>
  </conditionalFormatting>
  <dataValidations count="4">
    <dataValidation type="decimal" allowBlank="1" showErrorMessage="1" sqref="I2:I100 K2:K100" xr:uid="{00000000-0002-0000-0200-000000000000}">
      <formula1>0.01</formula1>
      <formula2>10000</formula2>
    </dataValidation>
    <dataValidation type="custom" allowBlank="1" showErrorMessage="1" sqref="F2:F100" xr:uid="{00000000-0002-0000-0200-000001000000}">
      <formula1>N2</formula1>
    </dataValidation>
    <dataValidation type="custom" allowBlank="1" showErrorMessage="1" sqref="H2:H101" xr:uid="{00000000-0002-0000-0200-000002000000}">
      <formula1>O2</formula1>
    </dataValidation>
    <dataValidation type="list" allowBlank="1" showErrorMessage="1" sqref="L2:L52 L56:L100" xr:uid="{00000000-0002-0000-0200-000003000000}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9" fitToWidth="0" fitToHeight="0" pageOrder="overThenDown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FFFF"/>
  </sheetPr>
  <dimension ref="A1:IV101"/>
  <sheetViews>
    <sheetView showGridLines="0" workbookViewId="0">
      <pane ySplit="1" topLeftCell="A41" activePane="bottomLeft" state="frozen"/>
      <selection pane="bottomLeft" activeCell="P51" sqref="P51"/>
    </sheetView>
  </sheetViews>
  <sheetFormatPr baseColWidth="10" defaultRowHeight="19.399999999999999" customHeight="1"/>
  <cols>
    <col min="1" max="1" width="18.6328125" style="6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1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4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13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>IF(C2&gt;0,":","")</f>
        <v>:</v>
      </c>
      <c r="E2" s="18" t="s">
        <v>19</v>
      </c>
      <c r="F2" s="18">
        <v>81</v>
      </c>
      <c r="G2" s="19" t="str">
        <f t="shared" ref="G2:G3" si="0">IF(ISNUMBER(F2),":","")</f>
        <v>:</v>
      </c>
      <c r="H2" s="18">
        <v>78</v>
      </c>
      <c r="I2" s="20">
        <v>1.2</v>
      </c>
      <c r="J2" s="6"/>
      <c r="K2" s="20">
        <v>4.5</v>
      </c>
      <c r="L2" s="21">
        <v>1</v>
      </c>
      <c r="M2" s="22">
        <f>IF(ISNUMBER(L2),IF(IF(F2&gt;H2,1,"")=L2,I2,IF(IF(F2&lt;H2,2,"")=L2,K2,IF(IF(F2=H2,0,"")=L2,J2,0))),"")</f>
        <v>1.2</v>
      </c>
      <c r="N2" s="16" t="b">
        <f t="shared" ref="N2:N33" si="1">IF(ISBLANK(F2),"",IF(ISNUMBER(F2),IF(AND(F2&gt;=0,F2&lt;250),IF($F2&lt;&gt;$H2,IF(F2=0,TRUE(),IF(MOD(F2,1)=0,TRUE(),FALSE())),FALSE()),FALSE()),FALSE()))</f>
        <v>1</v>
      </c>
      <c r="O2" s="16" t="b">
        <f t="shared" ref="O2:O33" si="2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>IF(C3&gt;0,":","")</f>
        <v>:</v>
      </c>
      <c r="E3" s="18" t="s">
        <v>21</v>
      </c>
      <c r="F3" s="18">
        <v>95</v>
      </c>
      <c r="G3" s="19" t="str">
        <f t="shared" si="0"/>
        <v>:</v>
      </c>
      <c r="H3" s="18">
        <v>83</v>
      </c>
      <c r="I3" s="20">
        <v>1.65</v>
      </c>
      <c r="J3" s="6"/>
      <c r="K3" s="20">
        <v>2.2000000000000002</v>
      </c>
      <c r="L3" s="21">
        <v>1</v>
      </c>
      <c r="M3" s="22">
        <f t="shared" ref="M3:M20" si="3">IF(ISNUMBER(L3),IF(IF(F3&gt;H3,1,"")=L3,I3,IF(IF(F3&lt;H3,2,"")=L3,K3,IF(IF(F3=H3,0,"")=L3,J3,0))),"")</f>
        <v>1.65</v>
      </c>
      <c r="N3" s="16" t="b">
        <f t="shared" si="1"/>
        <v>1</v>
      </c>
      <c r="O3" s="16" t="b">
        <f t="shared" si="2"/>
        <v>1</v>
      </c>
    </row>
    <row r="4" spans="1:256" ht="18" customHeight="1">
      <c r="C4" s="18"/>
      <c r="D4" s="19"/>
      <c r="E4" s="18"/>
      <c r="F4" s="18"/>
      <c r="G4" s="19"/>
      <c r="H4" s="18"/>
      <c r="I4" s="20"/>
      <c r="J4" s="6"/>
      <c r="K4" s="20"/>
      <c r="L4" s="21"/>
      <c r="M4" s="22" t="str">
        <f t="shared" si="3"/>
        <v/>
      </c>
      <c r="N4" s="16" t="str">
        <f t="shared" si="1"/>
        <v/>
      </c>
      <c r="O4" s="16" t="str">
        <f t="shared" si="2"/>
        <v/>
      </c>
    </row>
    <row r="5" spans="1:256" ht="18" customHeight="1">
      <c r="C5" s="18" t="s">
        <v>19</v>
      </c>
      <c r="D5" s="19" t="str">
        <f t="shared" ref="D5" si="4">IF(C5&gt;0,":","")</f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/>
      <c r="M5" s="22" t="str">
        <f t="shared" si="3"/>
        <v/>
      </c>
      <c r="N5" s="16" t="b">
        <f t="shared" si="1"/>
        <v>1</v>
      </c>
      <c r="O5" s="16" t="b">
        <f t="shared" si="2"/>
        <v>1</v>
      </c>
      <c r="P5" s="32">
        <f>SUM(M2:M5)</f>
        <v>2.8499999999999996</v>
      </c>
    </row>
    <row r="6" spans="1:256" ht="18" customHeight="1">
      <c r="C6" s="18"/>
      <c r="D6" s="19"/>
      <c r="E6" s="18"/>
      <c r="F6" s="18"/>
      <c r="G6" s="19"/>
      <c r="H6" s="18"/>
      <c r="I6" s="20"/>
      <c r="J6" s="6"/>
      <c r="K6" s="20"/>
      <c r="L6" s="21"/>
      <c r="M6" s="22" t="str">
        <f t="shared" si="3"/>
        <v/>
      </c>
      <c r="N6" s="16" t="str">
        <f t="shared" si="1"/>
        <v/>
      </c>
      <c r="O6" s="16" t="str">
        <f t="shared" si="2"/>
        <v/>
      </c>
    </row>
    <row r="7" spans="1:256" ht="18" customHeight="1">
      <c r="B7" s="17" t="s">
        <v>24</v>
      </c>
      <c r="C7" s="18" t="s">
        <v>27</v>
      </c>
      <c r="D7" s="19" t="str">
        <f t="shared" ref="D7:D10" si="5">IF(C7&gt;0,":","")</f>
        <v>:</v>
      </c>
      <c r="E7" s="18" t="s">
        <v>28</v>
      </c>
      <c r="F7" s="18">
        <v>90</v>
      </c>
      <c r="G7" s="19" t="str">
        <f t="shared" ref="G7:G10" si="6">IF(ISNUMBER(F7),":","")</f>
        <v>:</v>
      </c>
      <c r="H7" s="18">
        <v>93</v>
      </c>
      <c r="I7" s="20">
        <v>1.4</v>
      </c>
      <c r="J7" s="6"/>
      <c r="K7" s="20">
        <v>2.9</v>
      </c>
      <c r="L7" s="21">
        <v>1</v>
      </c>
      <c r="M7" s="22">
        <f t="shared" si="3"/>
        <v>0</v>
      </c>
      <c r="N7" s="16" t="b">
        <f t="shared" si="1"/>
        <v>1</v>
      </c>
      <c r="O7" s="16" t="b">
        <f t="shared" si="2"/>
        <v>1</v>
      </c>
    </row>
    <row r="8" spans="1:256" ht="18" customHeight="1">
      <c r="B8" s="17" t="s">
        <v>25</v>
      </c>
      <c r="C8" s="18" t="s">
        <v>29</v>
      </c>
      <c r="D8" s="19" t="str">
        <f t="shared" si="5"/>
        <v>:</v>
      </c>
      <c r="E8" s="18" t="s">
        <v>30</v>
      </c>
      <c r="F8" s="18">
        <v>94</v>
      </c>
      <c r="G8" s="19" t="str">
        <f t="shared" si="6"/>
        <v>:</v>
      </c>
      <c r="H8" s="18">
        <v>83</v>
      </c>
      <c r="I8" s="20">
        <v>1.55</v>
      </c>
      <c r="J8" s="6"/>
      <c r="K8" s="20">
        <v>2.4</v>
      </c>
      <c r="L8" s="21">
        <v>1</v>
      </c>
      <c r="M8" s="22">
        <f t="shared" si="3"/>
        <v>1.55</v>
      </c>
      <c r="N8" s="16" t="b">
        <f t="shared" si="1"/>
        <v>1</v>
      </c>
      <c r="O8" s="16" t="b">
        <f t="shared" si="2"/>
        <v>1</v>
      </c>
    </row>
    <row r="9" spans="1:256" ht="18" customHeight="1">
      <c r="B9" s="17" t="s">
        <v>26</v>
      </c>
      <c r="C9" s="18" t="s">
        <v>31</v>
      </c>
      <c r="D9" s="19" t="str">
        <f t="shared" si="5"/>
        <v>:</v>
      </c>
      <c r="E9" s="18" t="s">
        <v>19</v>
      </c>
      <c r="F9" s="18">
        <v>78</v>
      </c>
      <c r="G9" s="19" t="str">
        <f t="shared" si="6"/>
        <v>:</v>
      </c>
      <c r="H9" s="18">
        <v>60</v>
      </c>
      <c r="I9" s="20">
        <v>1.1499999999999999</v>
      </c>
      <c r="J9" s="6"/>
      <c r="K9" s="20">
        <v>5.2</v>
      </c>
      <c r="L9" s="21">
        <v>1</v>
      </c>
      <c r="M9" s="22">
        <f t="shared" si="3"/>
        <v>1.1499999999999999</v>
      </c>
      <c r="N9" s="16" t="b">
        <f t="shared" si="1"/>
        <v>1</v>
      </c>
      <c r="O9" s="16" t="b">
        <f t="shared" si="2"/>
        <v>1</v>
      </c>
    </row>
    <row r="10" spans="1:256" ht="18" customHeight="1">
      <c r="C10" s="18" t="s">
        <v>32</v>
      </c>
      <c r="D10" s="19" t="str">
        <f t="shared" si="5"/>
        <v>:</v>
      </c>
      <c r="E10" s="18" t="s">
        <v>33</v>
      </c>
      <c r="F10" s="18">
        <v>92</v>
      </c>
      <c r="G10" s="19" t="str">
        <f t="shared" si="6"/>
        <v>:</v>
      </c>
      <c r="H10" s="18">
        <v>79</v>
      </c>
      <c r="I10" s="20">
        <v>1.47</v>
      </c>
      <c r="J10" s="6"/>
      <c r="K10" s="20">
        <v>2.6</v>
      </c>
      <c r="L10" s="21">
        <v>2</v>
      </c>
      <c r="M10" s="22">
        <f t="shared" si="3"/>
        <v>0</v>
      </c>
      <c r="N10" s="16" t="b">
        <f t="shared" si="1"/>
        <v>1</v>
      </c>
      <c r="O10" s="16" t="b">
        <f t="shared" si="2"/>
        <v>1</v>
      </c>
      <c r="P10" s="32">
        <f>SUM(M7:M10)</f>
        <v>2.7</v>
      </c>
    </row>
    <row r="11" spans="1:256" ht="18" customHeight="1">
      <c r="C11" s="18"/>
      <c r="D11" s="19"/>
      <c r="E11" s="18"/>
      <c r="F11" s="18"/>
      <c r="G11" s="19"/>
      <c r="H11" s="18"/>
      <c r="I11" s="20"/>
      <c r="J11" s="6"/>
      <c r="K11" s="20"/>
      <c r="L11" s="21"/>
      <c r="M11" s="22" t="str">
        <f t="shared" si="3"/>
        <v/>
      </c>
      <c r="N11" s="16" t="str">
        <f t="shared" si="1"/>
        <v/>
      </c>
      <c r="O11" s="16" t="str">
        <f t="shared" si="2"/>
        <v/>
      </c>
    </row>
    <row r="12" spans="1:256" ht="18" customHeight="1">
      <c r="B12" s="17" t="s">
        <v>24</v>
      </c>
      <c r="C12" s="18" t="s">
        <v>28</v>
      </c>
      <c r="D12" s="19" t="str">
        <f t="shared" ref="D12:D15" si="7">IF(C12&gt;0,":","")</f>
        <v>:</v>
      </c>
      <c r="E12" s="18" t="s">
        <v>27</v>
      </c>
      <c r="F12" s="18">
        <v>74</v>
      </c>
      <c r="G12" s="19" t="str">
        <f t="shared" ref="G12:G15" si="8">IF(ISNUMBER(F12),":","")</f>
        <v>:</v>
      </c>
      <c r="H12" s="18">
        <v>70</v>
      </c>
      <c r="I12" s="20">
        <v>1.7</v>
      </c>
      <c r="J12" s="6"/>
      <c r="K12" s="20">
        <v>2.1</v>
      </c>
      <c r="L12" s="21">
        <v>1</v>
      </c>
      <c r="M12" s="22">
        <f t="shared" si="3"/>
        <v>1.7</v>
      </c>
      <c r="N12" s="16" t="b">
        <f t="shared" si="1"/>
        <v>1</v>
      </c>
      <c r="O12" s="16" t="b">
        <f t="shared" si="2"/>
        <v>1</v>
      </c>
    </row>
    <row r="13" spans="1:256" ht="18" customHeight="1">
      <c r="B13" s="17" t="s">
        <v>25</v>
      </c>
      <c r="C13" s="18" t="s">
        <v>30</v>
      </c>
      <c r="D13" s="19" t="str">
        <f t="shared" si="7"/>
        <v>:</v>
      </c>
      <c r="E13" s="18" t="s">
        <v>29</v>
      </c>
      <c r="F13" s="18">
        <v>62</v>
      </c>
      <c r="G13" s="19" t="str">
        <f t="shared" si="8"/>
        <v>:</v>
      </c>
      <c r="H13" s="18">
        <v>74</v>
      </c>
      <c r="I13" s="20">
        <v>1.5</v>
      </c>
      <c r="J13" s="6"/>
      <c r="K13" s="20">
        <v>2.5499999999999998</v>
      </c>
      <c r="L13" s="21">
        <v>2</v>
      </c>
      <c r="M13" s="22">
        <f t="shared" si="3"/>
        <v>2.5499999999999998</v>
      </c>
      <c r="N13" s="16" t="b">
        <f t="shared" si="1"/>
        <v>1</v>
      </c>
      <c r="O13" s="16" t="b">
        <f t="shared" si="2"/>
        <v>1</v>
      </c>
    </row>
    <row r="14" spans="1:256" ht="18" customHeight="1">
      <c r="B14" s="17" t="s">
        <v>36</v>
      </c>
      <c r="C14" s="18" t="s">
        <v>19</v>
      </c>
      <c r="D14" s="19" t="str">
        <f t="shared" si="7"/>
        <v>:</v>
      </c>
      <c r="E14" s="18" t="s">
        <v>31</v>
      </c>
      <c r="F14" s="18">
        <v>65</v>
      </c>
      <c r="G14" s="19" t="str">
        <f t="shared" si="8"/>
        <v>:</v>
      </c>
      <c r="H14" s="18">
        <v>80</v>
      </c>
      <c r="I14" s="20">
        <v>3.4</v>
      </c>
      <c r="J14" s="6"/>
      <c r="K14" s="20">
        <v>1.3</v>
      </c>
      <c r="L14" s="21">
        <v>2</v>
      </c>
      <c r="M14" s="22">
        <f t="shared" si="3"/>
        <v>1.3</v>
      </c>
      <c r="N14" s="16" t="b">
        <f t="shared" si="1"/>
        <v>1</v>
      </c>
      <c r="O14" s="16" t="b">
        <f t="shared" si="2"/>
        <v>1</v>
      </c>
    </row>
    <row r="15" spans="1:256" ht="18" customHeight="1">
      <c r="C15" s="18" t="s">
        <v>33</v>
      </c>
      <c r="D15" s="19" t="str">
        <f t="shared" si="7"/>
        <v>:</v>
      </c>
      <c r="E15" s="18" t="s">
        <v>32</v>
      </c>
      <c r="F15" s="18">
        <v>94</v>
      </c>
      <c r="G15" s="19" t="str">
        <f t="shared" si="8"/>
        <v>:</v>
      </c>
      <c r="H15" s="18">
        <v>90</v>
      </c>
      <c r="I15" s="20">
        <v>1.57</v>
      </c>
      <c r="J15" s="6"/>
      <c r="K15" s="20">
        <v>2.35</v>
      </c>
      <c r="L15" s="21">
        <v>1</v>
      </c>
      <c r="M15" s="22">
        <f t="shared" si="3"/>
        <v>1.57</v>
      </c>
      <c r="N15" s="16" t="b">
        <f t="shared" si="1"/>
        <v>1</v>
      </c>
      <c r="O15" s="16" t="b">
        <f t="shared" si="2"/>
        <v>1</v>
      </c>
      <c r="P15" s="36">
        <f>SUM(M12:M15)</f>
        <v>7.12</v>
      </c>
    </row>
    <row r="16" spans="1:256" ht="18" customHeight="1">
      <c r="C16" s="18"/>
      <c r="D16" s="19"/>
      <c r="E16" s="18"/>
      <c r="F16" s="18"/>
      <c r="G16" s="19"/>
      <c r="H16" s="18"/>
      <c r="I16" s="20"/>
      <c r="J16" s="6"/>
      <c r="K16" s="20"/>
      <c r="L16" s="21"/>
      <c r="M16" s="22" t="str">
        <f t="shared" si="3"/>
        <v/>
      </c>
      <c r="N16" s="16" t="str">
        <f t="shared" si="1"/>
        <v/>
      </c>
      <c r="O16" s="16" t="str">
        <f t="shared" si="2"/>
        <v/>
      </c>
    </row>
    <row r="17" spans="2:16" ht="18" customHeight="1">
      <c r="B17" s="17" t="s">
        <v>24</v>
      </c>
      <c r="C17" s="18" t="s">
        <v>31</v>
      </c>
      <c r="D17" s="19" t="str">
        <f t="shared" ref="D17:D20" si="9">IF(C17&gt;0,":","")</f>
        <v>:</v>
      </c>
      <c r="E17" s="18" t="s">
        <v>19</v>
      </c>
      <c r="F17" s="18">
        <v>80</v>
      </c>
      <c r="G17" s="19" t="str">
        <f t="shared" ref="G17:G20" si="10">IF(ISNUMBER(F17),":","")</f>
        <v>:</v>
      </c>
      <c r="H17" s="18">
        <v>69</v>
      </c>
      <c r="I17" s="20">
        <v>1.06</v>
      </c>
      <c r="J17" s="6"/>
      <c r="K17" s="20">
        <v>8.5</v>
      </c>
      <c r="L17" s="21">
        <v>1</v>
      </c>
      <c r="M17" s="22">
        <f t="shared" si="3"/>
        <v>1.06</v>
      </c>
      <c r="N17" s="16" t="b">
        <f t="shared" si="1"/>
        <v>1</v>
      </c>
      <c r="O17" s="16" t="b">
        <f t="shared" si="2"/>
        <v>1</v>
      </c>
    </row>
    <row r="18" spans="2:16" ht="18" customHeight="1">
      <c r="B18" s="17" t="s">
        <v>25</v>
      </c>
      <c r="C18" s="18" t="s">
        <v>29</v>
      </c>
      <c r="D18" s="19" t="str">
        <f t="shared" si="9"/>
        <v>:</v>
      </c>
      <c r="E18" s="18" t="s">
        <v>30</v>
      </c>
      <c r="F18" s="18">
        <v>93</v>
      </c>
      <c r="G18" s="19" t="str">
        <f t="shared" si="10"/>
        <v>:</v>
      </c>
      <c r="H18" s="18">
        <v>84</v>
      </c>
      <c r="I18" s="20">
        <v>1.55</v>
      </c>
      <c r="J18" s="6"/>
      <c r="K18" s="20">
        <v>2.4</v>
      </c>
      <c r="L18" s="21">
        <v>1</v>
      </c>
      <c r="M18" s="22">
        <f t="shared" si="3"/>
        <v>1.55</v>
      </c>
      <c r="N18" s="16" t="b">
        <f t="shared" si="1"/>
        <v>1</v>
      </c>
      <c r="O18" s="16" t="b">
        <f t="shared" si="2"/>
        <v>1</v>
      </c>
    </row>
    <row r="19" spans="2:16" ht="18" customHeight="1">
      <c r="B19" s="17" t="s">
        <v>37</v>
      </c>
      <c r="C19" s="18" t="s">
        <v>32</v>
      </c>
      <c r="D19" s="19" t="str">
        <f t="shared" si="9"/>
        <v>:</v>
      </c>
      <c r="E19" s="18" t="s">
        <v>33</v>
      </c>
      <c r="F19" s="18">
        <v>80</v>
      </c>
      <c r="G19" s="19" t="str">
        <f t="shared" si="10"/>
        <v>:</v>
      </c>
      <c r="H19" s="18">
        <v>75</v>
      </c>
      <c r="I19" s="20">
        <v>1.5</v>
      </c>
      <c r="J19" s="6"/>
      <c r="K19" s="20">
        <v>2.5499999999999998</v>
      </c>
      <c r="L19" s="21">
        <v>1</v>
      </c>
      <c r="M19" s="22">
        <f t="shared" si="3"/>
        <v>1.5</v>
      </c>
      <c r="N19" s="16" t="b">
        <f t="shared" si="1"/>
        <v>1</v>
      </c>
      <c r="O19" s="16" t="b">
        <f t="shared" si="2"/>
        <v>1</v>
      </c>
    </row>
    <row r="20" spans="2:16" ht="18" customHeight="1">
      <c r="C20" s="18" t="s">
        <v>27</v>
      </c>
      <c r="D20" s="19" t="str">
        <f t="shared" si="9"/>
        <v>:</v>
      </c>
      <c r="E20" s="18" t="s">
        <v>28</v>
      </c>
      <c r="F20" s="18">
        <v>97</v>
      </c>
      <c r="G20" s="19" t="str">
        <f t="shared" si="10"/>
        <v>:</v>
      </c>
      <c r="H20" s="18">
        <v>88</v>
      </c>
      <c r="I20" s="20">
        <v>1.4</v>
      </c>
      <c r="J20" s="6"/>
      <c r="K20" s="20">
        <v>2.9</v>
      </c>
      <c r="L20" s="21">
        <v>1</v>
      </c>
      <c r="M20" s="22">
        <f t="shared" si="3"/>
        <v>1.4</v>
      </c>
      <c r="N20" s="16" t="b">
        <f t="shared" si="1"/>
        <v>1</v>
      </c>
      <c r="O20" s="16" t="b">
        <f t="shared" si="2"/>
        <v>1</v>
      </c>
      <c r="P20" s="32">
        <f>SUM(M17:M20)</f>
        <v>5.51</v>
      </c>
    </row>
    <row r="21" spans="2:16" ht="18" customHeight="1">
      <c r="C21" s="18"/>
      <c r="D21" s="19"/>
      <c r="E21" s="18"/>
      <c r="F21" s="18"/>
      <c r="G21" s="19"/>
      <c r="H21" s="18"/>
      <c r="I21" s="20"/>
      <c r="J21" s="6"/>
      <c r="K21" s="20"/>
      <c r="L21" s="21"/>
      <c r="M21" s="22" t="str">
        <f t="shared" ref="M21:M44" si="11">IF(ISNUMBER(L21),IF(IF(F21&gt;H21,1,"")=L21,I21,IF(IF(F21&lt;H21,2,"")=L21,K21,IF(IF(F21=H21,0,"")=L21,J21,0))),"")</f>
        <v/>
      </c>
      <c r="N21" s="16" t="str">
        <f t="shared" si="1"/>
        <v/>
      </c>
      <c r="O21" s="16" t="str">
        <f t="shared" si="2"/>
        <v/>
      </c>
    </row>
    <row r="22" spans="2:16" ht="18" customHeight="1">
      <c r="B22" s="17" t="s">
        <v>38</v>
      </c>
      <c r="C22" s="18" t="s">
        <v>28</v>
      </c>
      <c r="D22" s="19" t="str">
        <f t="shared" ref="D22:D23" si="12">IF(C22&gt;0,":","")</f>
        <v>:</v>
      </c>
      <c r="E22" s="18" t="s">
        <v>27</v>
      </c>
      <c r="F22" s="18">
        <v>92</v>
      </c>
      <c r="G22" s="19" t="str">
        <f t="shared" ref="G22:G23" si="13">IF(ISNUMBER(F22),":","")</f>
        <v>:</v>
      </c>
      <c r="H22" s="18">
        <v>64</v>
      </c>
      <c r="I22" s="20">
        <v>1.67</v>
      </c>
      <c r="J22" s="6"/>
      <c r="K22" s="20">
        <v>2.15</v>
      </c>
      <c r="L22" s="21">
        <v>2</v>
      </c>
      <c r="M22" s="22">
        <f t="shared" si="11"/>
        <v>0</v>
      </c>
      <c r="N22" s="16" t="b">
        <f t="shared" si="1"/>
        <v>1</v>
      </c>
      <c r="O22" s="16" t="b">
        <f t="shared" si="2"/>
        <v>1</v>
      </c>
    </row>
    <row r="23" spans="2:16" ht="18" customHeight="1">
      <c r="C23" s="18" t="s">
        <v>33</v>
      </c>
      <c r="D23" s="19" t="str">
        <f t="shared" si="12"/>
        <v>:</v>
      </c>
      <c r="E23" s="18" t="s">
        <v>32</v>
      </c>
      <c r="F23" s="18">
        <v>79</v>
      </c>
      <c r="G23" s="19" t="str">
        <f t="shared" si="13"/>
        <v>:</v>
      </c>
      <c r="H23" s="18">
        <v>72</v>
      </c>
      <c r="I23" s="20">
        <v>1.62</v>
      </c>
      <c r="J23" s="6"/>
      <c r="K23" s="20">
        <v>2.25</v>
      </c>
      <c r="L23" s="21">
        <v>1</v>
      </c>
      <c r="M23" s="22">
        <f t="shared" si="11"/>
        <v>1.62</v>
      </c>
      <c r="N23" s="16" t="b">
        <f t="shared" si="1"/>
        <v>1</v>
      </c>
      <c r="O23" s="16" t="b">
        <f t="shared" si="2"/>
        <v>1</v>
      </c>
      <c r="P23" s="32">
        <f>SUM(M22:M23)</f>
        <v>1.62</v>
      </c>
    </row>
    <row r="24" spans="2:16" ht="18" customHeight="1">
      <c r="C24" s="18"/>
      <c r="D24" s="19"/>
      <c r="E24" s="18"/>
      <c r="F24" s="18"/>
      <c r="G24" s="19"/>
      <c r="H24" s="18"/>
      <c r="I24" s="20"/>
      <c r="J24" s="6"/>
      <c r="K24" s="20"/>
      <c r="L24" s="21"/>
      <c r="M24" s="22" t="str">
        <f t="shared" si="11"/>
        <v/>
      </c>
      <c r="N24" s="16" t="str">
        <f t="shared" si="1"/>
        <v/>
      </c>
      <c r="O24" s="16" t="str">
        <f t="shared" si="2"/>
        <v/>
      </c>
    </row>
    <row r="25" spans="2:16" ht="18" customHeight="1">
      <c r="B25" s="17" t="s">
        <v>39</v>
      </c>
      <c r="C25" s="18" t="s">
        <v>32</v>
      </c>
      <c r="D25" s="19" t="str">
        <f t="shared" ref="D25" si="14">IF(C25&gt;0,":","")</f>
        <v>:</v>
      </c>
      <c r="E25" s="18" t="s">
        <v>33</v>
      </c>
      <c r="F25" s="18">
        <v>88</v>
      </c>
      <c r="G25" s="19" t="str">
        <f t="shared" ref="G25" si="15">IF(ISNUMBER(F25),":","")</f>
        <v>:</v>
      </c>
      <c r="H25" s="18">
        <v>97</v>
      </c>
      <c r="I25" s="20">
        <v>1.55</v>
      </c>
      <c r="J25" s="6"/>
      <c r="K25" s="20">
        <v>2.4</v>
      </c>
      <c r="L25" s="21">
        <v>1</v>
      </c>
      <c r="M25" s="22">
        <f t="shared" si="11"/>
        <v>0</v>
      </c>
      <c r="N25" s="16" t="b">
        <f t="shared" si="1"/>
        <v>1</v>
      </c>
      <c r="O25" s="16" t="b">
        <f t="shared" si="2"/>
        <v>1</v>
      </c>
      <c r="P25" s="32">
        <f>SUM(M25)</f>
        <v>0</v>
      </c>
    </row>
    <row r="26" spans="2:16" ht="18" customHeight="1">
      <c r="C26" s="18"/>
      <c r="D26" s="19"/>
      <c r="E26" s="18"/>
      <c r="F26" s="18"/>
      <c r="G26" s="19"/>
      <c r="H26" s="18"/>
      <c r="I26" s="20"/>
      <c r="J26" s="6"/>
      <c r="K26" s="20"/>
      <c r="L26" s="21"/>
      <c r="M26" s="22" t="str">
        <f t="shared" si="11"/>
        <v/>
      </c>
      <c r="N26" s="16" t="str">
        <f t="shared" si="1"/>
        <v/>
      </c>
      <c r="O26" s="16" t="str">
        <f t="shared" si="2"/>
        <v/>
      </c>
    </row>
    <row r="27" spans="2:16" ht="18" customHeight="1">
      <c r="B27" s="17" t="s">
        <v>24</v>
      </c>
      <c r="C27" s="18" t="s">
        <v>31</v>
      </c>
      <c r="D27" s="19" t="str">
        <f t="shared" ref="D27:D29" si="16">IF(C27&gt;0,":","")</f>
        <v>:</v>
      </c>
      <c r="E27" s="18" t="s">
        <v>28</v>
      </c>
      <c r="F27" s="18">
        <v>90</v>
      </c>
      <c r="G27" s="19" t="str">
        <f t="shared" ref="G27:G28" si="17">IF(ISNUMBER(F27),":","")</f>
        <v>:</v>
      </c>
      <c r="H27" s="18">
        <v>95</v>
      </c>
      <c r="I27" s="20">
        <v>1.1000000000000001</v>
      </c>
      <c r="J27" s="6"/>
      <c r="K27" s="20">
        <v>6.5</v>
      </c>
      <c r="L27" s="21">
        <v>1</v>
      </c>
      <c r="M27" s="22">
        <f t="shared" si="11"/>
        <v>0</v>
      </c>
      <c r="N27" s="16" t="b">
        <f t="shared" si="1"/>
        <v>1</v>
      </c>
      <c r="O27" s="16" t="b">
        <f t="shared" si="2"/>
        <v>1</v>
      </c>
    </row>
    <row r="28" spans="2:16" ht="18" customHeight="1">
      <c r="B28" s="17" t="s">
        <v>40</v>
      </c>
      <c r="C28" s="18" t="s">
        <v>41</v>
      </c>
      <c r="D28" s="19" t="str">
        <f t="shared" si="16"/>
        <v>:</v>
      </c>
      <c r="E28" s="18" t="s">
        <v>33</v>
      </c>
      <c r="F28" s="18">
        <v>91</v>
      </c>
      <c r="G28" s="19" t="str">
        <f t="shared" si="17"/>
        <v>:</v>
      </c>
      <c r="H28" s="18">
        <v>87</v>
      </c>
      <c r="I28" s="20">
        <v>1.3</v>
      </c>
      <c r="J28" s="6"/>
      <c r="K28" s="20">
        <v>3.4</v>
      </c>
      <c r="L28" s="21">
        <v>1</v>
      </c>
      <c r="M28" s="22">
        <f t="shared" si="11"/>
        <v>1.3</v>
      </c>
      <c r="N28" s="16" t="b">
        <f t="shared" si="1"/>
        <v>1</v>
      </c>
      <c r="O28" s="16" t="b">
        <f t="shared" si="2"/>
        <v>1</v>
      </c>
      <c r="P28" s="32">
        <f>SUM(M27:M28)</f>
        <v>1.3</v>
      </c>
    </row>
    <row r="29" spans="2:16" ht="18" customHeight="1">
      <c r="B29" s="17" t="s">
        <v>26</v>
      </c>
      <c r="C29" s="18"/>
      <c r="D29" s="19" t="str">
        <f t="shared" si="16"/>
        <v/>
      </c>
      <c r="E29" s="18"/>
      <c r="F29" s="18"/>
      <c r="G29" s="19"/>
      <c r="H29" s="18"/>
      <c r="I29" s="20"/>
      <c r="J29" s="6"/>
      <c r="K29" s="20"/>
      <c r="L29" s="21"/>
      <c r="M29" s="22" t="str">
        <f t="shared" si="11"/>
        <v/>
      </c>
      <c r="N29" s="16" t="str">
        <f t="shared" si="1"/>
        <v/>
      </c>
      <c r="O29" s="16" t="str">
        <f t="shared" si="2"/>
        <v/>
      </c>
    </row>
    <row r="30" spans="2:16" ht="18" customHeight="1">
      <c r="C30" s="18"/>
      <c r="D30" s="19"/>
      <c r="E30" s="18"/>
      <c r="F30" s="18"/>
      <c r="G30" s="19"/>
      <c r="H30" s="18"/>
      <c r="I30" s="20"/>
      <c r="J30" s="6"/>
      <c r="K30" s="20"/>
      <c r="L30" s="21"/>
      <c r="M30" s="22" t="str">
        <f t="shared" si="11"/>
        <v/>
      </c>
      <c r="N30" s="16" t="str">
        <f t="shared" si="1"/>
        <v/>
      </c>
      <c r="O30" s="16" t="str">
        <f t="shared" si="2"/>
        <v/>
      </c>
    </row>
    <row r="31" spans="2:16" ht="18" customHeight="1">
      <c r="B31" s="17" t="s">
        <v>36</v>
      </c>
      <c r="C31" s="18" t="s">
        <v>33</v>
      </c>
      <c r="D31" s="19" t="str">
        <f t="shared" ref="D31:D32" si="18">IF(C31&gt;0,":","")</f>
        <v>:</v>
      </c>
      <c r="E31" s="18" t="s">
        <v>41</v>
      </c>
      <c r="F31" s="18">
        <v>87</v>
      </c>
      <c r="G31" s="19" t="str">
        <f t="shared" ref="G31:G32" si="19">IF(ISNUMBER(F31),":","")</f>
        <v>:</v>
      </c>
      <c r="H31" s="18">
        <v>77</v>
      </c>
      <c r="I31" s="20">
        <v>2.0499999999999998</v>
      </c>
      <c r="J31" s="6"/>
      <c r="K31" s="20">
        <v>1.75</v>
      </c>
      <c r="L31" s="21">
        <v>2</v>
      </c>
      <c r="M31" s="22">
        <f t="shared" si="11"/>
        <v>0</v>
      </c>
      <c r="N31" s="16" t="b">
        <f t="shared" si="1"/>
        <v>1</v>
      </c>
      <c r="O31" s="16" t="b">
        <f t="shared" si="2"/>
        <v>1</v>
      </c>
    </row>
    <row r="32" spans="2:16" ht="18" customHeight="1">
      <c r="C32" s="18" t="s">
        <v>28</v>
      </c>
      <c r="D32" s="19" t="str">
        <f t="shared" si="18"/>
        <v>:</v>
      </c>
      <c r="E32" s="18" t="s">
        <v>31</v>
      </c>
      <c r="F32" s="18">
        <v>61</v>
      </c>
      <c r="G32" s="19" t="str">
        <f t="shared" si="19"/>
        <v>:</v>
      </c>
      <c r="H32" s="18">
        <v>90</v>
      </c>
      <c r="I32" s="20">
        <v>3.2</v>
      </c>
      <c r="J32" s="6"/>
      <c r="K32" s="20">
        <v>1.33</v>
      </c>
      <c r="L32" s="21">
        <v>2</v>
      </c>
      <c r="M32" s="22">
        <f t="shared" si="11"/>
        <v>1.33</v>
      </c>
      <c r="N32" s="16" t="b">
        <f t="shared" si="1"/>
        <v>1</v>
      </c>
      <c r="O32" s="16" t="b">
        <f t="shared" si="2"/>
        <v>1</v>
      </c>
      <c r="P32" s="32">
        <f>SUM(M31:M32)</f>
        <v>1.33</v>
      </c>
    </row>
    <row r="33" spans="2:16" ht="18" customHeight="1">
      <c r="C33" s="18"/>
      <c r="D33" s="19"/>
      <c r="E33" s="18"/>
      <c r="F33" s="18"/>
      <c r="G33" s="19"/>
      <c r="H33" s="18"/>
      <c r="I33" s="20"/>
      <c r="J33" s="6"/>
      <c r="K33" s="20"/>
      <c r="L33" s="21"/>
      <c r="M33" s="22" t="str">
        <f t="shared" si="11"/>
        <v/>
      </c>
      <c r="N33" s="16" t="str">
        <f t="shared" si="1"/>
        <v/>
      </c>
      <c r="O33" s="16" t="str">
        <f t="shared" si="2"/>
        <v/>
      </c>
    </row>
    <row r="34" spans="2:16" ht="18" customHeight="1">
      <c r="B34" s="17" t="s">
        <v>37</v>
      </c>
      <c r="C34" s="18" t="s">
        <v>41</v>
      </c>
      <c r="D34" s="19" t="str">
        <f t="shared" ref="D34:D35" si="20">IF(C34&gt;0,":","")</f>
        <v>:</v>
      </c>
      <c r="E34" s="18" t="s">
        <v>33</v>
      </c>
      <c r="F34" s="18">
        <v>99</v>
      </c>
      <c r="G34" s="19" t="str">
        <f t="shared" ref="G34:G35" si="21">IF(ISNUMBER(F34),":","")</f>
        <v>:</v>
      </c>
      <c r="H34" s="18">
        <v>86</v>
      </c>
      <c r="I34" s="20">
        <v>1.3</v>
      </c>
      <c r="J34" s="6"/>
      <c r="K34" s="20">
        <v>3.4</v>
      </c>
      <c r="L34" s="21">
        <v>1</v>
      </c>
      <c r="M34" s="22">
        <f t="shared" si="11"/>
        <v>1.3</v>
      </c>
      <c r="N34" s="16" t="b">
        <f t="shared" ref="N34:N65" si="22">IF(ISBLANK(F34),"",IF(ISNUMBER(F34),IF(AND(F34&gt;=0,F34&lt;250),IF($F34&lt;&gt;$H34,IF(F34=0,TRUE(),IF(MOD(F34,1)=0,TRUE(),FALSE())),FALSE()),FALSE()),FALSE()))</f>
        <v>1</v>
      </c>
      <c r="O34" s="16" t="b">
        <f t="shared" ref="O34:O65" si="23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18" t="s">
        <v>31</v>
      </c>
      <c r="D35" s="19" t="str">
        <f t="shared" si="20"/>
        <v>:</v>
      </c>
      <c r="E35" s="18" t="s">
        <v>28</v>
      </c>
      <c r="F35" s="18">
        <v>98</v>
      </c>
      <c r="G35" s="19" t="str">
        <f t="shared" si="21"/>
        <v>:</v>
      </c>
      <c r="H35" s="18">
        <v>68</v>
      </c>
      <c r="I35" s="20">
        <v>1.1399999999999999</v>
      </c>
      <c r="J35" s="6"/>
      <c r="K35" s="20">
        <v>5.5</v>
      </c>
      <c r="L35" s="21">
        <v>1</v>
      </c>
      <c r="M35" s="22">
        <f t="shared" si="11"/>
        <v>1.1399999999999999</v>
      </c>
      <c r="N35" s="16" t="b">
        <f t="shared" si="22"/>
        <v>1</v>
      </c>
      <c r="O35" s="16" t="b">
        <f t="shared" si="23"/>
        <v>1</v>
      </c>
      <c r="P35" s="32">
        <f>SUM(M34:M35)</f>
        <v>2.44</v>
      </c>
    </row>
    <row r="36" spans="2:16" ht="18" customHeight="1">
      <c r="C36" s="18"/>
      <c r="D36" s="19"/>
      <c r="E36" s="18"/>
      <c r="F36" s="18"/>
      <c r="G36" s="19"/>
      <c r="H36" s="18"/>
      <c r="I36" s="20"/>
      <c r="J36" s="6"/>
      <c r="K36" s="20"/>
      <c r="L36" s="21"/>
      <c r="M36" s="22" t="str">
        <f t="shared" si="11"/>
        <v/>
      </c>
      <c r="N36" s="16" t="str">
        <f t="shared" si="22"/>
        <v/>
      </c>
      <c r="O36" s="16" t="str">
        <f t="shared" si="23"/>
        <v/>
      </c>
    </row>
    <row r="37" spans="2:16" ht="18" customHeight="1">
      <c r="B37" s="17" t="s">
        <v>38</v>
      </c>
      <c r="C37" s="18" t="s">
        <v>33</v>
      </c>
      <c r="D37" s="19" t="str">
        <f t="shared" ref="D37:D38" si="24">IF(C37&gt;0,":","")</f>
        <v>:</v>
      </c>
      <c r="E37" s="18" t="s">
        <v>41</v>
      </c>
      <c r="F37" s="18">
        <v>78</v>
      </c>
      <c r="G37" s="19" t="str">
        <f t="shared" ref="G37:G38" si="25">IF(ISNUMBER(F37),":","")</f>
        <v>:</v>
      </c>
      <c r="H37" s="18">
        <v>77</v>
      </c>
      <c r="I37" s="20">
        <v>2.2000000000000002</v>
      </c>
      <c r="J37" s="6"/>
      <c r="K37" s="20">
        <v>1.65</v>
      </c>
      <c r="L37" s="21">
        <v>2</v>
      </c>
      <c r="M37" s="22">
        <f t="shared" si="11"/>
        <v>0</v>
      </c>
      <c r="N37" s="16" t="b">
        <f t="shared" si="22"/>
        <v>1</v>
      </c>
      <c r="O37" s="16" t="b">
        <f t="shared" si="23"/>
        <v>1</v>
      </c>
    </row>
    <row r="38" spans="2:16" ht="18" customHeight="1">
      <c r="C38" s="18" t="s">
        <v>28</v>
      </c>
      <c r="D38" s="19" t="str">
        <f t="shared" si="24"/>
        <v>:</v>
      </c>
      <c r="E38" s="18" t="s">
        <v>31</v>
      </c>
      <c r="F38" s="18">
        <v>82</v>
      </c>
      <c r="G38" s="19" t="str">
        <f t="shared" si="25"/>
        <v>:</v>
      </c>
      <c r="H38" s="18">
        <v>94</v>
      </c>
      <c r="I38" s="20">
        <v>3.8</v>
      </c>
      <c r="J38" s="6"/>
      <c r="K38" s="20">
        <v>1.25</v>
      </c>
      <c r="L38" s="21">
        <v>2</v>
      </c>
      <c r="M38" s="22">
        <f t="shared" si="11"/>
        <v>1.25</v>
      </c>
      <c r="N38" s="16" t="b">
        <f t="shared" si="22"/>
        <v>1</v>
      </c>
      <c r="O38" s="16" t="b">
        <f t="shared" si="23"/>
        <v>1</v>
      </c>
      <c r="P38" s="32">
        <f>SUM(M37:M38)</f>
        <v>1.25</v>
      </c>
    </row>
    <row r="39" spans="2:16" ht="18" customHeight="1">
      <c r="C39" s="18"/>
      <c r="D39" s="19"/>
      <c r="E39" s="18"/>
      <c r="F39" s="18"/>
      <c r="G39" s="19"/>
      <c r="H39" s="18"/>
      <c r="I39" s="20"/>
      <c r="J39" s="6"/>
      <c r="K39" s="20"/>
      <c r="L39" s="21"/>
      <c r="M39" s="22" t="str">
        <f t="shared" si="11"/>
        <v/>
      </c>
      <c r="N39" s="16" t="str">
        <f t="shared" si="22"/>
        <v/>
      </c>
      <c r="O39" s="16" t="str">
        <f t="shared" si="23"/>
        <v/>
      </c>
    </row>
    <row r="40" spans="2:16" ht="18" customHeight="1">
      <c r="B40" s="17" t="s">
        <v>39</v>
      </c>
      <c r="C40" s="18" t="s">
        <v>41</v>
      </c>
      <c r="D40" s="19" t="str">
        <f t="shared" ref="D40" si="26">IF(C40&gt;0,":","")</f>
        <v>:</v>
      </c>
      <c r="E40" s="18" t="s">
        <v>33</v>
      </c>
      <c r="F40" s="18">
        <v>91</v>
      </c>
      <c r="G40" s="19" t="str">
        <f t="shared" ref="G40" si="27">IF(ISNUMBER(F40),":","")</f>
        <v>:</v>
      </c>
      <c r="H40" s="18">
        <v>84</v>
      </c>
      <c r="I40" s="20">
        <v>1.35</v>
      </c>
      <c r="J40" s="6"/>
      <c r="K40" s="20">
        <v>3.1</v>
      </c>
      <c r="L40" s="21">
        <v>1</v>
      </c>
      <c r="M40" s="22">
        <f t="shared" si="11"/>
        <v>1.35</v>
      </c>
      <c r="N40" s="16" t="b">
        <f t="shared" si="22"/>
        <v>1</v>
      </c>
      <c r="O40" s="16" t="b">
        <f t="shared" si="23"/>
        <v>1</v>
      </c>
      <c r="P40" s="32">
        <f>SUM(M40)</f>
        <v>1.35</v>
      </c>
    </row>
    <row r="41" spans="2:16" ht="18" customHeight="1">
      <c r="C41" s="18"/>
      <c r="D41" s="19"/>
      <c r="E41" s="18"/>
      <c r="F41" s="18"/>
      <c r="G41" s="19"/>
      <c r="H41" s="18"/>
      <c r="I41" s="20"/>
      <c r="J41" s="6"/>
      <c r="K41" s="20"/>
      <c r="L41" s="21"/>
      <c r="M41" s="22" t="str">
        <f t="shared" si="11"/>
        <v/>
      </c>
      <c r="N41" s="16" t="str">
        <f t="shared" si="22"/>
        <v/>
      </c>
      <c r="O41" s="16" t="str">
        <f t="shared" si="23"/>
        <v/>
      </c>
    </row>
    <row r="42" spans="2:16" ht="18" customHeight="1">
      <c r="B42" s="17" t="s">
        <v>43</v>
      </c>
      <c r="C42" s="18"/>
      <c r="D42" s="19" t="str">
        <f t="shared" ref="D42:D47" si="28">IF(C42&gt;0,":","")</f>
        <v/>
      </c>
      <c r="E42" s="18"/>
      <c r="F42" s="18"/>
      <c r="G42" s="19"/>
      <c r="H42" s="18"/>
      <c r="I42" s="20"/>
      <c r="J42" s="6"/>
      <c r="K42" s="20"/>
      <c r="L42" s="21"/>
      <c r="M42" s="22" t="str">
        <f t="shared" si="11"/>
        <v/>
      </c>
      <c r="N42" s="16" t="str">
        <f t="shared" si="22"/>
        <v/>
      </c>
      <c r="O42" s="16" t="str">
        <f t="shared" si="23"/>
        <v/>
      </c>
    </row>
    <row r="43" spans="2:16" ht="18" customHeight="1">
      <c r="B43" s="17" t="s">
        <v>26</v>
      </c>
      <c r="C43" s="18" t="s">
        <v>31</v>
      </c>
      <c r="D43" s="19" t="str">
        <f t="shared" si="28"/>
        <v>:</v>
      </c>
      <c r="E43" s="18" t="s">
        <v>41</v>
      </c>
      <c r="F43" s="18">
        <v>82</v>
      </c>
      <c r="G43" s="19" t="str">
        <f t="shared" ref="G43" si="29">IF(ISNUMBER(F43),":","")</f>
        <v>:</v>
      </c>
      <c r="H43" s="18">
        <v>66</v>
      </c>
      <c r="I43" s="20">
        <v>1.25</v>
      </c>
      <c r="J43" s="6"/>
      <c r="K43" s="20">
        <v>3.8</v>
      </c>
      <c r="L43" s="21">
        <v>1</v>
      </c>
      <c r="M43" s="22">
        <f t="shared" si="11"/>
        <v>1.25</v>
      </c>
      <c r="N43" s="16" t="b">
        <f t="shared" si="22"/>
        <v>1</v>
      </c>
      <c r="O43" s="16" t="b">
        <f t="shared" si="23"/>
        <v>1</v>
      </c>
      <c r="P43" s="32">
        <f>SUM(M43)</f>
        <v>1.25</v>
      </c>
    </row>
    <row r="44" spans="2:16" ht="18" customHeight="1">
      <c r="C44" s="18"/>
      <c r="D44" s="19" t="str">
        <f t="shared" si="28"/>
        <v/>
      </c>
      <c r="E44" s="18"/>
      <c r="F44" s="18"/>
      <c r="G44" s="19"/>
      <c r="H44" s="18"/>
      <c r="I44" s="20"/>
      <c r="J44" s="6"/>
      <c r="K44" s="20"/>
      <c r="L44" s="21"/>
      <c r="M44" s="22" t="str">
        <f t="shared" si="11"/>
        <v/>
      </c>
      <c r="N44" s="16" t="str">
        <f t="shared" si="22"/>
        <v/>
      </c>
      <c r="O44" s="16" t="str">
        <f t="shared" si="23"/>
        <v/>
      </c>
    </row>
    <row r="45" spans="2:16" ht="18" customHeight="1">
      <c r="B45" s="17" t="s">
        <v>36</v>
      </c>
      <c r="C45" s="18" t="s">
        <v>41</v>
      </c>
      <c r="D45" s="19" t="str">
        <f t="shared" si="28"/>
        <v>:</v>
      </c>
      <c r="E45" s="18" t="s">
        <v>31</v>
      </c>
      <c r="F45" s="18">
        <v>79</v>
      </c>
      <c r="G45" s="19" t="str">
        <f t="shared" ref="G45" si="30">IF(ISNUMBER(F45),":","")</f>
        <v>:</v>
      </c>
      <c r="H45" s="18">
        <v>64</v>
      </c>
      <c r="I45" s="20">
        <v>2.1</v>
      </c>
      <c r="J45" s="6"/>
      <c r="K45" s="20">
        <v>1.72</v>
      </c>
      <c r="L45" s="21">
        <v>1</v>
      </c>
      <c r="M45" s="22">
        <f t="shared" ref="M45:M76" si="31">IF(ISNUMBER(L45),IF(IF(F45&gt;H45,1,"")=L45,I45,IF(IF(F45&lt;H45,2,"")=L45,K45,IF(IF(F45=H45,0,"")=L45,J45,0))),"")</f>
        <v>2.1</v>
      </c>
      <c r="N45" s="16" t="b">
        <f t="shared" si="22"/>
        <v>1</v>
      </c>
      <c r="O45" s="16" t="b">
        <f t="shared" si="23"/>
        <v>1</v>
      </c>
      <c r="P45" s="32">
        <f>SUM(M45)</f>
        <v>2.1</v>
      </c>
    </row>
    <row r="46" spans="2:16" ht="18" customHeight="1">
      <c r="C46" s="18"/>
      <c r="D46" s="19" t="str">
        <f t="shared" si="28"/>
        <v/>
      </c>
      <c r="E46" s="18"/>
      <c r="F46" s="18"/>
      <c r="G46" s="19"/>
      <c r="H46" s="18"/>
      <c r="I46" s="20"/>
      <c r="J46" s="6"/>
      <c r="K46" s="20"/>
      <c r="L46" s="21"/>
      <c r="M46" s="22" t="str">
        <f t="shared" si="31"/>
        <v/>
      </c>
      <c r="N46" s="16" t="str">
        <f t="shared" si="22"/>
        <v/>
      </c>
      <c r="O46" s="16" t="str">
        <f t="shared" si="23"/>
        <v/>
      </c>
    </row>
    <row r="47" spans="2:16" ht="18" customHeight="1">
      <c r="B47" s="17" t="s">
        <v>37</v>
      </c>
      <c r="C47" s="18" t="s">
        <v>31</v>
      </c>
      <c r="D47" s="19" t="str">
        <f t="shared" si="28"/>
        <v>:</v>
      </c>
      <c r="E47" s="18" t="s">
        <v>41</v>
      </c>
      <c r="F47" s="18">
        <v>79</v>
      </c>
      <c r="G47" s="19" t="str">
        <f t="shared" ref="G47" si="32">IF(ISNUMBER(F47),":","")</f>
        <v>:</v>
      </c>
      <c r="H47" s="18">
        <v>81</v>
      </c>
      <c r="I47" s="20">
        <v>1.3</v>
      </c>
      <c r="J47" s="6"/>
      <c r="K47" s="20">
        <v>3.4</v>
      </c>
      <c r="L47" s="21">
        <v>1</v>
      </c>
      <c r="M47" s="22">
        <f t="shared" si="31"/>
        <v>0</v>
      </c>
      <c r="N47" s="16" t="b">
        <f t="shared" si="22"/>
        <v>1</v>
      </c>
      <c r="O47" s="16" t="b">
        <f t="shared" si="23"/>
        <v>1</v>
      </c>
      <c r="P47" s="32">
        <f>SUM(M47)</f>
        <v>0</v>
      </c>
    </row>
    <row r="48" spans="2:16" ht="18" customHeight="1">
      <c r="C48" s="18"/>
      <c r="D48" s="19"/>
      <c r="E48" s="18"/>
      <c r="F48" s="18"/>
      <c r="G48" s="19"/>
      <c r="H48" s="18"/>
      <c r="I48" s="20"/>
      <c r="J48" s="6"/>
      <c r="K48" s="20"/>
      <c r="L48" s="21"/>
      <c r="M48" s="22" t="str">
        <f t="shared" si="31"/>
        <v/>
      </c>
      <c r="N48" s="16" t="str">
        <f t="shared" si="22"/>
        <v/>
      </c>
      <c r="O48" s="16" t="str">
        <f t="shared" si="23"/>
        <v/>
      </c>
    </row>
    <row r="49" spans="2:16" ht="18" customHeight="1">
      <c r="B49" s="17" t="s">
        <v>38</v>
      </c>
      <c r="C49" s="18" t="s">
        <v>41</v>
      </c>
      <c r="D49" s="19" t="str">
        <f t="shared" ref="D49" si="33">IF(C49&gt;0,":","")</f>
        <v>:</v>
      </c>
      <c r="E49" s="18" t="s">
        <v>31</v>
      </c>
      <c r="F49" s="18">
        <v>53</v>
      </c>
      <c r="G49" s="19" t="str">
        <f t="shared" ref="G49" si="34">IF(ISNUMBER(F49),":","")</f>
        <v>:</v>
      </c>
      <c r="H49" s="18">
        <v>67</v>
      </c>
      <c r="I49" s="20">
        <v>2.0499999999999998</v>
      </c>
      <c r="J49" s="6"/>
      <c r="K49" s="20">
        <v>1.75</v>
      </c>
      <c r="L49" s="21">
        <v>1</v>
      </c>
      <c r="M49" s="22">
        <f t="shared" si="31"/>
        <v>0</v>
      </c>
      <c r="N49" s="16" t="b">
        <f t="shared" si="22"/>
        <v>1</v>
      </c>
      <c r="O49" s="16" t="b">
        <f t="shared" si="23"/>
        <v>1</v>
      </c>
      <c r="P49" s="32">
        <f>SUM(M49)</f>
        <v>0</v>
      </c>
    </row>
    <row r="50" spans="2:16" ht="18" customHeight="1">
      <c r="C50" s="18"/>
      <c r="D50" s="19"/>
      <c r="E50" s="18"/>
      <c r="F50" s="18"/>
      <c r="G50" s="19"/>
      <c r="H50" s="18"/>
      <c r="I50" s="20"/>
      <c r="J50" s="6"/>
      <c r="K50" s="20"/>
      <c r="L50" s="21"/>
      <c r="M50" s="22" t="str">
        <f t="shared" si="31"/>
        <v/>
      </c>
      <c r="N50" s="16" t="str">
        <f t="shared" si="22"/>
        <v/>
      </c>
      <c r="O50" s="16" t="str">
        <f t="shared" si="23"/>
        <v/>
      </c>
    </row>
    <row r="51" spans="2:16" ht="18" customHeight="1">
      <c r="B51" s="40" t="s">
        <v>39</v>
      </c>
      <c r="C51" s="41" t="s">
        <v>31</v>
      </c>
      <c r="D51" s="19" t="str">
        <f t="shared" ref="D51" si="35">IF(C51&gt;0,":","")</f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2</v>
      </c>
      <c r="M51" s="22">
        <f t="shared" si="31"/>
        <v>0</v>
      </c>
      <c r="N51" s="16" t="b">
        <f t="shared" si="22"/>
        <v>1</v>
      </c>
      <c r="O51" s="16" t="b">
        <f t="shared" si="23"/>
        <v>1</v>
      </c>
      <c r="P51" s="32">
        <f>SUM(M51)</f>
        <v>0</v>
      </c>
    </row>
    <row r="52" spans="2:16" ht="18" customHeight="1">
      <c r="C52" s="18"/>
      <c r="D52" s="19"/>
      <c r="E52" s="18"/>
      <c r="F52" s="18"/>
      <c r="G52" s="19"/>
      <c r="H52" s="18"/>
      <c r="I52" s="20"/>
      <c r="J52" s="6"/>
      <c r="K52" s="20"/>
      <c r="L52" s="21"/>
      <c r="M52" s="22" t="str">
        <f t="shared" si="31"/>
        <v/>
      </c>
      <c r="N52" s="16" t="str">
        <f t="shared" si="22"/>
        <v/>
      </c>
      <c r="O52" s="16" t="str">
        <f t="shared" si="23"/>
        <v/>
      </c>
    </row>
    <row r="53" spans="2:16" ht="18" customHeight="1">
      <c r="C53" s="18"/>
      <c r="D53" s="19"/>
      <c r="E53" s="18"/>
      <c r="F53" s="18"/>
      <c r="G53" s="19"/>
      <c r="H53" s="18"/>
      <c r="I53" s="20"/>
      <c r="J53" s="6"/>
      <c r="K53" s="20"/>
      <c r="L53" s="21"/>
      <c r="M53" s="22" t="str">
        <f t="shared" si="31"/>
        <v/>
      </c>
      <c r="N53" s="16" t="str">
        <f t="shared" si="22"/>
        <v/>
      </c>
      <c r="O53" s="16" t="str">
        <f t="shared" si="23"/>
        <v/>
      </c>
    </row>
    <row r="54" spans="2:16" ht="18" customHeight="1">
      <c r="C54" s="18"/>
      <c r="D54" s="19"/>
      <c r="E54" s="18"/>
      <c r="F54" s="18"/>
      <c r="G54" s="19"/>
      <c r="H54" s="18"/>
      <c r="I54" s="20"/>
      <c r="J54" s="6"/>
      <c r="K54" s="20"/>
      <c r="L54" s="21"/>
      <c r="M54" s="22" t="str">
        <f t="shared" si="31"/>
        <v/>
      </c>
      <c r="N54" s="16" t="str">
        <f t="shared" si="22"/>
        <v/>
      </c>
      <c r="O54" s="16" t="str">
        <f t="shared" si="23"/>
        <v/>
      </c>
    </row>
    <row r="55" spans="2:16" ht="18" customHeight="1">
      <c r="C55" s="18"/>
      <c r="D55" s="19"/>
      <c r="E55" s="18"/>
      <c r="F55" s="18"/>
      <c r="G55" s="19"/>
      <c r="H55" s="18"/>
      <c r="I55" s="20"/>
      <c r="J55" s="6"/>
      <c r="K55" s="20"/>
      <c r="L55" s="21"/>
      <c r="M55" s="22" t="str">
        <f t="shared" si="31"/>
        <v/>
      </c>
      <c r="N55" s="16" t="str">
        <f t="shared" si="22"/>
        <v/>
      </c>
      <c r="O55" s="16" t="str">
        <f t="shared" si="23"/>
        <v/>
      </c>
    </row>
    <row r="56" spans="2:16" ht="18" customHeight="1">
      <c r="C56" s="18"/>
      <c r="D56" s="19"/>
      <c r="E56" s="18"/>
      <c r="F56" s="18"/>
      <c r="G56" s="19"/>
      <c r="H56" s="18"/>
      <c r="I56" s="20"/>
      <c r="J56" s="6"/>
      <c r="K56" s="20"/>
      <c r="L56" s="21"/>
      <c r="M56" s="22" t="str">
        <f t="shared" si="31"/>
        <v/>
      </c>
      <c r="N56" s="16" t="str">
        <f t="shared" si="22"/>
        <v/>
      </c>
      <c r="O56" s="16" t="str">
        <f t="shared" si="23"/>
        <v/>
      </c>
    </row>
    <row r="57" spans="2:16" ht="18" customHeight="1">
      <c r="C57" s="18"/>
      <c r="D57" s="19"/>
      <c r="E57" s="18"/>
      <c r="F57" s="18"/>
      <c r="G57" s="19"/>
      <c r="H57" s="18"/>
      <c r="I57" s="20"/>
      <c r="J57" s="6"/>
      <c r="K57" s="20"/>
      <c r="L57" s="21"/>
      <c r="M57" s="22" t="str">
        <f t="shared" si="31"/>
        <v/>
      </c>
      <c r="N57" s="16" t="str">
        <f t="shared" si="22"/>
        <v/>
      </c>
      <c r="O57" s="16" t="str">
        <f t="shared" si="23"/>
        <v/>
      </c>
    </row>
    <row r="58" spans="2:16" ht="18" customHeight="1">
      <c r="C58" s="18"/>
      <c r="D58" s="19"/>
      <c r="E58" s="18"/>
      <c r="F58" s="18"/>
      <c r="G58" s="19"/>
      <c r="H58" s="18"/>
      <c r="I58" s="20"/>
      <c r="J58" s="6"/>
      <c r="K58" s="20"/>
      <c r="L58" s="21"/>
      <c r="M58" s="22" t="str">
        <f t="shared" si="31"/>
        <v/>
      </c>
      <c r="N58" s="16" t="str">
        <f t="shared" si="22"/>
        <v/>
      </c>
      <c r="O58" s="16" t="str">
        <f t="shared" si="23"/>
        <v/>
      </c>
    </row>
    <row r="59" spans="2:16" ht="18" customHeight="1">
      <c r="C59" s="18"/>
      <c r="D59" s="19"/>
      <c r="E59" s="18"/>
      <c r="F59" s="18"/>
      <c r="G59" s="19"/>
      <c r="H59" s="18"/>
      <c r="I59" s="20"/>
      <c r="J59" s="6"/>
      <c r="K59" s="20"/>
      <c r="L59" s="21"/>
      <c r="M59" s="22" t="str">
        <f t="shared" si="31"/>
        <v/>
      </c>
      <c r="N59" s="16" t="str">
        <f t="shared" si="22"/>
        <v/>
      </c>
      <c r="O59" s="16" t="str">
        <f t="shared" si="23"/>
        <v/>
      </c>
    </row>
    <row r="60" spans="2:16" ht="18" customHeight="1">
      <c r="C60" s="18"/>
      <c r="D60" s="19"/>
      <c r="E60" s="18"/>
      <c r="F60" s="18"/>
      <c r="G60" s="19"/>
      <c r="H60" s="18"/>
      <c r="I60" s="20"/>
      <c r="J60" s="6"/>
      <c r="K60" s="20"/>
      <c r="L60" s="21"/>
      <c r="M60" s="22" t="str">
        <f t="shared" si="31"/>
        <v/>
      </c>
      <c r="N60" s="16" t="str">
        <f t="shared" si="22"/>
        <v/>
      </c>
      <c r="O60" s="16" t="str">
        <f t="shared" si="23"/>
        <v/>
      </c>
    </row>
    <row r="61" spans="2:16" ht="18" customHeight="1">
      <c r="C61" s="18"/>
      <c r="D61" s="19"/>
      <c r="E61" s="18"/>
      <c r="F61" s="18"/>
      <c r="G61" s="19"/>
      <c r="H61" s="18"/>
      <c r="I61" s="20"/>
      <c r="J61" s="6"/>
      <c r="K61" s="20"/>
      <c r="L61" s="21"/>
      <c r="M61" s="22" t="str">
        <f t="shared" si="31"/>
        <v/>
      </c>
      <c r="N61" s="16" t="str">
        <f t="shared" si="22"/>
        <v/>
      </c>
      <c r="O61" s="16" t="str">
        <f t="shared" si="23"/>
        <v/>
      </c>
    </row>
    <row r="62" spans="2:16" ht="18" customHeight="1">
      <c r="C62" s="18"/>
      <c r="D62" s="19"/>
      <c r="E62" s="18"/>
      <c r="F62" s="18"/>
      <c r="G62" s="19"/>
      <c r="H62" s="18"/>
      <c r="I62" s="20"/>
      <c r="J62" s="6"/>
      <c r="K62" s="20"/>
      <c r="L62" s="21"/>
      <c r="M62" s="22" t="str">
        <f t="shared" si="31"/>
        <v/>
      </c>
      <c r="N62" s="16" t="str">
        <f t="shared" si="22"/>
        <v/>
      </c>
      <c r="O62" s="16" t="str">
        <f t="shared" si="23"/>
        <v/>
      </c>
    </row>
    <row r="63" spans="2:16" ht="18" customHeight="1">
      <c r="C63" s="18"/>
      <c r="D63" s="19"/>
      <c r="E63" s="18"/>
      <c r="F63" s="18"/>
      <c r="G63" s="19"/>
      <c r="H63" s="18"/>
      <c r="I63" s="20"/>
      <c r="J63" s="6"/>
      <c r="K63" s="20"/>
      <c r="L63" s="21"/>
      <c r="M63" s="22" t="str">
        <f t="shared" si="31"/>
        <v/>
      </c>
      <c r="N63" s="16" t="str">
        <f t="shared" si="22"/>
        <v/>
      </c>
      <c r="O63" s="16" t="str">
        <f t="shared" si="23"/>
        <v/>
      </c>
    </row>
    <row r="64" spans="2:16" ht="18" customHeight="1">
      <c r="C64" s="18"/>
      <c r="D64" s="19"/>
      <c r="E64" s="18"/>
      <c r="F64" s="18"/>
      <c r="G64" s="19"/>
      <c r="H64" s="18"/>
      <c r="I64" s="20"/>
      <c r="J64" s="6"/>
      <c r="K64" s="20"/>
      <c r="L64" s="21"/>
      <c r="M64" s="22" t="str">
        <f t="shared" si="31"/>
        <v/>
      </c>
      <c r="N64" s="16" t="str">
        <f t="shared" si="22"/>
        <v/>
      </c>
      <c r="O64" s="16" t="str">
        <f t="shared" si="23"/>
        <v/>
      </c>
    </row>
    <row r="65" spans="3:15" ht="18" customHeight="1">
      <c r="C65" s="18"/>
      <c r="D65" s="19"/>
      <c r="E65" s="18"/>
      <c r="F65" s="18"/>
      <c r="G65" s="19"/>
      <c r="H65" s="18"/>
      <c r="I65" s="20"/>
      <c r="J65" s="6"/>
      <c r="K65" s="20"/>
      <c r="L65" s="21"/>
      <c r="M65" s="22" t="str">
        <f t="shared" si="31"/>
        <v/>
      </c>
      <c r="N65" s="16" t="str">
        <f t="shared" si="22"/>
        <v/>
      </c>
      <c r="O65" s="16" t="str">
        <f t="shared" si="23"/>
        <v/>
      </c>
    </row>
    <row r="66" spans="3:15" ht="18" customHeight="1">
      <c r="C66" s="18"/>
      <c r="D66" s="19"/>
      <c r="E66" s="18"/>
      <c r="F66" s="18"/>
      <c r="G66" s="19"/>
      <c r="H66" s="18"/>
      <c r="I66" s="20"/>
      <c r="J66" s="6"/>
      <c r="K66" s="20"/>
      <c r="L66" s="21"/>
      <c r="M66" s="22" t="str">
        <f t="shared" si="31"/>
        <v/>
      </c>
      <c r="N66" s="16" t="str">
        <f t="shared" ref="N66:N100" si="36">IF(ISBLANK(F66),"",IF(ISNUMBER(F66),IF(AND(F66&gt;=0,F66&lt;250),IF($F66&lt;&gt;$H66,IF(F66=0,TRUE(),IF(MOD(F66,1)=0,TRUE(),FALSE())),FALSE()),FALSE()),FALSE()))</f>
        <v/>
      </c>
      <c r="O66" s="16" t="str">
        <f t="shared" ref="O66:O100" si="37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/>
      <c r="E67" s="18"/>
      <c r="F67" s="18"/>
      <c r="G67" s="19"/>
      <c r="H67" s="18"/>
      <c r="I67" s="20"/>
      <c r="J67" s="6"/>
      <c r="K67" s="20"/>
      <c r="L67" s="21"/>
      <c r="M67" s="22" t="str">
        <f t="shared" si="31"/>
        <v/>
      </c>
      <c r="N67" s="16" t="str">
        <f t="shared" si="36"/>
        <v/>
      </c>
      <c r="O67" s="16" t="str">
        <f t="shared" si="37"/>
        <v/>
      </c>
    </row>
    <row r="68" spans="3:15" ht="18" customHeight="1">
      <c r="C68" s="18"/>
      <c r="D68" s="19"/>
      <c r="E68" s="18"/>
      <c r="F68" s="18"/>
      <c r="G68" s="19"/>
      <c r="H68" s="18"/>
      <c r="I68" s="20"/>
      <c r="J68" s="6"/>
      <c r="K68" s="20"/>
      <c r="L68" s="21"/>
      <c r="M68" s="22" t="str">
        <f t="shared" si="31"/>
        <v/>
      </c>
      <c r="N68" s="16" t="str">
        <f t="shared" si="36"/>
        <v/>
      </c>
      <c r="O68" s="16" t="str">
        <f t="shared" si="37"/>
        <v/>
      </c>
    </row>
    <row r="69" spans="3:15" ht="18" customHeight="1">
      <c r="C69" s="18"/>
      <c r="D69" s="19"/>
      <c r="E69" s="18"/>
      <c r="F69" s="18"/>
      <c r="G69" s="19"/>
      <c r="H69" s="18"/>
      <c r="I69" s="20"/>
      <c r="J69" s="6"/>
      <c r="K69" s="20"/>
      <c r="L69" s="21"/>
      <c r="M69" s="22" t="str">
        <f t="shared" si="31"/>
        <v/>
      </c>
      <c r="N69" s="16" t="str">
        <f t="shared" si="36"/>
        <v/>
      </c>
      <c r="O69" s="16" t="str">
        <f t="shared" si="37"/>
        <v/>
      </c>
    </row>
    <row r="70" spans="3:15" ht="18" customHeight="1">
      <c r="C70" s="18"/>
      <c r="D70" s="19"/>
      <c r="E70" s="18"/>
      <c r="F70" s="18"/>
      <c r="G70" s="19"/>
      <c r="H70" s="18"/>
      <c r="I70" s="20"/>
      <c r="J70" s="6"/>
      <c r="K70" s="20"/>
      <c r="L70" s="21"/>
      <c r="M70" s="22" t="str">
        <f t="shared" si="31"/>
        <v/>
      </c>
      <c r="N70" s="16" t="str">
        <f t="shared" si="36"/>
        <v/>
      </c>
      <c r="O70" s="16" t="str">
        <f t="shared" si="37"/>
        <v/>
      </c>
    </row>
    <row r="71" spans="3:15" ht="18" customHeight="1">
      <c r="C71" s="18"/>
      <c r="D71" s="19"/>
      <c r="E71" s="18"/>
      <c r="F71" s="18"/>
      <c r="G71" s="19"/>
      <c r="H71" s="18"/>
      <c r="I71" s="20"/>
      <c r="J71" s="6"/>
      <c r="K71" s="20"/>
      <c r="L71" s="21"/>
      <c r="M71" s="22" t="str">
        <f t="shared" si="31"/>
        <v/>
      </c>
      <c r="N71" s="16" t="str">
        <f t="shared" si="36"/>
        <v/>
      </c>
      <c r="O71" s="16" t="str">
        <f t="shared" si="37"/>
        <v/>
      </c>
    </row>
    <row r="72" spans="3:15" ht="18" customHeight="1">
      <c r="C72" s="18"/>
      <c r="D72" s="19"/>
      <c r="E72" s="18"/>
      <c r="F72" s="18"/>
      <c r="G72" s="19"/>
      <c r="H72" s="18"/>
      <c r="I72" s="20"/>
      <c r="J72" s="6"/>
      <c r="K72" s="20"/>
      <c r="L72" s="21"/>
      <c r="M72" s="22" t="str">
        <f t="shared" si="31"/>
        <v/>
      </c>
      <c r="N72" s="16" t="str">
        <f t="shared" si="36"/>
        <v/>
      </c>
      <c r="O72" s="16" t="str">
        <f t="shared" si="37"/>
        <v/>
      </c>
    </row>
    <row r="73" spans="3:15" ht="18" customHeight="1">
      <c r="C73" s="18"/>
      <c r="D73" s="19"/>
      <c r="E73" s="18"/>
      <c r="F73" s="18"/>
      <c r="G73" s="19"/>
      <c r="H73" s="18"/>
      <c r="I73" s="20"/>
      <c r="J73" s="6"/>
      <c r="K73" s="20"/>
      <c r="L73" s="21"/>
      <c r="M73" s="22" t="str">
        <f t="shared" si="31"/>
        <v/>
      </c>
      <c r="N73" s="16" t="str">
        <f t="shared" si="36"/>
        <v/>
      </c>
      <c r="O73" s="16" t="str">
        <f t="shared" si="37"/>
        <v/>
      </c>
    </row>
    <row r="74" spans="3:15" ht="18" customHeight="1">
      <c r="C74" s="18"/>
      <c r="D74" s="19"/>
      <c r="E74" s="18"/>
      <c r="F74" s="18"/>
      <c r="G74" s="19"/>
      <c r="H74" s="18"/>
      <c r="I74" s="20"/>
      <c r="J74" s="6"/>
      <c r="K74" s="20"/>
      <c r="L74" s="21"/>
      <c r="M74" s="22" t="str">
        <f t="shared" si="31"/>
        <v/>
      </c>
      <c r="N74" s="16" t="str">
        <f t="shared" si="36"/>
        <v/>
      </c>
      <c r="O74" s="16" t="str">
        <f t="shared" si="37"/>
        <v/>
      </c>
    </row>
    <row r="75" spans="3:15" ht="18" customHeight="1">
      <c r="C75" s="18"/>
      <c r="D75" s="19"/>
      <c r="E75" s="18"/>
      <c r="F75" s="18"/>
      <c r="G75" s="19"/>
      <c r="H75" s="18"/>
      <c r="I75" s="20"/>
      <c r="J75" s="6"/>
      <c r="K75" s="20"/>
      <c r="L75" s="21"/>
      <c r="M75" s="22" t="str">
        <f t="shared" si="31"/>
        <v/>
      </c>
      <c r="N75" s="16" t="str">
        <f t="shared" si="36"/>
        <v/>
      </c>
      <c r="O75" s="16" t="str">
        <f t="shared" si="37"/>
        <v/>
      </c>
    </row>
    <row r="76" spans="3:15" ht="18" customHeight="1">
      <c r="C76" s="18"/>
      <c r="D76" s="19"/>
      <c r="E76" s="18"/>
      <c r="F76" s="18"/>
      <c r="G76" s="19"/>
      <c r="H76" s="18"/>
      <c r="I76" s="20"/>
      <c r="J76" s="6"/>
      <c r="K76" s="20"/>
      <c r="L76" s="21"/>
      <c r="M76" s="22" t="str">
        <f t="shared" si="31"/>
        <v/>
      </c>
      <c r="N76" s="16" t="str">
        <f t="shared" si="36"/>
        <v/>
      </c>
      <c r="O76" s="16" t="str">
        <f t="shared" si="37"/>
        <v/>
      </c>
    </row>
    <row r="77" spans="3:15" ht="18" customHeight="1">
      <c r="C77" s="18"/>
      <c r="D77" s="19"/>
      <c r="E77" s="18"/>
      <c r="F77" s="18"/>
      <c r="G77" s="19"/>
      <c r="H77" s="18"/>
      <c r="I77" s="20"/>
      <c r="J77" s="6"/>
      <c r="K77" s="20"/>
      <c r="L77" s="21"/>
      <c r="M77" s="22" t="str">
        <f t="shared" ref="M77:M100" si="38">IF(ISNUMBER(L77),IF(IF(F77&gt;H77,1,"")=L77,I77,IF(IF(F77&lt;H77,2,"")=L77,K77,IF(IF(F77=H77,0,"")=L77,J77,0))),"")</f>
        <v/>
      </c>
      <c r="N77" s="16" t="str">
        <f t="shared" si="36"/>
        <v/>
      </c>
      <c r="O77" s="16" t="str">
        <f t="shared" si="37"/>
        <v/>
      </c>
    </row>
    <row r="78" spans="3:15" ht="18" customHeight="1">
      <c r="C78" s="18"/>
      <c r="D78" s="19"/>
      <c r="E78" s="18"/>
      <c r="F78" s="18"/>
      <c r="G78" s="19"/>
      <c r="H78" s="18"/>
      <c r="I78" s="20"/>
      <c r="J78" s="6"/>
      <c r="K78" s="20"/>
      <c r="L78" s="21"/>
      <c r="M78" s="22" t="str">
        <f t="shared" si="38"/>
        <v/>
      </c>
      <c r="N78" s="16" t="str">
        <f t="shared" si="36"/>
        <v/>
      </c>
      <c r="O78" s="16" t="str">
        <f t="shared" si="37"/>
        <v/>
      </c>
    </row>
    <row r="79" spans="3:15" ht="18" customHeight="1">
      <c r="C79" s="18"/>
      <c r="D79" s="19"/>
      <c r="E79" s="18"/>
      <c r="F79" s="18"/>
      <c r="G79" s="19"/>
      <c r="H79" s="18"/>
      <c r="I79" s="20"/>
      <c r="J79" s="6"/>
      <c r="K79" s="20"/>
      <c r="L79" s="21"/>
      <c r="M79" s="22" t="str">
        <f t="shared" si="38"/>
        <v/>
      </c>
      <c r="N79" s="16" t="str">
        <f t="shared" si="36"/>
        <v/>
      </c>
      <c r="O79" s="16" t="str">
        <f t="shared" si="37"/>
        <v/>
      </c>
    </row>
    <row r="80" spans="3:15" ht="18" customHeight="1">
      <c r="C80" s="18"/>
      <c r="D80" s="19" t="str">
        <f t="shared" ref="D80:D100" si="39">IF(C80&gt;0,":","")</f>
        <v/>
      </c>
      <c r="E80" s="18"/>
      <c r="F80" s="18"/>
      <c r="G80" s="19" t="str">
        <f t="shared" ref="G80:G100" si="40">IF(ISNUMBER(F80),":","")</f>
        <v/>
      </c>
      <c r="H80" s="18"/>
      <c r="I80" s="20"/>
      <c r="J80" s="6"/>
      <c r="K80" s="20"/>
      <c r="L80" s="21"/>
      <c r="M80" s="22" t="str">
        <f t="shared" si="38"/>
        <v/>
      </c>
      <c r="N80" s="16" t="str">
        <f t="shared" si="36"/>
        <v/>
      </c>
      <c r="O80" s="16" t="str">
        <f t="shared" si="37"/>
        <v/>
      </c>
    </row>
    <row r="81" spans="3:15" ht="18" customHeight="1">
      <c r="C81" s="18"/>
      <c r="D81" s="19" t="str">
        <f t="shared" si="39"/>
        <v/>
      </c>
      <c r="E81" s="18"/>
      <c r="F81" s="18"/>
      <c r="G81" s="19" t="str">
        <f t="shared" si="40"/>
        <v/>
      </c>
      <c r="H81" s="18"/>
      <c r="I81" s="20"/>
      <c r="J81" s="6"/>
      <c r="K81" s="20"/>
      <c r="L81" s="21"/>
      <c r="M81" s="22" t="str">
        <f t="shared" si="38"/>
        <v/>
      </c>
      <c r="N81" s="16" t="str">
        <f t="shared" si="36"/>
        <v/>
      </c>
      <c r="O81" s="16" t="str">
        <f t="shared" si="37"/>
        <v/>
      </c>
    </row>
    <row r="82" spans="3:15" ht="18" customHeight="1">
      <c r="C82" s="18"/>
      <c r="D82" s="19" t="str">
        <f t="shared" si="39"/>
        <v/>
      </c>
      <c r="E82" s="18"/>
      <c r="F82" s="18"/>
      <c r="G82" s="19" t="str">
        <f t="shared" si="40"/>
        <v/>
      </c>
      <c r="H82" s="18"/>
      <c r="I82" s="20"/>
      <c r="J82" s="6"/>
      <c r="K82" s="20"/>
      <c r="L82" s="21"/>
      <c r="M82" s="22" t="str">
        <f t="shared" si="38"/>
        <v/>
      </c>
      <c r="N82" s="16" t="str">
        <f t="shared" si="36"/>
        <v/>
      </c>
      <c r="O82" s="16" t="str">
        <f t="shared" si="37"/>
        <v/>
      </c>
    </row>
    <row r="83" spans="3:15" ht="18" customHeight="1">
      <c r="C83" s="18"/>
      <c r="D83" s="19" t="str">
        <f t="shared" si="39"/>
        <v/>
      </c>
      <c r="E83" s="18"/>
      <c r="F83" s="18"/>
      <c r="G83" s="19" t="str">
        <f t="shared" si="40"/>
        <v/>
      </c>
      <c r="H83" s="18"/>
      <c r="I83" s="20"/>
      <c r="J83" s="6"/>
      <c r="K83" s="20"/>
      <c r="L83" s="21"/>
      <c r="M83" s="22" t="str">
        <f t="shared" si="38"/>
        <v/>
      </c>
      <c r="N83" s="16" t="str">
        <f t="shared" si="36"/>
        <v/>
      </c>
      <c r="O83" s="16" t="str">
        <f t="shared" si="37"/>
        <v/>
      </c>
    </row>
    <row r="84" spans="3:15" ht="18" customHeight="1">
      <c r="C84" s="18"/>
      <c r="D84" s="19" t="str">
        <f t="shared" si="39"/>
        <v/>
      </c>
      <c r="E84" s="18"/>
      <c r="F84" s="18"/>
      <c r="G84" s="19" t="str">
        <f t="shared" si="40"/>
        <v/>
      </c>
      <c r="H84" s="18"/>
      <c r="I84" s="20"/>
      <c r="J84" s="6"/>
      <c r="K84" s="20"/>
      <c r="L84" s="21"/>
      <c r="M84" s="22" t="str">
        <f t="shared" si="38"/>
        <v/>
      </c>
      <c r="N84" s="16" t="str">
        <f t="shared" si="36"/>
        <v/>
      </c>
      <c r="O84" s="16" t="str">
        <f t="shared" si="37"/>
        <v/>
      </c>
    </row>
    <row r="85" spans="3:15" ht="18" customHeight="1">
      <c r="C85" s="18"/>
      <c r="D85" s="19" t="str">
        <f t="shared" si="39"/>
        <v/>
      </c>
      <c r="E85" s="18"/>
      <c r="F85" s="18"/>
      <c r="G85" s="19" t="str">
        <f t="shared" si="40"/>
        <v/>
      </c>
      <c r="H85" s="18"/>
      <c r="I85" s="20"/>
      <c r="J85" s="6"/>
      <c r="K85" s="20"/>
      <c r="L85" s="21"/>
      <c r="M85" s="22" t="str">
        <f t="shared" si="38"/>
        <v/>
      </c>
      <c r="N85" s="16" t="str">
        <f t="shared" si="36"/>
        <v/>
      </c>
      <c r="O85" s="16" t="str">
        <f t="shared" si="37"/>
        <v/>
      </c>
    </row>
    <row r="86" spans="3:15" ht="18" customHeight="1">
      <c r="C86" s="18"/>
      <c r="D86" s="19" t="str">
        <f t="shared" si="39"/>
        <v/>
      </c>
      <c r="E86" s="18"/>
      <c r="F86" s="18"/>
      <c r="G86" s="19" t="str">
        <f t="shared" si="40"/>
        <v/>
      </c>
      <c r="H86" s="18"/>
      <c r="I86" s="20"/>
      <c r="J86" s="6"/>
      <c r="K86" s="20"/>
      <c r="L86" s="21"/>
      <c r="M86" s="22" t="str">
        <f t="shared" si="38"/>
        <v/>
      </c>
      <c r="N86" s="16" t="str">
        <f t="shared" si="36"/>
        <v/>
      </c>
      <c r="O86" s="16" t="str">
        <f t="shared" si="37"/>
        <v/>
      </c>
    </row>
    <row r="87" spans="3:15" ht="18" customHeight="1">
      <c r="C87" s="18"/>
      <c r="D87" s="19" t="str">
        <f t="shared" si="39"/>
        <v/>
      </c>
      <c r="E87" s="18"/>
      <c r="F87" s="18"/>
      <c r="G87" s="19" t="str">
        <f t="shared" si="40"/>
        <v/>
      </c>
      <c r="H87" s="18"/>
      <c r="I87" s="20"/>
      <c r="J87" s="6"/>
      <c r="K87" s="20"/>
      <c r="L87" s="21"/>
      <c r="M87" s="22" t="str">
        <f t="shared" si="38"/>
        <v/>
      </c>
      <c r="N87" s="16" t="str">
        <f t="shared" si="36"/>
        <v/>
      </c>
      <c r="O87" s="16" t="str">
        <f t="shared" si="37"/>
        <v/>
      </c>
    </row>
    <row r="88" spans="3:15" ht="18" customHeight="1">
      <c r="C88" s="18"/>
      <c r="D88" s="19" t="str">
        <f t="shared" si="39"/>
        <v/>
      </c>
      <c r="E88" s="18"/>
      <c r="F88" s="18"/>
      <c r="G88" s="19" t="str">
        <f t="shared" si="40"/>
        <v/>
      </c>
      <c r="H88" s="18"/>
      <c r="I88" s="20"/>
      <c r="J88" s="6"/>
      <c r="K88" s="20"/>
      <c r="L88" s="21"/>
      <c r="M88" s="22" t="str">
        <f t="shared" si="38"/>
        <v/>
      </c>
      <c r="N88" s="16" t="str">
        <f t="shared" si="36"/>
        <v/>
      </c>
      <c r="O88" s="16" t="str">
        <f t="shared" si="37"/>
        <v/>
      </c>
    </row>
    <row r="89" spans="3:15" ht="18" customHeight="1">
      <c r="C89" s="18"/>
      <c r="D89" s="19" t="str">
        <f t="shared" si="39"/>
        <v/>
      </c>
      <c r="E89" s="18"/>
      <c r="F89" s="18"/>
      <c r="G89" s="19" t="str">
        <f t="shared" si="40"/>
        <v/>
      </c>
      <c r="H89" s="18"/>
      <c r="I89" s="20"/>
      <c r="J89" s="6"/>
      <c r="K89" s="20"/>
      <c r="L89" s="21"/>
      <c r="M89" s="22" t="str">
        <f t="shared" si="38"/>
        <v/>
      </c>
      <c r="N89" s="16" t="str">
        <f t="shared" si="36"/>
        <v/>
      </c>
      <c r="O89" s="16" t="str">
        <f t="shared" si="37"/>
        <v/>
      </c>
    </row>
    <row r="90" spans="3:15" ht="18" customHeight="1">
      <c r="C90" s="18"/>
      <c r="D90" s="19" t="str">
        <f t="shared" si="39"/>
        <v/>
      </c>
      <c r="E90" s="18"/>
      <c r="F90" s="18"/>
      <c r="G90" s="19" t="str">
        <f t="shared" si="40"/>
        <v/>
      </c>
      <c r="H90" s="18"/>
      <c r="I90" s="20"/>
      <c r="J90" s="6"/>
      <c r="K90" s="20"/>
      <c r="L90" s="21"/>
      <c r="M90" s="22" t="str">
        <f t="shared" si="38"/>
        <v/>
      </c>
      <c r="N90" s="16" t="str">
        <f t="shared" si="36"/>
        <v/>
      </c>
      <c r="O90" s="16" t="str">
        <f t="shared" si="37"/>
        <v/>
      </c>
    </row>
    <row r="91" spans="3:15" ht="18" customHeight="1">
      <c r="C91" s="18"/>
      <c r="D91" s="19" t="str">
        <f t="shared" si="39"/>
        <v/>
      </c>
      <c r="E91" s="18"/>
      <c r="F91" s="18"/>
      <c r="G91" s="19" t="str">
        <f t="shared" si="40"/>
        <v/>
      </c>
      <c r="H91" s="18"/>
      <c r="I91" s="20"/>
      <c r="J91" s="6"/>
      <c r="K91" s="20"/>
      <c r="L91" s="21"/>
      <c r="M91" s="22" t="str">
        <f t="shared" si="38"/>
        <v/>
      </c>
      <c r="N91" s="16" t="str">
        <f t="shared" si="36"/>
        <v/>
      </c>
      <c r="O91" s="16" t="str">
        <f t="shared" si="37"/>
        <v/>
      </c>
    </row>
    <row r="92" spans="3:15" ht="18" customHeight="1">
      <c r="C92" s="18"/>
      <c r="D92" s="19" t="str">
        <f t="shared" si="39"/>
        <v/>
      </c>
      <c r="E92" s="18"/>
      <c r="F92" s="18"/>
      <c r="G92" s="19" t="str">
        <f t="shared" si="40"/>
        <v/>
      </c>
      <c r="H92" s="18"/>
      <c r="I92" s="20"/>
      <c r="J92" s="6"/>
      <c r="K92" s="20"/>
      <c r="L92" s="21"/>
      <c r="M92" s="22" t="str">
        <f t="shared" si="38"/>
        <v/>
      </c>
      <c r="N92" s="16" t="str">
        <f t="shared" si="36"/>
        <v/>
      </c>
      <c r="O92" s="16" t="str">
        <f t="shared" si="37"/>
        <v/>
      </c>
    </row>
    <row r="93" spans="3:15" ht="18" customHeight="1">
      <c r="C93" s="18"/>
      <c r="D93" s="19" t="str">
        <f t="shared" si="39"/>
        <v/>
      </c>
      <c r="E93" s="18"/>
      <c r="F93" s="18"/>
      <c r="G93" s="19" t="str">
        <f t="shared" si="40"/>
        <v/>
      </c>
      <c r="H93" s="18"/>
      <c r="I93" s="20"/>
      <c r="J93" s="6"/>
      <c r="K93" s="20"/>
      <c r="L93" s="21"/>
      <c r="M93" s="22" t="str">
        <f t="shared" si="38"/>
        <v/>
      </c>
      <c r="N93" s="16" t="str">
        <f t="shared" si="36"/>
        <v/>
      </c>
      <c r="O93" s="16" t="str">
        <f t="shared" si="37"/>
        <v/>
      </c>
    </row>
    <row r="94" spans="3:15" ht="18" customHeight="1">
      <c r="C94" s="18"/>
      <c r="D94" s="19" t="str">
        <f t="shared" si="39"/>
        <v/>
      </c>
      <c r="E94" s="18"/>
      <c r="F94" s="18"/>
      <c r="G94" s="19" t="str">
        <f t="shared" si="40"/>
        <v/>
      </c>
      <c r="H94" s="18"/>
      <c r="I94" s="20"/>
      <c r="J94" s="6"/>
      <c r="K94" s="20"/>
      <c r="L94" s="21"/>
      <c r="M94" s="22" t="str">
        <f t="shared" si="38"/>
        <v/>
      </c>
      <c r="N94" s="16" t="str">
        <f t="shared" si="36"/>
        <v/>
      </c>
      <c r="O94" s="16" t="str">
        <f t="shared" si="37"/>
        <v/>
      </c>
    </row>
    <row r="95" spans="3:15" ht="18" customHeight="1">
      <c r="C95" s="18"/>
      <c r="D95" s="19" t="str">
        <f t="shared" si="39"/>
        <v/>
      </c>
      <c r="E95" s="18"/>
      <c r="F95" s="18"/>
      <c r="G95" s="19" t="str">
        <f t="shared" si="40"/>
        <v/>
      </c>
      <c r="H95" s="18"/>
      <c r="I95" s="20"/>
      <c r="J95" s="6"/>
      <c r="K95" s="20"/>
      <c r="L95" s="21"/>
      <c r="M95" s="22" t="str">
        <f t="shared" si="38"/>
        <v/>
      </c>
      <c r="N95" s="16" t="str">
        <f t="shared" si="36"/>
        <v/>
      </c>
      <c r="O95" s="16" t="str">
        <f t="shared" si="37"/>
        <v/>
      </c>
    </row>
    <row r="96" spans="3:15" ht="18" customHeight="1">
      <c r="C96" s="18"/>
      <c r="D96" s="19" t="str">
        <f t="shared" si="39"/>
        <v/>
      </c>
      <c r="E96" s="18"/>
      <c r="F96" s="18"/>
      <c r="G96" s="19" t="str">
        <f t="shared" si="40"/>
        <v/>
      </c>
      <c r="H96" s="18"/>
      <c r="I96" s="20"/>
      <c r="J96" s="6"/>
      <c r="K96" s="20"/>
      <c r="L96" s="21"/>
      <c r="M96" s="22" t="str">
        <f t="shared" si="38"/>
        <v/>
      </c>
      <c r="N96" s="16" t="str">
        <f t="shared" si="36"/>
        <v/>
      </c>
      <c r="O96" s="16" t="str">
        <f t="shared" si="37"/>
        <v/>
      </c>
    </row>
    <row r="97" spans="3:15" ht="18" customHeight="1">
      <c r="C97" s="18"/>
      <c r="D97" s="19" t="str">
        <f t="shared" si="39"/>
        <v/>
      </c>
      <c r="E97" s="18"/>
      <c r="F97" s="18"/>
      <c r="G97" s="19" t="str">
        <f t="shared" si="40"/>
        <v/>
      </c>
      <c r="H97" s="18"/>
      <c r="I97" s="20"/>
      <c r="J97" s="6"/>
      <c r="K97" s="20"/>
      <c r="L97" s="21"/>
      <c r="M97" s="22" t="str">
        <f t="shared" si="38"/>
        <v/>
      </c>
      <c r="N97" s="16" t="str">
        <f t="shared" si="36"/>
        <v/>
      </c>
      <c r="O97" s="16" t="str">
        <f t="shared" si="37"/>
        <v/>
      </c>
    </row>
    <row r="98" spans="3:15" ht="18" customHeight="1">
      <c r="C98" s="18"/>
      <c r="D98" s="19" t="str">
        <f t="shared" si="39"/>
        <v/>
      </c>
      <c r="E98" s="18"/>
      <c r="F98" s="18"/>
      <c r="G98" s="19" t="str">
        <f t="shared" si="40"/>
        <v/>
      </c>
      <c r="H98" s="18"/>
      <c r="I98" s="20"/>
      <c r="J98" s="6"/>
      <c r="K98" s="20"/>
      <c r="L98" s="21"/>
      <c r="M98" s="22" t="str">
        <f t="shared" si="38"/>
        <v/>
      </c>
      <c r="N98" s="16" t="str">
        <f t="shared" si="36"/>
        <v/>
      </c>
      <c r="O98" s="16" t="str">
        <f t="shared" si="37"/>
        <v/>
      </c>
    </row>
    <row r="99" spans="3:15" ht="18" customHeight="1">
      <c r="C99" s="18"/>
      <c r="D99" s="19" t="str">
        <f t="shared" si="39"/>
        <v/>
      </c>
      <c r="E99" s="18"/>
      <c r="F99" s="18"/>
      <c r="G99" s="19" t="str">
        <f t="shared" si="40"/>
        <v/>
      </c>
      <c r="H99" s="18"/>
      <c r="I99" s="20"/>
      <c r="J99" s="6"/>
      <c r="K99" s="20"/>
      <c r="L99" s="21"/>
      <c r="M99" s="22" t="str">
        <f t="shared" si="38"/>
        <v/>
      </c>
      <c r="N99" s="16" t="str">
        <f t="shared" si="36"/>
        <v/>
      </c>
      <c r="O99" s="16" t="str">
        <f t="shared" si="37"/>
        <v/>
      </c>
    </row>
    <row r="100" spans="3:15" ht="18" customHeight="1">
      <c r="C100" s="18"/>
      <c r="D100" s="19" t="str">
        <f t="shared" si="39"/>
        <v/>
      </c>
      <c r="E100" s="18"/>
      <c r="F100" s="18"/>
      <c r="G100" s="19" t="str">
        <f t="shared" si="40"/>
        <v/>
      </c>
      <c r="H100" s="18"/>
      <c r="I100" s="20"/>
      <c r="J100" s="6"/>
      <c r="K100" s="20"/>
      <c r="L100" s="21"/>
      <c r="M100" s="22" t="str">
        <f t="shared" si="38"/>
        <v/>
      </c>
      <c r="N100" s="16" t="str">
        <f t="shared" si="36"/>
        <v/>
      </c>
      <c r="O100" s="16" t="str">
        <f t="shared" si="37"/>
        <v/>
      </c>
    </row>
    <row r="101" spans="3:15" ht="19.399999999999999" customHeight="1">
      <c r="H101" s="18"/>
    </row>
  </sheetData>
  <mergeCells count="1">
    <mergeCell ref="F1:H1"/>
  </mergeCells>
  <conditionalFormatting sqref="E2:E4 E30 E6 E33 E36 E39 E41 E48 E50 E52:E100">
    <cfRule type="expression" dxfId="846" priority="101" stopIfTrue="1">
      <formula>IF(ISBLANK(F2),FALSE(),$F2&lt;$H2)</formula>
    </cfRule>
  </conditionalFormatting>
  <conditionalFormatting sqref="E2:E4 E30 E6 E33 E36 E39 E41 E48 E50 E52:E100">
    <cfRule type="expression" dxfId="845" priority="102" stopIfTrue="1">
      <formula>IF(ISBLANK(F2),FALSE(),$F2=$H2)</formula>
    </cfRule>
  </conditionalFormatting>
  <conditionalFormatting sqref="E11 E16 E21 E24 E26">
    <cfRule type="expression" dxfId="844" priority="105" stopIfTrue="1">
      <formula>IF(ISBLANK(F11),FALSE(),$F11&lt;$H11)</formula>
    </cfRule>
  </conditionalFormatting>
  <conditionalFormatting sqref="E11 E16 E21 E24 E26">
    <cfRule type="expression" dxfId="843" priority="106" stopIfTrue="1">
      <formula>IF(ISBLANK(F11),FALSE(),$F11=$H11)</formula>
    </cfRule>
  </conditionalFormatting>
  <conditionalFormatting sqref="C2:C4 C30 C6 C33 C36 C39 C41 C48 C50 C52:C100">
    <cfRule type="expression" dxfId="842" priority="100" stopIfTrue="1">
      <formula>IF(ISBLANK(H2),FALSE(),$F2=$H2)</formula>
    </cfRule>
  </conditionalFormatting>
  <conditionalFormatting sqref="C2:C4 C30 C6 C33 C36 C39 C41 C48 C50 C52:C100">
    <cfRule type="expression" dxfId="841" priority="99" stopIfTrue="1">
      <formula>IF(ISBLANK(H2),FALSE(),$F2&gt;$H2)</formula>
    </cfRule>
  </conditionalFormatting>
  <conditionalFormatting sqref="C11 C16 C21 C24 C26">
    <cfRule type="expression" dxfId="840" priority="104" stopIfTrue="1">
      <formula>IF(ISBLANK(H11),FALSE(),$F11=$H11)</formula>
    </cfRule>
  </conditionalFormatting>
  <conditionalFormatting sqref="C11 C16 C21 C24 C26">
    <cfRule type="expression" dxfId="839" priority="103" stopIfTrue="1">
      <formula>IF(ISBLANK(H11),FALSE(),$F11&gt;$H11)</formula>
    </cfRule>
  </conditionalFormatting>
  <conditionalFormatting sqref="L2:L100">
    <cfRule type="expression" dxfId="838" priority="111" stopIfTrue="1">
      <formula>IF(ISNUMBER(L2),IF(IF(F2&gt;H2,1,"")=L2,TRUE(),IF(IF(F2&lt;H2,2,"")=L2,TRUE(),IF(IF(F2=H2,0,"")=L2,TRUE(),FALSE()))),"")</formula>
    </cfRule>
  </conditionalFormatting>
  <conditionalFormatting sqref="E5">
    <cfRule type="expression" dxfId="837" priority="69" stopIfTrue="1">
      <formula>IF(ISBLANK(F5),FALSE(),$F5&lt;$H5)</formula>
    </cfRule>
  </conditionalFormatting>
  <conditionalFormatting sqref="E5">
    <cfRule type="expression" dxfId="836" priority="70" stopIfTrue="1">
      <formula>IF(ISBLANK(F5),FALSE(),$F5=$H5)</formula>
    </cfRule>
  </conditionalFormatting>
  <conditionalFormatting sqref="C5">
    <cfRule type="expression" dxfId="835" priority="72" stopIfTrue="1">
      <formula>IF(ISBLANK(H5),FALSE(),$F5=$H5)</formula>
    </cfRule>
  </conditionalFormatting>
  <conditionalFormatting sqref="C5">
    <cfRule type="expression" dxfId="834" priority="71" stopIfTrue="1">
      <formula>IF(ISBLANK(H5),FALSE(),$F5&gt;$H5)</formula>
    </cfRule>
  </conditionalFormatting>
  <conditionalFormatting sqref="E7:E8">
    <cfRule type="expression" dxfId="833" priority="61" stopIfTrue="1">
      <formula>IF(ISBLANK(F7),FALSE(),$F7&lt;$H7)</formula>
    </cfRule>
  </conditionalFormatting>
  <conditionalFormatting sqref="E7:E8">
    <cfRule type="expression" dxfId="832" priority="62" stopIfTrue="1">
      <formula>IF(ISBLANK(F7),FALSE(),$F7=$H7)</formula>
    </cfRule>
  </conditionalFormatting>
  <conditionalFormatting sqref="E9:E10">
    <cfRule type="expression" dxfId="831" priority="67" stopIfTrue="1">
      <formula>IF(ISBLANK(F9),FALSE(),$F9&lt;$H9)</formula>
    </cfRule>
  </conditionalFormatting>
  <conditionalFormatting sqref="E9:E10">
    <cfRule type="expression" dxfId="830" priority="68" stopIfTrue="1">
      <formula>IF(ISBLANK(F9),FALSE(),$F9=$H9)</formula>
    </cfRule>
  </conditionalFormatting>
  <conditionalFormatting sqref="C7:C8">
    <cfRule type="expression" dxfId="829" priority="64" stopIfTrue="1">
      <formula>IF(ISBLANK(H7),FALSE(),$F7=$H7)</formula>
    </cfRule>
  </conditionalFormatting>
  <conditionalFormatting sqref="C7:C8">
    <cfRule type="expression" dxfId="828" priority="63" stopIfTrue="1">
      <formula>IF(ISBLANK(H7),FALSE(),$F7&gt;$H7)</formula>
    </cfRule>
  </conditionalFormatting>
  <conditionalFormatting sqref="C9:C10">
    <cfRule type="expression" dxfId="827" priority="66" stopIfTrue="1">
      <formula>IF(ISBLANK(H9),FALSE(),$F9=$H9)</formula>
    </cfRule>
  </conditionalFormatting>
  <conditionalFormatting sqref="C9:C10">
    <cfRule type="expression" dxfId="826" priority="65" stopIfTrue="1">
      <formula>IF(ISBLANK(H9),FALSE(),$F9&gt;$H9)</formula>
    </cfRule>
  </conditionalFormatting>
  <conditionalFormatting sqref="E12:E15">
    <cfRule type="expression" dxfId="825" priority="59" stopIfTrue="1">
      <formula>IF(ISBLANK(F12),FALSE(),$F12&lt;$H12)</formula>
    </cfRule>
  </conditionalFormatting>
  <conditionalFormatting sqref="E12:E15">
    <cfRule type="expression" dxfId="824" priority="60" stopIfTrue="1">
      <formula>IF(ISBLANK(F12),FALSE(),$F12=$H12)</formula>
    </cfRule>
  </conditionalFormatting>
  <conditionalFormatting sqref="C12:C15">
    <cfRule type="expression" dxfId="823" priority="58" stopIfTrue="1">
      <formula>IF(ISBLANK(H12),FALSE(),$F12=$H12)</formula>
    </cfRule>
  </conditionalFormatting>
  <conditionalFormatting sqref="C12:C15">
    <cfRule type="expression" dxfId="822" priority="57" stopIfTrue="1">
      <formula>IF(ISBLANK(H12),FALSE(),$F12&gt;$H12)</formula>
    </cfRule>
  </conditionalFormatting>
  <conditionalFormatting sqref="E17:E20">
    <cfRule type="expression" dxfId="821" priority="55" stopIfTrue="1">
      <formula>IF(ISBLANK(F17),FALSE(),$F17&lt;$H17)</formula>
    </cfRule>
  </conditionalFormatting>
  <conditionalFormatting sqref="E17:E20">
    <cfRule type="expression" dxfId="820" priority="56" stopIfTrue="1">
      <formula>IF(ISBLANK(F17),FALSE(),$F17=$H17)</formula>
    </cfRule>
  </conditionalFormatting>
  <conditionalFormatting sqref="C17:C20">
    <cfRule type="expression" dxfId="819" priority="54" stopIfTrue="1">
      <formula>IF(ISBLANK(H17),FALSE(),$F17=$H17)</formula>
    </cfRule>
  </conditionalFormatting>
  <conditionalFormatting sqref="C17:C20">
    <cfRule type="expression" dxfId="818" priority="53" stopIfTrue="1">
      <formula>IF(ISBLANK(H17),FALSE(),$F17&gt;$H17)</formula>
    </cfRule>
  </conditionalFormatting>
  <conditionalFormatting sqref="E22:E23">
    <cfRule type="expression" dxfId="817" priority="51" stopIfTrue="1">
      <formula>IF(ISBLANK(F22),FALSE(),$F22&lt;$H22)</formula>
    </cfRule>
  </conditionalFormatting>
  <conditionalFormatting sqref="E22:E23">
    <cfRule type="expression" dxfId="816" priority="52" stopIfTrue="1">
      <formula>IF(ISBLANK(F22),FALSE(),$F22=$H22)</formula>
    </cfRule>
  </conditionalFormatting>
  <conditionalFormatting sqref="C22:C23">
    <cfRule type="expression" dxfId="815" priority="50" stopIfTrue="1">
      <formula>IF(ISBLANK(H22),FALSE(),$F22=$H22)</formula>
    </cfRule>
  </conditionalFormatting>
  <conditionalFormatting sqref="C22:C23">
    <cfRule type="expression" dxfId="814" priority="49" stopIfTrue="1">
      <formula>IF(ISBLANK(H22),FALSE(),$F22&gt;$H22)</formula>
    </cfRule>
  </conditionalFormatting>
  <conditionalFormatting sqref="E25">
    <cfRule type="expression" dxfId="813" priority="47" stopIfTrue="1">
      <formula>IF(ISBLANK(F25),FALSE(),$F25&lt;$H25)</formula>
    </cfRule>
  </conditionalFormatting>
  <conditionalFormatting sqref="E25">
    <cfRule type="expression" dxfId="812" priority="48" stopIfTrue="1">
      <formula>IF(ISBLANK(F25),FALSE(),$F25=$H25)</formula>
    </cfRule>
  </conditionalFormatting>
  <conditionalFormatting sqref="C25">
    <cfRule type="expression" dxfId="811" priority="46" stopIfTrue="1">
      <formula>IF(ISBLANK(H25),FALSE(),$F25=$H25)</formula>
    </cfRule>
  </conditionalFormatting>
  <conditionalFormatting sqref="C25">
    <cfRule type="expression" dxfId="810" priority="45" stopIfTrue="1">
      <formula>IF(ISBLANK(H25),FALSE(),$F25&gt;$H25)</formula>
    </cfRule>
  </conditionalFormatting>
  <conditionalFormatting sqref="E27 E29">
    <cfRule type="expression" dxfId="809" priority="37" stopIfTrue="1">
      <formula>IF(ISBLANK(F27),FALSE(),$F27&lt;$H27)</formula>
    </cfRule>
  </conditionalFormatting>
  <conditionalFormatting sqref="E27 E29">
    <cfRule type="expression" dxfId="808" priority="38" stopIfTrue="1">
      <formula>IF(ISBLANK(F27),FALSE(),$F27=$H27)</formula>
    </cfRule>
  </conditionalFormatting>
  <conditionalFormatting sqref="E28">
    <cfRule type="expression" dxfId="807" priority="41" stopIfTrue="1">
      <formula>IF(ISBLANK(F28),FALSE(),$F28&lt;$H28)</formula>
    </cfRule>
  </conditionalFormatting>
  <conditionalFormatting sqref="E28">
    <cfRule type="expression" dxfId="806" priority="42" stopIfTrue="1">
      <formula>IF(ISBLANK(F28),FALSE(),$F28=$H28)</formula>
    </cfRule>
  </conditionalFormatting>
  <conditionalFormatting sqref="C27 C29">
    <cfRule type="expression" dxfId="805" priority="40" stopIfTrue="1">
      <formula>IF(ISBLANK(H27),FALSE(),$F27=$H27)</formula>
    </cfRule>
  </conditionalFormatting>
  <conditionalFormatting sqref="C27 C29">
    <cfRule type="expression" dxfId="804" priority="39" stopIfTrue="1">
      <formula>IF(ISBLANK(H27),FALSE(),$F27&gt;$H27)</formula>
    </cfRule>
  </conditionalFormatting>
  <conditionalFormatting sqref="C28">
    <cfRule type="expression" dxfId="803" priority="44" stopIfTrue="1">
      <formula>IF(ISBLANK(H28),FALSE(),$F28=$H28)</formula>
    </cfRule>
  </conditionalFormatting>
  <conditionalFormatting sqref="C28">
    <cfRule type="expression" dxfId="802" priority="43" stopIfTrue="1">
      <formula>IF(ISBLANK(H28),FALSE(),$F28&gt;$H28)</formula>
    </cfRule>
  </conditionalFormatting>
  <conditionalFormatting sqref="E34:E35">
    <cfRule type="expression" dxfId="801" priority="29" stopIfTrue="1">
      <formula>IF(ISBLANK(F34),FALSE(),$F34&lt;$H34)</formula>
    </cfRule>
  </conditionalFormatting>
  <conditionalFormatting sqref="E34:E35">
    <cfRule type="expression" dxfId="800" priority="30" stopIfTrue="1">
      <formula>IF(ISBLANK(F34),FALSE(),$F34=$H34)</formula>
    </cfRule>
  </conditionalFormatting>
  <conditionalFormatting sqref="C34:C35">
    <cfRule type="expression" dxfId="799" priority="32" stopIfTrue="1">
      <formula>IF(ISBLANK(H34),FALSE(),$F34=$H34)</formula>
    </cfRule>
  </conditionalFormatting>
  <conditionalFormatting sqref="C34:C35">
    <cfRule type="expression" dxfId="798" priority="31" stopIfTrue="1">
      <formula>IF(ISBLANK(H34),FALSE(),$F34&gt;$H34)</formula>
    </cfRule>
  </conditionalFormatting>
  <conditionalFormatting sqref="E37:E38">
    <cfRule type="expression" dxfId="797" priority="25" stopIfTrue="1">
      <formula>IF(ISBLANK(F37),FALSE(),$F37&lt;$H37)</formula>
    </cfRule>
  </conditionalFormatting>
  <conditionalFormatting sqref="E37:E38">
    <cfRule type="expression" dxfId="796" priority="26" stopIfTrue="1">
      <formula>IF(ISBLANK(F37),FALSE(),$F37=$H37)</formula>
    </cfRule>
  </conditionalFormatting>
  <conditionalFormatting sqref="C37:C38">
    <cfRule type="expression" dxfId="795" priority="28" stopIfTrue="1">
      <formula>IF(ISBLANK(H37),FALSE(),$F37=$H37)</formula>
    </cfRule>
  </conditionalFormatting>
  <conditionalFormatting sqref="C37:C38">
    <cfRule type="expression" dxfId="794" priority="27" stopIfTrue="1">
      <formula>IF(ISBLANK(H37),FALSE(),$F37&gt;$H37)</formula>
    </cfRule>
  </conditionalFormatting>
  <conditionalFormatting sqref="E31">
    <cfRule type="expression" dxfId="793" priority="17" stopIfTrue="1">
      <formula>IF(ISBLANK(F31),FALSE(),$F31&lt;$H31)</formula>
    </cfRule>
  </conditionalFormatting>
  <conditionalFormatting sqref="E31">
    <cfRule type="expression" dxfId="792" priority="18" stopIfTrue="1">
      <formula>IF(ISBLANK(F31),FALSE(),$F31=$H31)</formula>
    </cfRule>
  </conditionalFormatting>
  <conditionalFormatting sqref="E32">
    <cfRule type="expression" dxfId="791" priority="21" stopIfTrue="1">
      <formula>IF(ISBLANK(F32),FALSE(),$F32&lt;$H32)</formula>
    </cfRule>
  </conditionalFormatting>
  <conditionalFormatting sqref="E32">
    <cfRule type="expression" dxfId="790" priority="22" stopIfTrue="1">
      <formula>IF(ISBLANK(F32),FALSE(),$F32=$H32)</formula>
    </cfRule>
  </conditionalFormatting>
  <conditionalFormatting sqref="C31">
    <cfRule type="expression" dxfId="789" priority="20" stopIfTrue="1">
      <formula>IF(ISBLANK(H31),FALSE(),$F31=$H31)</formula>
    </cfRule>
  </conditionalFormatting>
  <conditionalFormatting sqref="C31">
    <cfRule type="expression" dxfId="788" priority="19" stopIfTrue="1">
      <formula>IF(ISBLANK(H31),FALSE(),$F31&gt;$H31)</formula>
    </cfRule>
  </conditionalFormatting>
  <conditionalFormatting sqref="C32">
    <cfRule type="expression" dxfId="787" priority="24" stopIfTrue="1">
      <formula>IF(ISBLANK(H32),FALSE(),$F32=$H32)</formula>
    </cfRule>
  </conditionalFormatting>
  <conditionalFormatting sqref="C32">
    <cfRule type="expression" dxfId="786" priority="23" stopIfTrue="1">
      <formula>IF(ISBLANK(H32),FALSE(),$F32&gt;$H32)</formula>
    </cfRule>
  </conditionalFormatting>
  <conditionalFormatting sqref="E40">
    <cfRule type="expression" dxfId="785" priority="13" stopIfTrue="1">
      <formula>IF(ISBLANK(F40),FALSE(),$F40&lt;$H40)</formula>
    </cfRule>
  </conditionalFormatting>
  <conditionalFormatting sqref="E40">
    <cfRule type="expression" dxfId="784" priority="14" stopIfTrue="1">
      <formula>IF(ISBLANK(F40),FALSE(),$F40=$H40)</formula>
    </cfRule>
  </conditionalFormatting>
  <conditionalFormatting sqref="C40">
    <cfRule type="expression" dxfId="783" priority="16" stopIfTrue="1">
      <formula>IF(ISBLANK(H40),FALSE(),$F40=$H40)</formula>
    </cfRule>
  </conditionalFormatting>
  <conditionalFormatting sqref="C40">
    <cfRule type="expression" dxfId="782" priority="15" stopIfTrue="1">
      <formula>IF(ISBLANK(H40),FALSE(),$F40&gt;$H40)</formula>
    </cfRule>
  </conditionalFormatting>
  <conditionalFormatting sqref="E42:E47">
    <cfRule type="expression" dxfId="781" priority="9" stopIfTrue="1">
      <formula>IF(ISBLANK(F42),FALSE(),$F42&lt;$H42)</formula>
    </cfRule>
  </conditionalFormatting>
  <conditionalFormatting sqref="E42:E47">
    <cfRule type="expression" dxfId="780" priority="10" stopIfTrue="1">
      <formula>IF(ISBLANK(F42),FALSE(),$F42=$H42)</formula>
    </cfRule>
  </conditionalFormatting>
  <conditionalFormatting sqref="C42:C47">
    <cfRule type="expression" dxfId="779" priority="12" stopIfTrue="1">
      <formula>IF(ISBLANK(H42),FALSE(),$F42=$H42)</formula>
    </cfRule>
  </conditionalFormatting>
  <conditionalFormatting sqref="C42:C47">
    <cfRule type="expression" dxfId="778" priority="11" stopIfTrue="1">
      <formula>IF(ISBLANK(H42),FALSE(),$F42&gt;$H42)</formula>
    </cfRule>
  </conditionalFormatting>
  <conditionalFormatting sqref="E49">
    <cfRule type="expression" dxfId="777" priority="5" stopIfTrue="1">
      <formula>IF(ISBLANK(F49),FALSE(),$F49&lt;$H49)</formula>
    </cfRule>
  </conditionalFormatting>
  <conditionalFormatting sqref="E49">
    <cfRule type="expression" dxfId="776" priority="6" stopIfTrue="1">
      <formula>IF(ISBLANK(F49),FALSE(),$F49=$H49)</formula>
    </cfRule>
  </conditionalFormatting>
  <conditionalFormatting sqref="C49">
    <cfRule type="expression" dxfId="775" priority="8" stopIfTrue="1">
      <formula>IF(ISBLANK(H49),FALSE(),$F49=$H49)</formula>
    </cfRule>
  </conditionalFormatting>
  <conditionalFormatting sqref="C49">
    <cfRule type="expression" dxfId="774" priority="7" stopIfTrue="1">
      <formula>IF(ISBLANK(H49),FALSE(),$F49&gt;$H49)</formula>
    </cfRule>
  </conditionalFormatting>
  <conditionalFormatting sqref="E51">
    <cfRule type="expression" dxfId="773" priority="1" stopIfTrue="1">
      <formula>IF(ISBLANK(F51),FALSE(),$F51&lt;$H51)</formula>
    </cfRule>
  </conditionalFormatting>
  <conditionalFormatting sqref="E51">
    <cfRule type="expression" dxfId="772" priority="2" stopIfTrue="1">
      <formula>IF(ISBLANK(F51),FALSE(),$F51=$H51)</formula>
    </cfRule>
  </conditionalFormatting>
  <conditionalFormatting sqref="C51">
    <cfRule type="expression" dxfId="771" priority="4" stopIfTrue="1">
      <formula>IF(ISBLANK(H51),FALSE(),$F51=$H51)</formula>
    </cfRule>
  </conditionalFormatting>
  <conditionalFormatting sqref="C51">
    <cfRule type="expression" dxfId="770" priority="3" stopIfTrue="1">
      <formula>IF(ISBLANK(H51),FALSE(),$F51&gt;$H51)</formula>
    </cfRule>
  </conditionalFormatting>
  <dataValidations count="4">
    <dataValidation type="custom" allowBlank="1" showErrorMessage="1" sqref="F2:F100" xr:uid="{00000000-0002-0000-0300-000000000000}">
      <formula1>N2</formula1>
    </dataValidation>
    <dataValidation type="custom" allowBlank="1" showErrorMessage="1" sqref="H2:H101" xr:uid="{00000000-0002-0000-0300-000001000000}">
      <formula1>O2</formula1>
    </dataValidation>
    <dataValidation type="list" allowBlank="1" showErrorMessage="1" sqref="L2:L100" xr:uid="{00000000-0002-0000-0300-000002000000}">
      <formula1>$I$1:$J$1</formula1>
    </dataValidation>
    <dataValidation type="decimal" allowBlank="1" showErrorMessage="1" sqref="I2:I100 K2:K100" xr:uid="{00000000-0002-0000-0300-000003000000}">
      <formula1>0.01</formula1>
      <formula2>10000</formula2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0" fitToWidth="0" fitToHeight="0" pageOrder="overThenDown" orientation="portrait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FFFF"/>
  </sheetPr>
  <dimension ref="A1:IV101"/>
  <sheetViews>
    <sheetView showGridLines="0" workbookViewId="0">
      <pane ySplit="1" topLeftCell="A44" activePane="bottomLeft" state="frozen"/>
      <selection pane="bottomLeft" activeCell="P51" sqref="P51"/>
    </sheetView>
  </sheetViews>
  <sheetFormatPr baseColWidth="10" defaultRowHeight="19.399999999999999" customHeight="1"/>
  <cols>
    <col min="1" max="1" width="18.6328125" style="6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1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5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13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>IF(C2&gt;0,":","")</f>
        <v>:</v>
      </c>
      <c r="E2" s="18" t="s">
        <v>19</v>
      </c>
      <c r="F2" s="18">
        <v>81</v>
      </c>
      <c r="G2" s="19" t="str">
        <f t="shared" ref="G2:G3" si="0">IF(ISNUMBER(F2),":","")</f>
        <v>:</v>
      </c>
      <c r="H2" s="18">
        <v>78</v>
      </c>
      <c r="I2" s="20">
        <v>1.2</v>
      </c>
      <c r="J2" s="6"/>
      <c r="K2" s="20">
        <v>4.5</v>
      </c>
      <c r="L2" s="21">
        <v>2</v>
      </c>
      <c r="M2" s="22">
        <f>IF(ISNUMBER(L2),IF(IF(F2&gt;H2,1,"")=L2,I2,IF(IF(F2&lt;H2,2,"")=L2,K2,IF(IF(F2=H2,0,"")=L2,J2,0))),"")</f>
        <v>0</v>
      </c>
      <c r="N2" s="16" t="b">
        <f t="shared" ref="N2:N33" si="1">IF(ISBLANK(F2),"",IF(ISNUMBER(F2),IF(AND(F2&gt;=0,F2&lt;250),IF($F2&lt;&gt;$H2,IF(F2=0,TRUE(),IF(MOD(F2,1)=0,TRUE(),FALSE())),FALSE()),FALSE()),FALSE()))</f>
        <v>1</v>
      </c>
      <c r="O2" s="16" t="b">
        <f t="shared" ref="O2:O33" si="2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>IF(C3&gt;0,":","")</f>
        <v>:</v>
      </c>
      <c r="E3" s="18" t="s">
        <v>21</v>
      </c>
      <c r="F3" s="18">
        <v>95</v>
      </c>
      <c r="G3" s="19" t="str">
        <f t="shared" si="0"/>
        <v>:</v>
      </c>
      <c r="H3" s="18">
        <v>83</v>
      </c>
      <c r="I3" s="20">
        <v>1.65</v>
      </c>
      <c r="J3" s="6"/>
      <c r="K3" s="20">
        <v>2.2000000000000002</v>
      </c>
      <c r="L3" s="21">
        <v>1</v>
      </c>
      <c r="M3" s="22">
        <f t="shared" ref="M3:M25" si="3">IF(ISNUMBER(L3),IF(IF(F3&gt;H3,1,"")=L3,I3,IF(IF(F3&lt;H3,2,"")=L3,K3,IF(IF(F3=H3,0,"")=L3,J3,0))),"")</f>
        <v>1.65</v>
      </c>
      <c r="N3" s="16" t="b">
        <f t="shared" si="1"/>
        <v>1</v>
      </c>
      <c r="O3" s="16" t="b">
        <f t="shared" si="2"/>
        <v>1</v>
      </c>
    </row>
    <row r="4" spans="1:256" ht="18" customHeight="1">
      <c r="C4" s="18"/>
      <c r="D4" s="19"/>
      <c r="E4" s="18"/>
      <c r="F4" s="18"/>
      <c r="G4" s="19"/>
      <c r="H4" s="18"/>
      <c r="I4" s="20"/>
      <c r="J4" s="6"/>
      <c r="K4" s="20"/>
      <c r="L4" s="21"/>
      <c r="M4" s="22" t="str">
        <f t="shared" si="3"/>
        <v/>
      </c>
      <c r="N4" s="16" t="str">
        <f t="shared" si="1"/>
        <v/>
      </c>
      <c r="O4" s="16" t="str">
        <f t="shared" si="2"/>
        <v/>
      </c>
    </row>
    <row r="5" spans="1:256" ht="18" customHeight="1">
      <c r="C5" s="18" t="s">
        <v>19</v>
      </c>
      <c r="D5" s="19" t="str">
        <f t="shared" ref="D5" si="4">IF(C5&gt;0,":","")</f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>
        <v>1</v>
      </c>
      <c r="M5" s="22">
        <f t="shared" si="3"/>
        <v>1.55</v>
      </c>
      <c r="N5" s="16" t="b">
        <f t="shared" si="1"/>
        <v>1</v>
      </c>
      <c r="O5" s="16" t="b">
        <f t="shared" si="2"/>
        <v>1</v>
      </c>
      <c r="P5" s="32">
        <f>SUM(M2:M5)</f>
        <v>3.2</v>
      </c>
    </row>
    <row r="6" spans="1:256" ht="18" customHeight="1">
      <c r="C6" s="18"/>
      <c r="D6" s="19"/>
      <c r="E6" s="18"/>
      <c r="F6" s="18"/>
      <c r="G6" s="19"/>
      <c r="H6" s="18"/>
      <c r="I6" s="20"/>
      <c r="J6" s="6"/>
      <c r="K6" s="20"/>
      <c r="L6" s="21"/>
      <c r="M6" s="22" t="str">
        <f t="shared" si="3"/>
        <v/>
      </c>
      <c r="N6" s="16" t="str">
        <f t="shared" si="1"/>
        <v/>
      </c>
      <c r="O6" s="16" t="str">
        <f t="shared" si="2"/>
        <v/>
      </c>
    </row>
    <row r="7" spans="1:256" ht="18" customHeight="1">
      <c r="B7" s="17" t="s">
        <v>24</v>
      </c>
      <c r="C7" s="18" t="s">
        <v>27</v>
      </c>
      <c r="D7" s="19" t="str">
        <f t="shared" ref="D7:D10" si="5">IF(C7&gt;0,":","")</f>
        <v>:</v>
      </c>
      <c r="E7" s="18" t="s">
        <v>28</v>
      </c>
      <c r="F7" s="18">
        <v>90</v>
      </c>
      <c r="G7" s="19" t="str">
        <f t="shared" ref="G7:G10" si="6">IF(ISNUMBER(F7),":","")</f>
        <v>:</v>
      </c>
      <c r="H7" s="18">
        <v>93</v>
      </c>
      <c r="I7" s="20">
        <v>1.4</v>
      </c>
      <c r="J7" s="6"/>
      <c r="K7" s="20">
        <v>2.9</v>
      </c>
      <c r="L7" s="21">
        <v>2</v>
      </c>
      <c r="M7" s="22">
        <f t="shared" si="3"/>
        <v>2.9</v>
      </c>
      <c r="N7" s="16" t="b">
        <f t="shared" si="1"/>
        <v>1</v>
      </c>
      <c r="O7" s="16" t="b">
        <f t="shared" si="2"/>
        <v>1</v>
      </c>
    </row>
    <row r="8" spans="1:256" ht="18" customHeight="1">
      <c r="B8" s="17" t="s">
        <v>25</v>
      </c>
      <c r="C8" s="18" t="s">
        <v>29</v>
      </c>
      <c r="D8" s="19" t="str">
        <f t="shared" si="5"/>
        <v>:</v>
      </c>
      <c r="E8" s="18" t="s">
        <v>30</v>
      </c>
      <c r="F8" s="18">
        <v>94</v>
      </c>
      <c r="G8" s="19" t="str">
        <f t="shared" si="6"/>
        <v>:</v>
      </c>
      <c r="H8" s="18">
        <v>83</v>
      </c>
      <c r="I8" s="20">
        <v>1.55</v>
      </c>
      <c r="J8" s="6"/>
      <c r="K8" s="20">
        <v>2.4</v>
      </c>
      <c r="L8" s="21">
        <v>1</v>
      </c>
      <c r="M8" s="22">
        <f t="shared" si="3"/>
        <v>1.55</v>
      </c>
      <c r="N8" s="16" t="b">
        <f t="shared" si="1"/>
        <v>1</v>
      </c>
      <c r="O8" s="16" t="b">
        <f t="shared" si="2"/>
        <v>1</v>
      </c>
    </row>
    <row r="9" spans="1:256" ht="18" customHeight="1">
      <c r="B9" s="17" t="s">
        <v>26</v>
      </c>
      <c r="C9" s="18" t="s">
        <v>31</v>
      </c>
      <c r="D9" s="19" t="str">
        <f t="shared" si="5"/>
        <v>:</v>
      </c>
      <c r="E9" s="18" t="s">
        <v>19</v>
      </c>
      <c r="F9" s="18">
        <v>78</v>
      </c>
      <c r="G9" s="19" t="str">
        <f t="shared" si="6"/>
        <v>:</v>
      </c>
      <c r="H9" s="18">
        <v>60</v>
      </c>
      <c r="I9" s="20">
        <v>1.1499999999999999</v>
      </c>
      <c r="J9" s="6"/>
      <c r="K9" s="20">
        <v>5.2</v>
      </c>
      <c r="L9" s="21">
        <v>1</v>
      </c>
      <c r="M9" s="22">
        <f t="shared" si="3"/>
        <v>1.1499999999999999</v>
      </c>
      <c r="N9" s="16" t="b">
        <f t="shared" si="1"/>
        <v>1</v>
      </c>
      <c r="O9" s="16" t="b">
        <f t="shared" si="2"/>
        <v>1</v>
      </c>
    </row>
    <row r="10" spans="1:256" ht="18" customHeight="1">
      <c r="C10" s="18" t="s">
        <v>32</v>
      </c>
      <c r="D10" s="19" t="str">
        <f t="shared" si="5"/>
        <v>:</v>
      </c>
      <c r="E10" s="18" t="s">
        <v>33</v>
      </c>
      <c r="F10" s="18">
        <v>92</v>
      </c>
      <c r="G10" s="19" t="str">
        <f t="shared" si="6"/>
        <v>:</v>
      </c>
      <c r="H10" s="18">
        <v>79</v>
      </c>
      <c r="I10" s="20">
        <v>1.47</v>
      </c>
      <c r="J10" s="6"/>
      <c r="K10" s="20">
        <v>2.6</v>
      </c>
      <c r="L10" s="21">
        <v>2</v>
      </c>
      <c r="M10" s="22">
        <f t="shared" si="3"/>
        <v>0</v>
      </c>
      <c r="N10" s="16" t="b">
        <f t="shared" si="1"/>
        <v>1</v>
      </c>
      <c r="O10" s="16" t="b">
        <f t="shared" si="2"/>
        <v>1</v>
      </c>
      <c r="P10" s="32">
        <f>SUM(M7:M10)</f>
        <v>5.6</v>
      </c>
    </row>
    <row r="11" spans="1:256" ht="18" customHeight="1">
      <c r="C11" s="18"/>
      <c r="D11" s="19"/>
      <c r="E11" s="18"/>
      <c r="F11" s="18"/>
      <c r="G11" s="19"/>
      <c r="H11" s="18"/>
      <c r="I11" s="20"/>
      <c r="J11" s="6"/>
      <c r="K11" s="20"/>
      <c r="L11" s="21"/>
      <c r="M11" s="22" t="str">
        <f t="shared" si="3"/>
        <v/>
      </c>
      <c r="N11" s="16" t="str">
        <f t="shared" si="1"/>
        <v/>
      </c>
      <c r="O11" s="16" t="str">
        <f t="shared" si="2"/>
        <v/>
      </c>
    </row>
    <row r="12" spans="1:256" ht="18" customHeight="1">
      <c r="B12" s="17" t="s">
        <v>24</v>
      </c>
      <c r="C12" s="18" t="s">
        <v>28</v>
      </c>
      <c r="D12" s="19" t="str">
        <f t="shared" ref="D12:D15" si="7">IF(C12&gt;0,":","")</f>
        <v>:</v>
      </c>
      <c r="E12" s="18" t="s">
        <v>27</v>
      </c>
      <c r="F12" s="18">
        <v>74</v>
      </c>
      <c r="G12" s="19" t="str">
        <f t="shared" ref="G12:G15" si="8">IF(ISNUMBER(F12),":","")</f>
        <v>:</v>
      </c>
      <c r="H12" s="18">
        <v>70</v>
      </c>
      <c r="I12" s="20">
        <v>1.7</v>
      </c>
      <c r="J12" s="6"/>
      <c r="K12" s="20">
        <v>2.1</v>
      </c>
      <c r="L12" s="21">
        <v>2</v>
      </c>
      <c r="M12" s="22">
        <f t="shared" si="3"/>
        <v>0</v>
      </c>
      <c r="N12" s="16" t="b">
        <f t="shared" si="1"/>
        <v>1</v>
      </c>
      <c r="O12" s="16" t="b">
        <f t="shared" si="2"/>
        <v>1</v>
      </c>
    </row>
    <row r="13" spans="1:256" ht="18" customHeight="1">
      <c r="B13" s="17" t="s">
        <v>25</v>
      </c>
      <c r="C13" s="18" t="s">
        <v>30</v>
      </c>
      <c r="D13" s="19" t="str">
        <f t="shared" si="7"/>
        <v>:</v>
      </c>
      <c r="E13" s="18" t="s">
        <v>29</v>
      </c>
      <c r="F13" s="18">
        <v>62</v>
      </c>
      <c r="G13" s="19" t="str">
        <f t="shared" si="8"/>
        <v>:</v>
      </c>
      <c r="H13" s="18">
        <v>74</v>
      </c>
      <c r="I13" s="20">
        <v>1.5</v>
      </c>
      <c r="J13" s="6"/>
      <c r="K13" s="20">
        <v>2.5499999999999998</v>
      </c>
      <c r="L13" s="21">
        <v>2</v>
      </c>
      <c r="M13" s="22">
        <f t="shared" si="3"/>
        <v>2.5499999999999998</v>
      </c>
      <c r="N13" s="16" t="b">
        <f t="shared" si="1"/>
        <v>1</v>
      </c>
      <c r="O13" s="16" t="b">
        <f t="shared" si="2"/>
        <v>1</v>
      </c>
    </row>
    <row r="14" spans="1:256" ht="18" customHeight="1">
      <c r="B14" s="17" t="s">
        <v>36</v>
      </c>
      <c r="C14" s="18" t="s">
        <v>19</v>
      </c>
      <c r="D14" s="19" t="str">
        <f t="shared" si="7"/>
        <v>:</v>
      </c>
      <c r="E14" s="18" t="s">
        <v>31</v>
      </c>
      <c r="F14" s="18">
        <v>65</v>
      </c>
      <c r="G14" s="19" t="str">
        <f t="shared" si="8"/>
        <v>:</v>
      </c>
      <c r="H14" s="18">
        <v>80</v>
      </c>
      <c r="I14" s="20">
        <v>3.4</v>
      </c>
      <c r="J14" s="6"/>
      <c r="K14" s="20">
        <v>1.3</v>
      </c>
      <c r="L14" s="21">
        <v>1</v>
      </c>
      <c r="M14" s="22">
        <f t="shared" si="3"/>
        <v>0</v>
      </c>
      <c r="N14" s="16" t="b">
        <f t="shared" si="1"/>
        <v>1</v>
      </c>
      <c r="O14" s="16" t="b">
        <f t="shared" si="2"/>
        <v>1</v>
      </c>
    </row>
    <row r="15" spans="1:256" ht="18" customHeight="1">
      <c r="C15" s="18" t="s">
        <v>33</v>
      </c>
      <c r="D15" s="19" t="str">
        <f t="shared" si="7"/>
        <v>:</v>
      </c>
      <c r="E15" s="18" t="s">
        <v>32</v>
      </c>
      <c r="F15" s="18">
        <v>94</v>
      </c>
      <c r="G15" s="19" t="str">
        <f t="shared" si="8"/>
        <v>:</v>
      </c>
      <c r="H15" s="18">
        <v>90</v>
      </c>
      <c r="I15" s="20">
        <v>1.57</v>
      </c>
      <c r="J15" s="6"/>
      <c r="K15" s="20">
        <v>2.35</v>
      </c>
      <c r="L15" s="21">
        <v>1</v>
      </c>
      <c r="M15" s="22">
        <f t="shared" si="3"/>
        <v>1.57</v>
      </c>
      <c r="N15" s="16" t="b">
        <f t="shared" si="1"/>
        <v>1</v>
      </c>
      <c r="O15" s="16" t="b">
        <f t="shared" si="2"/>
        <v>1</v>
      </c>
      <c r="P15" s="36">
        <f>SUM(M12:M15)</f>
        <v>4.12</v>
      </c>
    </row>
    <row r="16" spans="1:256" ht="18" customHeight="1">
      <c r="C16" s="18"/>
      <c r="D16" s="19"/>
      <c r="E16" s="18"/>
      <c r="F16" s="18"/>
      <c r="G16" s="19"/>
      <c r="H16" s="18"/>
      <c r="I16" s="20"/>
      <c r="J16" s="6"/>
      <c r="K16" s="20"/>
      <c r="L16" s="21"/>
      <c r="M16" s="22" t="str">
        <f t="shared" si="3"/>
        <v/>
      </c>
      <c r="N16" s="16" t="str">
        <f t="shared" si="1"/>
        <v/>
      </c>
      <c r="O16" s="16" t="str">
        <f t="shared" si="2"/>
        <v/>
      </c>
    </row>
    <row r="17" spans="2:16" ht="18" customHeight="1">
      <c r="B17" s="17" t="s">
        <v>24</v>
      </c>
      <c r="C17" s="18" t="s">
        <v>31</v>
      </c>
      <c r="D17" s="19" t="str">
        <f t="shared" ref="D17:D20" si="9">IF(C17&gt;0,":","")</f>
        <v>:</v>
      </c>
      <c r="E17" s="18" t="s">
        <v>19</v>
      </c>
      <c r="F17" s="18">
        <v>80</v>
      </c>
      <c r="G17" s="19" t="str">
        <f t="shared" ref="G17:G20" si="10">IF(ISNUMBER(F17),":","")</f>
        <v>:</v>
      </c>
      <c r="H17" s="18">
        <v>69</v>
      </c>
      <c r="I17" s="20">
        <v>1.06</v>
      </c>
      <c r="J17" s="6"/>
      <c r="K17" s="20">
        <v>8.5</v>
      </c>
      <c r="L17" s="21">
        <v>1</v>
      </c>
      <c r="M17" s="22">
        <f t="shared" si="3"/>
        <v>1.06</v>
      </c>
      <c r="N17" s="16" t="b">
        <f t="shared" si="1"/>
        <v>1</v>
      </c>
      <c r="O17" s="16" t="b">
        <f t="shared" si="2"/>
        <v>1</v>
      </c>
    </row>
    <row r="18" spans="2:16" ht="18" customHeight="1">
      <c r="B18" s="17" t="s">
        <v>25</v>
      </c>
      <c r="C18" s="18" t="s">
        <v>29</v>
      </c>
      <c r="D18" s="19" t="str">
        <f t="shared" si="9"/>
        <v>:</v>
      </c>
      <c r="E18" s="18" t="s">
        <v>30</v>
      </c>
      <c r="F18" s="18">
        <v>93</v>
      </c>
      <c r="G18" s="19" t="str">
        <f t="shared" si="10"/>
        <v>:</v>
      </c>
      <c r="H18" s="18">
        <v>84</v>
      </c>
      <c r="I18" s="20">
        <v>1.55</v>
      </c>
      <c r="J18" s="6"/>
      <c r="K18" s="20">
        <v>2.4</v>
      </c>
      <c r="L18" s="21">
        <v>1</v>
      </c>
      <c r="M18" s="22">
        <f t="shared" si="3"/>
        <v>1.55</v>
      </c>
      <c r="N18" s="16" t="b">
        <f t="shared" si="1"/>
        <v>1</v>
      </c>
      <c r="O18" s="16" t="b">
        <f t="shared" si="2"/>
        <v>1</v>
      </c>
    </row>
    <row r="19" spans="2:16" ht="18" customHeight="1">
      <c r="B19" s="17" t="s">
        <v>37</v>
      </c>
      <c r="C19" s="18" t="s">
        <v>32</v>
      </c>
      <c r="D19" s="19" t="str">
        <f t="shared" si="9"/>
        <v>:</v>
      </c>
      <c r="E19" s="18" t="s">
        <v>33</v>
      </c>
      <c r="F19" s="18">
        <v>80</v>
      </c>
      <c r="G19" s="19" t="str">
        <f t="shared" si="10"/>
        <v>:</v>
      </c>
      <c r="H19" s="18">
        <v>75</v>
      </c>
      <c r="I19" s="20">
        <v>1.5</v>
      </c>
      <c r="J19" s="6"/>
      <c r="K19" s="20">
        <v>2.5499999999999998</v>
      </c>
      <c r="L19" s="21">
        <v>2</v>
      </c>
      <c r="M19" s="22">
        <f t="shared" si="3"/>
        <v>0</v>
      </c>
      <c r="N19" s="16" t="b">
        <f t="shared" si="1"/>
        <v>1</v>
      </c>
      <c r="O19" s="16" t="b">
        <f t="shared" si="2"/>
        <v>1</v>
      </c>
    </row>
    <row r="20" spans="2:16" ht="18" customHeight="1">
      <c r="C20" s="18" t="s">
        <v>27</v>
      </c>
      <c r="D20" s="19" t="str">
        <f t="shared" si="9"/>
        <v>:</v>
      </c>
      <c r="E20" s="18" t="s">
        <v>28</v>
      </c>
      <c r="F20" s="18">
        <v>97</v>
      </c>
      <c r="G20" s="19" t="str">
        <f t="shared" si="10"/>
        <v>:</v>
      </c>
      <c r="H20" s="18">
        <v>88</v>
      </c>
      <c r="I20" s="20">
        <v>1.4</v>
      </c>
      <c r="J20" s="6"/>
      <c r="K20" s="20">
        <v>2.9</v>
      </c>
      <c r="L20" s="21">
        <v>1</v>
      </c>
      <c r="M20" s="22">
        <f t="shared" si="3"/>
        <v>1.4</v>
      </c>
      <c r="N20" s="16" t="b">
        <f t="shared" si="1"/>
        <v>1</v>
      </c>
      <c r="O20" s="16" t="b">
        <f t="shared" si="2"/>
        <v>1</v>
      </c>
      <c r="P20" s="32">
        <f>SUM(M17:M20)</f>
        <v>4.01</v>
      </c>
    </row>
    <row r="21" spans="2:16" ht="18" customHeight="1">
      <c r="C21" s="18"/>
      <c r="D21" s="19"/>
      <c r="E21" s="18"/>
      <c r="F21" s="18"/>
      <c r="G21" s="19"/>
      <c r="H21" s="18"/>
      <c r="I21" s="20"/>
      <c r="J21" s="6"/>
      <c r="K21" s="20"/>
      <c r="L21" s="21"/>
      <c r="M21" s="22" t="str">
        <f t="shared" si="3"/>
        <v/>
      </c>
      <c r="N21" s="16" t="str">
        <f t="shared" si="1"/>
        <v/>
      </c>
      <c r="O21" s="16" t="str">
        <f t="shared" si="2"/>
        <v/>
      </c>
    </row>
    <row r="22" spans="2:16" ht="18" customHeight="1">
      <c r="B22" s="17" t="s">
        <v>38</v>
      </c>
      <c r="C22" s="18" t="s">
        <v>28</v>
      </c>
      <c r="D22" s="19" t="str">
        <f t="shared" ref="D22:D23" si="11">IF(C22&gt;0,":","")</f>
        <v>:</v>
      </c>
      <c r="E22" s="18" t="s">
        <v>27</v>
      </c>
      <c r="F22" s="18">
        <v>92</v>
      </c>
      <c r="G22" s="19" t="str">
        <f t="shared" ref="G22:G23" si="12">IF(ISNUMBER(F22),":","")</f>
        <v>:</v>
      </c>
      <c r="H22" s="18">
        <v>64</v>
      </c>
      <c r="I22" s="20">
        <v>1.67</v>
      </c>
      <c r="J22" s="6"/>
      <c r="K22" s="20">
        <v>2.15</v>
      </c>
      <c r="L22" s="21">
        <v>2</v>
      </c>
      <c r="M22" s="22">
        <f t="shared" si="3"/>
        <v>0</v>
      </c>
      <c r="N22" s="16" t="b">
        <f t="shared" si="1"/>
        <v>1</v>
      </c>
      <c r="O22" s="16" t="b">
        <f t="shared" si="2"/>
        <v>1</v>
      </c>
    </row>
    <row r="23" spans="2:16" ht="18" customHeight="1">
      <c r="C23" s="18" t="s">
        <v>33</v>
      </c>
      <c r="D23" s="19" t="str">
        <f t="shared" si="11"/>
        <v>:</v>
      </c>
      <c r="E23" s="18" t="s">
        <v>32</v>
      </c>
      <c r="F23" s="18">
        <v>79</v>
      </c>
      <c r="G23" s="19" t="str">
        <f t="shared" si="12"/>
        <v>:</v>
      </c>
      <c r="H23" s="18">
        <v>72</v>
      </c>
      <c r="I23" s="20">
        <v>1.62</v>
      </c>
      <c r="J23" s="6"/>
      <c r="K23" s="20">
        <v>2.25</v>
      </c>
      <c r="L23" s="21">
        <v>1</v>
      </c>
      <c r="M23" s="22">
        <f t="shared" si="3"/>
        <v>1.62</v>
      </c>
      <c r="N23" s="16" t="b">
        <f t="shared" si="1"/>
        <v>1</v>
      </c>
      <c r="O23" s="16" t="b">
        <f t="shared" si="2"/>
        <v>1</v>
      </c>
      <c r="P23" s="32">
        <f>SUM(M22:M23)</f>
        <v>1.62</v>
      </c>
    </row>
    <row r="24" spans="2:16" ht="18" customHeight="1">
      <c r="C24" s="18"/>
      <c r="D24" s="19"/>
      <c r="E24" s="18"/>
      <c r="F24" s="18"/>
      <c r="G24" s="19"/>
      <c r="H24" s="18"/>
      <c r="I24" s="20"/>
      <c r="J24" s="6"/>
      <c r="K24" s="20"/>
      <c r="L24" s="21"/>
      <c r="M24" s="22" t="str">
        <f t="shared" si="3"/>
        <v/>
      </c>
      <c r="N24" s="16" t="str">
        <f t="shared" si="1"/>
        <v/>
      </c>
      <c r="O24" s="16" t="str">
        <f t="shared" si="2"/>
        <v/>
      </c>
    </row>
    <row r="25" spans="2:16" ht="18" customHeight="1">
      <c r="B25" s="17" t="s">
        <v>39</v>
      </c>
      <c r="C25" s="18" t="s">
        <v>32</v>
      </c>
      <c r="D25" s="19" t="str">
        <f t="shared" ref="D25" si="13">IF(C25&gt;0,":","")</f>
        <v>:</v>
      </c>
      <c r="E25" s="18" t="s">
        <v>33</v>
      </c>
      <c r="F25" s="18">
        <v>88</v>
      </c>
      <c r="G25" s="19" t="str">
        <f t="shared" ref="G25" si="14">IF(ISNUMBER(F25),":","")</f>
        <v>:</v>
      </c>
      <c r="H25" s="18">
        <v>97</v>
      </c>
      <c r="I25" s="20">
        <v>1.55</v>
      </c>
      <c r="J25" s="6"/>
      <c r="K25" s="20">
        <v>2.4</v>
      </c>
      <c r="L25" s="21">
        <v>2</v>
      </c>
      <c r="M25" s="22">
        <f t="shared" si="3"/>
        <v>2.4</v>
      </c>
      <c r="N25" s="16" t="b">
        <f t="shared" si="1"/>
        <v>1</v>
      </c>
      <c r="O25" s="16" t="b">
        <f t="shared" si="2"/>
        <v>1</v>
      </c>
      <c r="P25" s="32">
        <f>SUM(M25)</f>
        <v>2.4</v>
      </c>
    </row>
    <row r="26" spans="2:16" ht="18" customHeight="1">
      <c r="C26" s="18"/>
      <c r="D26" s="19"/>
      <c r="E26" s="18"/>
      <c r="F26" s="18"/>
      <c r="G26" s="19"/>
      <c r="H26" s="18"/>
      <c r="I26" s="20"/>
      <c r="J26" s="6"/>
      <c r="K26" s="20"/>
      <c r="L26" s="21"/>
      <c r="M26" s="22" t="str">
        <f t="shared" ref="M26:M49" si="15">IF(ISNUMBER(L26),IF(IF(F26&gt;H26,1,"")=L26,I26,IF(IF(F26&lt;H26,2,"")=L26,K26,IF(IF(F26=H26,0,"")=L26,J26,0))),"")</f>
        <v/>
      </c>
      <c r="N26" s="16" t="str">
        <f t="shared" si="1"/>
        <v/>
      </c>
      <c r="O26" s="16" t="str">
        <f t="shared" si="2"/>
        <v/>
      </c>
    </row>
    <row r="27" spans="2:16" ht="18" customHeight="1">
      <c r="B27" s="17" t="s">
        <v>24</v>
      </c>
      <c r="C27" s="18" t="s">
        <v>31</v>
      </c>
      <c r="D27" s="19" t="str">
        <f t="shared" ref="D27:D29" si="16">IF(C27&gt;0,":","")</f>
        <v>:</v>
      </c>
      <c r="E27" s="18" t="s">
        <v>28</v>
      </c>
      <c r="F27" s="18">
        <v>90</v>
      </c>
      <c r="G27" s="19" t="str">
        <f t="shared" ref="G27:G28" si="17">IF(ISNUMBER(F27),":","")</f>
        <v>:</v>
      </c>
      <c r="H27" s="18">
        <v>95</v>
      </c>
      <c r="I27" s="20">
        <v>1.1000000000000001</v>
      </c>
      <c r="J27" s="6"/>
      <c r="K27" s="20">
        <v>6.5</v>
      </c>
      <c r="L27" s="21">
        <v>1</v>
      </c>
      <c r="M27" s="22">
        <f t="shared" si="15"/>
        <v>0</v>
      </c>
      <c r="N27" s="16" t="b">
        <f t="shared" si="1"/>
        <v>1</v>
      </c>
      <c r="O27" s="16" t="b">
        <f t="shared" si="2"/>
        <v>1</v>
      </c>
    </row>
    <row r="28" spans="2:16" ht="18" customHeight="1">
      <c r="B28" s="17" t="s">
        <v>40</v>
      </c>
      <c r="C28" s="18" t="s">
        <v>41</v>
      </c>
      <c r="D28" s="19" t="str">
        <f t="shared" si="16"/>
        <v>:</v>
      </c>
      <c r="E28" s="18" t="s">
        <v>33</v>
      </c>
      <c r="F28" s="18">
        <v>91</v>
      </c>
      <c r="G28" s="19" t="str">
        <f t="shared" si="17"/>
        <v>:</v>
      </c>
      <c r="H28" s="18">
        <v>87</v>
      </c>
      <c r="I28" s="20">
        <v>1.3</v>
      </c>
      <c r="J28" s="6"/>
      <c r="K28" s="20">
        <v>3.4</v>
      </c>
      <c r="L28" s="21">
        <v>1</v>
      </c>
      <c r="M28" s="22">
        <f t="shared" si="15"/>
        <v>1.3</v>
      </c>
      <c r="N28" s="16" t="b">
        <f t="shared" si="1"/>
        <v>1</v>
      </c>
      <c r="O28" s="16" t="b">
        <f t="shared" si="2"/>
        <v>1</v>
      </c>
      <c r="P28" s="32">
        <f>SUM(M27:M28)</f>
        <v>1.3</v>
      </c>
    </row>
    <row r="29" spans="2:16" ht="18" customHeight="1">
      <c r="B29" s="17" t="s">
        <v>26</v>
      </c>
      <c r="C29" s="18"/>
      <c r="D29" s="19" t="str">
        <f t="shared" si="16"/>
        <v/>
      </c>
      <c r="E29" s="18"/>
      <c r="F29" s="18"/>
      <c r="G29" s="19"/>
      <c r="H29" s="18"/>
      <c r="I29" s="20"/>
      <c r="J29" s="6"/>
      <c r="K29" s="20"/>
      <c r="L29" s="21"/>
      <c r="M29" s="22" t="str">
        <f t="shared" si="15"/>
        <v/>
      </c>
      <c r="N29" s="16" t="str">
        <f t="shared" si="1"/>
        <v/>
      </c>
      <c r="O29" s="16" t="str">
        <f t="shared" si="2"/>
        <v/>
      </c>
    </row>
    <row r="30" spans="2:16" ht="18" customHeight="1">
      <c r="C30" s="18"/>
      <c r="D30" s="19"/>
      <c r="E30" s="18"/>
      <c r="F30" s="18"/>
      <c r="G30" s="19"/>
      <c r="H30" s="18"/>
      <c r="I30" s="20"/>
      <c r="J30" s="6"/>
      <c r="K30" s="20"/>
      <c r="L30" s="21"/>
      <c r="M30" s="22" t="str">
        <f t="shared" si="15"/>
        <v/>
      </c>
      <c r="N30" s="16" t="str">
        <f t="shared" si="1"/>
        <v/>
      </c>
      <c r="O30" s="16" t="str">
        <f t="shared" si="2"/>
        <v/>
      </c>
    </row>
    <row r="31" spans="2:16" ht="18" customHeight="1">
      <c r="B31" s="17" t="s">
        <v>36</v>
      </c>
      <c r="C31" s="18" t="s">
        <v>33</v>
      </c>
      <c r="D31" s="19" t="str">
        <f t="shared" ref="D31:D32" si="18">IF(C31&gt;0,":","")</f>
        <v>:</v>
      </c>
      <c r="E31" s="18" t="s">
        <v>41</v>
      </c>
      <c r="F31" s="18">
        <v>87</v>
      </c>
      <c r="G31" s="19" t="str">
        <f t="shared" ref="G31:G32" si="19">IF(ISNUMBER(F31),":","")</f>
        <v>:</v>
      </c>
      <c r="H31" s="18">
        <v>77</v>
      </c>
      <c r="I31" s="20">
        <v>2.0499999999999998</v>
      </c>
      <c r="J31" s="6"/>
      <c r="K31" s="20">
        <v>1.75</v>
      </c>
      <c r="L31" s="21">
        <v>2</v>
      </c>
      <c r="M31" s="22">
        <f t="shared" si="15"/>
        <v>0</v>
      </c>
      <c r="N31" s="16" t="b">
        <f t="shared" si="1"/>
        <v>1</v>
      </c>
      <c r="O31" s="16" t="b">
        <f t="shared" si="2"/>
        <v>1</v>
      </c>
    </row>
    <row r="32" spans="2:16" ht="18" customHeight="1">
      <c r="C32" s="18" t="s">
        <v>28</v>
      </c>
      <c r="D32" s="19" t="str">
        <f t="shared" si="18"/>
        <v>:</v>
      </c>
      <c r="E32" s="18" t="s">
        <v>31</v>
      </c>
      <c r="F32" s="18">
        <v>61</v>
      </c>
      <c r="G32" s="19" t="str">
        <f t="shared" si="19"/>
        <v>:</v>
      </c>
      <c r="H32" s="18">
        <v>90</v>
      </c>
      <c r="I32" s="20">
        <v>3.2</v>
      </c>
      <c r="J32" s="6"/>
      <c r="K32" s="20">
        <v>1.33</v>
      </c>
      <c r="L32" s="21">
        <v>2</v>
      </c>
      <c r="M32" s="22">
        <f t="shared" si="15"/>
        <v>1.33</v>
      </c>
      <c r="N32" s="16" t="b">
        <f t="shared" si="1"/>
        <v>1</v>
      </c>
      <c r="O32" s="16" t="b">
        <f t="shared" si="2"/>
        <v>1</v>
      </c>
      <c r="P32" s="32">
        <f>SUM(M31:M32)</f>
        <v>1.33</v>
      </c>
    </row>
    <row r="33" spans="2:16" ht="18" customHeight="1">
      <c r="C33" s="18"/>
      <c r="D33" s="19"/>
      <c r="E33" s="18"/>
      <c r="F33" s="18"/>
      <c r="G33" s="19"/>
      <c r="H33" s="18"/>
      <c r="I33" s="20"/>
      <c r="J33" s="6"/>
      <c r="K33" s="20"/>
      <c r="L33" s="21"/>
      <c r="M33" s="22" t="str">
        <f t="shared" si="15"/>
        <v/>
      </c>
      <c r="N33" s="16" t="str">
        <f t="shared" si="1"/>
        <v/>
      </c>
      <c r="O33" s="16" t="str">
        <f t="shared" si="2"/>
        <v/>
      </c>
    </row>
    <row r="34" spans="2:16" ht="18" customHeight="1">
      <c r="B34" s="17" t="s">
        <v>37</v>
      </c>
      <c r="C34" s="18" t="s">
        <v>41</v>
      </c>
      <c r="D34" s="19" t="str">
        <f t="shared" ref="D34:D35" si="20">IF(C34&gt;0,":","")</f>
        <v>:</v>
      </c>
      <c r="E34" s="18" t="s">
        <v>33</v>
      </c>
      <c r="F34" s="18">
        <v>99</v>
      </c>
      <c r="G34" s="19" t="str">
        <f t="shared" ref="G34:G35" si="21">IF(ISNUMBER(F34),":","")</f>
        <v>:</v>
      </c>
      <c r="H34" s="18">
        <v>86</v>
      </c>
      <c r="I34" s="20">
        <v>1.3</v>
      </c>
      <c r="J34" s="6"/>
      <c r="K34" s="20">
        <v>3.4</v>
      </c>
      <c r="L34" s="21">
        <v>1</v>
      </c>
      <c r="M34" s="22">
        <f t="shared" si="15"/>
        <v>1.3</v>
      </c>
      <c r="N34" s="16" t="b">
        <f t="shared" ref="N34:N65" si="22">IF(ISBLANK(F34),"",IF(ISNUMBER(F34),IF(AND(F34&gt;=0,F34&lt;250),IF($F34&lt;&gt;$H34,IF(F34=0,TRUE(),IF(MOD(F34,1)=0,TRUE(),FALSE())),FALSE()),FALSE()),FALSE()))</f>
        <v>1</v>
      </c>
      <c r="O34" s="16" t="b">
        <f t="shared" ref="O34:O65" si="23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18" t="s">
        <v>31</v>
      </c>
      <c r="D35" s="19" t="str">
        <f t="shared" si="20"/>
        <v>:</v>
      </c>
      <c r="E35" s="18" t="s">
        <v>28</v>
      </c>
      <c r="F35" s="18">
        <v>98</v>
      </c>
      <c r="G35" s="19" t="str">
        <f t="shared" si="21"/>
        <v>:</v>
      </c>
      <c r="H35" s="18">
        <v>68</v>
      </c>
      <c r="I35" s="20">
        <v>1.1399999999999999</v>
      </c>
      <c r="J35" s="6"/>
      <c r="K35" s="20">
        <v>5.5</v>
      </c>
      <c r="L35" s="21">
        <v>1</v>
      </c>
      <c r="M35" s="22">
        <f t="shared" si="15"/>
        <v>1.1399999999999999</v>
      </c>
      <c r="N35" s="16" t="b">
        <f t="shared" si="22"/>
        <v>1</v>
      </c>
      <c r="O35" s="16" t="b">
        <f t="shared" si="23"/>
        <v>1</v>
      </c>
      <c r="P35" s="32">
        <f>SUM(M34:M35)</f>
        <v>2.44</v>
      </c>
    </row>
    <row r="36" spans="2:16" ht="18" customHeight="1">
      <c r="C36" s="18"/>
      <c r="D36" s="19"/>
      <c r="E36" s="18"/>
      <c r="F36" s="18"/>
      <c r="G36" s="19"/>
      <c r="H36" s="18"/>
      <c r="I36" s="20"/>
      <c r="J36" s="6"/>
      <c r="K36" s="20"/>
      <c r="L36" s="21"/>
      <c r="M36" s="22" t="str">
        <f t="shared" si="15"/>
        <v/>
      </c>
      <c r="N36" s="16" t="str">
        <f t="shared" si="22"/>
        <v/>
      </c>
      <c r="O36" s="16" t="str">
        <f t="shared" si="23"/>
        <v/>
      </c>
    </row>
    <row r="37" spans="2:16" ht="18" customHeight="1">
      <c r="B37" s="17" t="s">
        <v>38</v>
      </c>
      <c r="C37" s="18" t="s">
        <v>33</v>
      </c>
      <c r="D37" s="19" t="str">
        <f t="shared" ref="D37:D38" si="24">IF(C37&gt;0,":","")</f>
        <v>:</v>
      </c>
      <c r="E37" s="18" t="s">
        <v>41</v>
      </c>
      <c r="F37" s="18">
        <v>78</v>
      </c>
      <c r="G37" s="19" t="str">
        <f t="shared" ref="G37:G38" si="25">IF(ISNUMBER(F37),":","")</f>
        <v>:</v>
      </c>
      <c r="H37" s="18">
        <v>77</v>
      </c>
      <c r="I37" s="20">
        <v>2.2000000000000002</v>
      </c>
      <c r="J37" s="6"/>
      <c r="K37" s="20">
        <v>1.65</v>
      </c>
      <c r="L37" s="21">
        <v>2</v>
      </c>
      <c r="M37" s="22">
        <f t="shared" si="15"/>
        <v>0</v>
      </c>
      <c r="N37" s="16" t="b">
        <f t="shared" si="22"/>
        <v>1</v>
      </c>
      <c r="O37" s="16" t="b">
        <f t="shared" si="23"/>
        <v>1</v>
      </c>
    </row>
    <row r="38" spans="2:16" ht="18" customHeight="1">
      <c r="C38" s="18" t="s">
        <v>28</v>
      </c>
      <c r="D38" s="19" t="str">
        <f t="shared" si="24"/>
        <v>:</v>
      </c>
      <c r="E38" s="18" t="s">
        <v>31</v>
      </c>
      <c r="F38" s="18">
        <v>82</v>
      </c>
      <c r="G38" s="19" t="str">
        <f t="shared" si="25"/>
        <v>:</v>
      </c>
      <c r="H38" s="18">
        <v>94</v>
      </c>
      <c r="I38" s="20">
        <v>3.8</v>
      </c>
      <c r="J38" s="6"/>
      <c r="K38" s="20">
        <v>1.25</v>
      </c>
      <c r="L38" s="21">
        <v>2</v>
      </c>
      <c r="M38" s="22">
        <f t="shared" si="15"/>
        <v>1.25</v>
      </c>
      <c r="N38" s="16" t="b">
        <f t="shared" si="22"/>
        <v>1</v>
      </c>
      <c r="O38" s="16" t="b">
        <f t="shared" si="23"/>
        <v>1</v>
      </c>
      <c r="P38" s="32">
        <f>SUM(M37:M38)</f>
        <v>1.25</v>
      </c>
    </row>
    <row r="39" spans="2:16" ht="18" customHeight="1">
      <c r="C39" s="18"/>
      <c r="D39" s="19"/>
      <c r="E39" s="18"/>
      <c r="F39" s="18"/>
      <c r="G39" s="19"/>
      <c r="H39" s="18"/>
      <c r="I39" s="20"/>
      <c r="J39" s="6"/>
      <c r="K39" s="20"/>
      <c r="L39" s="21"/>
      <c r="M39" s="22" t="str">
        <f t="shared" si="15"/>
        <v/>
      </c>
      <c r="N39" s="16" t="str">
        <f t="shared" si="22"/>
        <v/>
      </c>
      <c r="O39" s="16" t="str">
        <f t="shared" si="23"/>
        <v/>
      </c>
    </row>
    <row r="40" spans="2:16" ht="18" customHeight="1">
      <c r="B40" s="17" t="s">
        <v>39</v>
      </c>
      <c r="C40" s="18" t="s">
        <v>41</v>
      </c>
      <c r="D40" s="19" t="str">
        <f t="shared" ref="D40" si="26">IF(C40&gt;0,":","")</f>
        <v>:</v>
      </c>
      <c r="E40" s="18" t="s">
        <v>33</v>
      </c>
      <c r="F40" s="18">
        <v>91</v>
      </c>
      <c r="G40" s="19" t="str">
        <f t="shared" ref="G40" si="27">IF(ISNUMBER(F40),":","")</f>
        <v>:</v>
      </c>
      <c r="H40" s="18">
        <v>84</v>
      </c>
      <c r="I40" s="20">
        <v>1.35</v>
      </c>
      <c r="J40" s="6"/>
      <c r="K40" s="20">
        <v>3.1</v>
      </c>
      <c r="L40" s="21">
        <v>1</v>
      </c>
      <c r="M40" s="22">
        <f t="shared" si="15"/>
        <v>1.35</v>
      </c>
      <c r="N40" s="16" t="b">
        <f t="shared" si="22"/>
        <v>1</v>
      </c>
      <c r="O40" s="16" t="b">
        <f t="shared" si="23"/>
        <v>1</v>
      </c>
      <c r="P40" s="32">
        <f>SUM(M40)</f>
        <v>1.35</v>
      </c>
    </row>
    <row r="41" spans="2:16" ht="18" customHeight="1">
      <c r="C41" s="18"/>
      <c r="D41" s="19"/>
      <c r="E41" s="18"/>
      <c r="F41" s="18"/>
      <c r="G41" s="19"/>
      <c r="H41" s="18"/>
      <c r="I41" s="20"/>
      <c r="J41" s="6"/>
      <c r="K41" s="20"/>
      <c r="L41" s="21"/>
      <c r="M41" s="22" t="str">
        <f t="shared" si="15"/>
        <v/>
      </c>
      <c r="N41" s="16" t="str">
        <f t="shared" si="22"/>
        <v/>
      </c>
      <c r="O41" s="16" t="str">
        <f t="shared" si="23"/>
        <v/>
      </c>
    </row>
    <row r="42" spans="2:16" ht="18" customHeight="1">
      <c r="B42" s="17" t="s">
        <v>43</v>
      </c>
      <c r="C42" s="18"/>
      <c r="D42" s="19" t="str">
        <f t="shared" ref="D42:D47" si="28">IF(C42&gt;0,":","")</f>
        <v/>
      </c>
      <c r="E42" s="18"/>
      <c r="F42" s="18"/>
      <c r="G42" s="19"/>
      <c r="H42" s="18"/>
      <c r="I42" s="20"/>
      <c r="J42" s="6"/>
      <c r="K42" s="20"/>
      <c r="L42" s="21"/>
      <c r="M42" s="22" t="str">
        <f t="shared" si="15"/>
        <v/>
      </c>
      <c r="N42" s="16" t="str">
        <f t="shared" si="22"/>
        <v/>
      </c>
      <c r="O42" s="16" t="str">
        <f t="shared" si="23"/>
        <v/>
      </c>
    </row>
    <row r="43" spans="2:16" ht="18" customHeight="1">
      <c r="B43" s="17" t="s">
        <v>26</v>
      </c>
      <c r="C43" s="18" t="s">
        <v>31</v>
      </c>
      <c r="D43" s="19" t="str">
        <f t="shared" si="28"/>
        <v>:</v>
      </c>
      <c r="E43" s="18" t="s">
        <v>41</v>
      </c>
      <c r="F43" s="18">
        <v>82</v>
      </c>
      <c r="G43" s="19" t="str">
        <f t="shared" ref="G43" si="29">IF(ISNUMBER(F43),":","")</f>
        <v>:</v>
      </c>
      <c r="H43" s="18">
        <v>66</v>
      </c>
      <c r="I43" s="20">
        <v>1.25</v>
      </c>
      <c r="J43" s="6"/>
      <c r="K43" s="20">
        <v>3.8</v>
      </c>
      <c r="L43" s="21">
        <v>2</v>
      </c>
      <c r="M43" s="22">
        <f t="shared" si="15"/>
        <v>0</v>
      </c>
      <c r="N43" s="16" t="b">
        <f t="shared" si="22"/>
        <v>1</v>
      </c>
      <c r="O43" s="16" t="b">
        <f t="shared" si="23"/>
        <v>1</v>
      </c>
      <c r="P43" s="32">
        <f>SUM(M43)</f>
        <v>0</v>
      </c>
    </row>
    <row r="44" spans="2:16" ht="18" customHeight="1">
      <c r="C44" s="18"/>
      <c r="D44" s="19" t="str">
        <f t="shared" si="28"/>
        <v/>
      </c>
      <c r="E44" s="18"/>
      <c r="F44" s="18"/>
      <c r="G44" s="19"/>
      <c r="H44" s="18"/>
      <c r="I44" s="20"/>
      <c r="J44" s="6"/>
      <c r="K44" s="20"/>
      <c r="L44" s="21"/>
      <c r="M44" s="22" t="str">
        <f t="shared" si="15"/>
        <v/>
      </c>
      <c r="N44" s="16" t="str">
        <f t="shared" si="22"/>
        <v/>
      </c>
      <c r="O44" s="16" t="str">
        <f t="shared" si="23"/>
        <v/>
      </c>
    </row>
    <row r="45" spans="2:16" ht="18" customHeight="1">
      <c r="B45" s="17" t="s">
        <v>36</v>
      </c>
      <c r="C45" s="18" t="s">
        <v>41</v>
      </c>
      <c r="D45" s="19" t="str">
        <f t="shared" si="28"/>
        <v>:</v>
      </c>
      <c r="E45" s="18" t="s">
        <v>31</v>
      </c>
      <c r="F45" s="18">
        <v>79</v>
      </c>
      <c r="G45" s="19" t="str">
        <f t="shared" ref="G45" si="30">IF(ISNUMBER(F45),":","")</f>
        <v>:</v>
      </c>
      <c r="H45" s="18">
        <v>64</v>
      </c>
      <c r="I45" s="20">
        <v>2.1</v>
      </c>
      <c r="J45" s="6"/>
      <c r="K45" s="20">
        <v>1.72</v>
      </c>
      <c r="L45" s="21">
        <v>1</v>
      </c>
      <c r="M45" s="22">
        <f t="shared" si="15"/>
        <v>2.1</v>
      </c>
      <c r="N45" s="16" t="b">
        <f t="shared" si="22"/>
        <v>1</v>
      </c>
      <c r="O45" s="16" t="b">
        <f t="shared" si="23"/>
        <v>1</v>
      </c>
      <c r="P45" s="32">
        <f>SUM(M45)</f>
        <v>2.1</v>
      </c>
    </row>
    <row r="46" spans="2:16" ht="18" customHeight="1">
      <c r="C46" s="18"/>
      <c r="D46" s="19" t="str">
        <f t="shared" si="28"/>
        <v/>
      </c>
      <c r="E46" s="18"/>
      <c r="F46" s="18"/>
      <c r="G46" s="19"/>
      <c r="H46" s="18"/>
      <c r="I46" s="20"/>
      <c r="J46" s="6"/>
      <c r="K46" s="20"/>
      <c r="L46" s="21"/>
      <c r="M46" s="22" t="str">
        <f t="shared" si="15"/>
        <v/>
      </c>
      <c r="N46" s="16" t="str">
        <f t="shared" si="22"/>
        <v/>
      </c>
      <c r="O46" s="16" t="str">
        <f t="shared" si="23"/>
        <v/>
      </c>
    </row>
    <row r="47" spans="2:16" ht="18" customHeight="1">
      <c r="B47" s="17" t="s">
        <v>37</v>
      </c>
      <c r="C47" s="18" t="s">
        <v>31</v>
      </c>
      <c r="D47" s="19" t="str">
        <f t="shared" si="28"/>
        <v>:</v>
      </c>
      <c r="E47" s="18" t="s">
        <v>41</v>
      </c>
      <c r="F47" s="18">
        <v>79</v>
      </c>
      <c r="G47" s="19" t="str">
        <f t="shared" ref="G47" si="31">IF(ISNUMBER(F47),":","")</f>
        <v>:</v>
      </c>
      <c r="H47" s="18">
        <v>81</v>
      </c>
      <c r="I47" s="20">
        <v>1.3</v>
      </c>
      <c r="J47" s="6"/>
      <c r="K47" s="20">
        <v>3.4</v>
      </c>
      <c r="L47" s="21">
        <v>2</v>
      </c>
      <c r="M47" s="22">
        <f t="shared" si="15"/>
        <v>3.4</v>
      </c>
      <c r="N47" s="16" t="b">
        <f t="shared" si="22"/>
        <v>1</v>
      </c>
      <c r="O47" s="16" t="b">
        <f t="shared" si="23"/>
        <v>1</v>
      </c>
      <c r="P47" s="32">
        <f>SUM(M47)</f>
        <v>3.4</v>
      </c>
    </row>
    <row r="48" spans="2:16" ht="18" customHeight="1">
      <c r="C48" s="18"/>
      <c r="D48" s="19"/>
      <c r="E48" s="18"/>
      <c r="F48" s="18"/>
      <c r="G48" s="19"/>
      <c r="H48" s="18"/>
      <c r="I48" s="20"/>
      <c r="J48" s="6"/>
      <c r="K48" s="20"/>
      <c r="L48" s="21"/>
      <c r="M48" s="22" t="str">
        <f t="shared" si="15"/>
        <v/>
      </c>
      <c r="N48" s="16" t="str">
        <f t="shared" si="22"/>
        <v/>
      </c>
      <c r="O48" s="16" t="str">
        <f t="shared" si="23"/>
        <v/>
      </c>
    </row>
    <row r="49" spans="2:16" ht="18" customHeight="1">
      <c r="B49" s="17" t="s">
        <v>38</v>
      </c>
      <c r="C49" s="18" t="s">
        <v>41</v>
      </c>
      <c r="D49" s="19" t="str">
        <f t="shared" ref="D49" si="32">IF(C49&gt;0,":","")</f>
        <v>:</v>
      </c>
      <c r="E49" s="18" t="s">
        <v>31</v>
      </c>
      <c r="F49" s="18">
        <v>53</v>
      </c>
      <c r="G49" s="19" t="str">
        <f t="shared" ref="G49" si="33">IF(ISNUMBER(F49),":","")</f>
        <v>:</v>
      </c>
      <c r="H49" s="18">
        <v>67</v>
      </c>
      <c r="I49" s="20">
        <v>2.0499999999999998</v>
      </c>
      <c r="J49" s="6"/>
      <c r="K49" s="20">
        <v>1.75</v>
      </c>
      <c r="L49" s="21">
        <v>1</v>
      </c>
      <c r="M49" s="22">
        <f t="shared" si="15"/>
        <v>0</v>
      </c>
      <c r="N49" s="16" t="b">
        <f t="shared" si="22"/>
        <v>1</v>
      </c>
      <c r="O49" s="16" t="b">
        <f t="shared" si="23"/>
        <v>1</v>
      </c>
      <c r="P49" s="32">
        <f>SUM(M49)</f>
        <v>0</v>
      </c>
    </row>
    <row r="50" spans="2:16" ht="18" customHeight="1">
      <c r="C50" s="18"/>
      <c r="D50" s="19"/>
      <c r="E50" s="18"/>
      <c r="F50" s="18"/>
      <c r="G50" s="19"/>
      <c r="H50" s="18"/>
      <c r="I50" s="20"/>
      <c r="J50" s="6"/>
      <c r="K50" s="20"/>
      <c r="L50" s="21"/>
      <c r="M50" s="22" t="str">
        <f t="shared" ref="M50:M76" si="34">IF(ISNUMBER(L50),IF(IF(F50&gt;H50,1,"")=L50,I50,IF(IF(F50&lt;H50,2,"")=L50,K50,IF(IF(F50=H50,0,"")=L50,J50,0))),"")</f>
        <v/>
      </c>
      <c r="N50" s="16" t="str">
        <f t="shared" si="22"/>
        <v/>
      </c>
      <c r="O50" s="16" t="str">
        <f t="shared" si="23"/>
        <v/>
      </c>
    </row>
    <row r="51" spans="2:16" ht="18" customHeight="1">
      <c r="B51" s="40" t="s">
        <v>39</v>
      </c>
      <c r="C51" s="41" t="s">
        <v>31</v>
      </c>
      <c r="D51" s="19" t="str">
        <f t="shared" ref="D51" si="35">IF(C51&gt;0,":","")</f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2</v>
      </c>
      <c r="M51" s="22">
        <f t="shared" si="34"/>
        <v>0</v>
      </c>
      <c r="N51" s="16" t="b">
        <f t="shared" si="22"/>
        <v>1</v>
      </c>
      <c r="O51" s="16" t="b">
        <f t="shared" si="23"/>
        <v>1</v>
      </c>
      <c r="P51" s="32">
        <f>SUM(M51)</f>
        <v>0</v>
      </c>
    </row>
    <row r="52" spans="2:16" ht="18" customHeight="1">
      <c r="C52" s="18"/>
      <c r="D52" s="19"/>
      <c r="E52" s="18"/>
      <c r="F52" s="18"/>
      <c r="G52" s="19"/>
      <c r="H52" s="18"/>
      <c r="I52" s="20"/>
      <c r="J52" s="6"/>
      <c r="K52" s="20"/>
      <c r="L52" s="21"/>
      <c r="M52" s="22" t="str">
        <f t="shared" si="34"/>
        <v/>
      </c>
      <c r="N52" s="16" t="str">
        <f t="shared" si="22"/>
        <v/>
      </c>
      <c r="O52" s="16" t="str">
        <f t="shared" si="23"/>
        <v/>
      </c>
    </row>
    <row r="53" spans="2:16" ht="18" customHeight="1">
      <c r="C53" s="18"/>
      <c r="D53" s="19"/>
      <c r="E53" s="18"/>
      <c r="F53" s="18"/>
      <c r="G53" s="19"/>
      <c r="H53" s="18"/>
      <c r="I53" s="20"/>
      <c r="J53" s="6"/>
      <c r="K53" s="20"/>
      <c r="L53" s="21"/>
      <c r="M53" s="22" t="str">
        <f t="shared" si="34"/>
        <v/>
      </c>
      <c r="N53" s="16" t="str">
        <f t="shared" si="22"/>
        <v/>
      </c>
      <c r="O53" s="16" t="str">
        <f t="shared" si="23"/>
        <v/>
      </c>
    </row>
    <row r="54" spans="2:16" ht="18" customHeight="1">
      <c r="C54" s="18"/>
      <c r="D54" s="19"/>
      <c r="E54" s="18"/>
      <c r="F54" s="18"/>
      <c r="G54" s="19"/>
      <c r="H54" s="18"/>
      <c r="I54" s="20"/>
      <c r="J54" s="6"/>
      <c r="K54" s="20"/>
      <c r="L54" s="21"/>
      <c r="M54" s="22" t="str">
        <f t="shared" si="34"/>
        <v/>
      </c>
      <c r="N54" s="16" t="str">
        <f t="shared" si="22"/>
        <v/>
      </c>
      <c r="O54" s="16" t="str">
        <f t="shared" si="23"/>
        <v/>
      </c>
    </row>
    <row r="55" spans="2:16" ht="18" customHeight="1">
      <c r="C55" s="18"/>
      <c r="D55" s="19"/>
      <c r="E55" s="18"/>
      <c r="F55" s="18"/>
      <c r="G55" s="19"/>
      <c r="H55" s="18"/>
      <c r="I55" s="20"/>
      <c r="J55" s="6"/>
      <c r="K55" s="20"/>
      <c r="L55" s="21"/>
      <c r="M55" s="22" t="str">
        <f t="shared" si="34"/>
        <v/>
      </c>
      <c r="N55" s="16" t="str">
        <f t="shared" si="22"/>
        <v/>
      </c>
      <c r="O55" s="16" t="str">
        <f t="shared" si="23"/>
        <v/>
      </c>
    </row>
    <row r="56" spans="2:16" ht="18" customHeight="1">
      <c r="C56" s="18"/>
      <c r="D56" s="19"/>
      <c r="E56" s="18"/>
      <c r="F56" s="18"/>
      <c r="G56" s="19"/>
      <c r="H56" s="18"/>
      <c r="I56" s="20"/>
      <c r="J56" s="6"/>
      <c r="K56" s="20"/>
      <c r="L56" s="21"/>
      <c r="M56" s="22" t="str">
        <f t="shared" si="34"/>
        <v/>
      </c>
      <c r="N56" s="16" t="str">
        <f t="shared" si="22"/>
        <v/>
      </c>
      <c r="O56" s="16" t="str">
        <f t="shared" si="23"/>
        <v/>
      </c>
    </row>
    <row r="57" spans="2:16" ht="18" customHeight="1">
      <c r="C57" s="18"/>
      <c r="D57" s="19"/>
      <c r="E57" s="18"/>
      <c r="F57" s="18"/>
      <c r="G57" s="19"/>
      <c r="H57" s="18"/>
      <c r="I57" s="20"/>
      <c r="J57" s="6"/>
      <c r="K57" s="20"/>
      <c r="L57" s="21"/>
      <c r="M57" s="23" t="str">
        <f t="shared" si="34"/>
        <v/>
      </c>
      <c r="N57" s="16" t="str">
        <f t="shared" si="22"/>
        <v/>
      </c>
      <c r="O57" s="16" t="str">
        <f t="shared" si="23"/>
        <v/>
      </c>
    </row>
    <row r="58" spans="2:16" ht="18" customHeight="1">
      <c r="C58" s="18"/>
      <c r="D58" s="19"/>
      <c r="E58" s="18"/>
      <c r="F58" s="18"/>
      <c r="G58" s="19"/>
      <c r="H58" s="18"/>
      <c r="I58" s="20"/>
      <c r="J58" s="6"/>
      <c r="K58" s="20"/>
      <c r="L58" s="21"/>
      <c r="M58" s="22" t="str">
        <f t="shared" si="34"/>
        <v/>
      </c>
      <c r="N58" s="16" t="str">
        <f t="shared" si="22"/>
        <v/>
      </c>
      <c r="O58" s="16" t="str">
        <f t="shared" si="23"/>
        <v/>
      </c>
    </row>
    <row r="59" spans="2:16" ht="18" customHeight="1">
      <c r="C59" s="18"/>
      <c r="D59" s="19"/>
      <c r="E59" s="18"/>
      <c r="F59" s="18"/>
      <c r="G59" s="19"/>
      <c r="H59" s="18"/>
      <c r="I59" s="20"/>
      <c r="J59" s="6"/>
      <c r="K59" s="20"/>
      <c r="L59" s="21"/>
      <c r="M59" s="22" t="str">
        <f t="shared" si="34"/>
        <v/>
      </c>
      <c r="N59" s="16" t="str">
        <f t="shared" si="22"/>
        <v/>
      </c>
      <c r="O59" s="16" t="str">
        <f t="shared" si="23"/>
        <v/>
      </c>
    </row>
    <row r="60" spans="2:16" ht="18" customHeight="1">
      <c r="C60" s="18"/>
      <c r="D60" s="19"/>
      <c r="E60" s="18"/>
      <c r="F60" s="18"/>
      <c r="G60" s="19"/>
      <c r="H60" s="18"/>
      <c r="I60" s="20"/>
      <c r="J60" s="6"/>
      <c r="K60" s="20"/>
      <c r="L60" s="21"/>
      <c r="M60" s="22" t="str">
        <f t="shared" si="34"/>
        <v/>
      </c>
      <c r="N60" s="16" t="str">
        <f t="shared" si="22"/>
        <v/>
      </c>
      <c r="O60" s="16" t="str">
        <f t="shared" si="23"/>
        <v/>
      </c>
    </row>
    <row r="61" spans="2:16" ht="18" customHeight="1">
      <c r="C61" s="18"/>
      <c r="D61" s="19"/>
      <c r="E61" s="18"/>
      <c r="F61" s="18"/>
      <c r="G61" s="19"/>
      <c r="H61" s="18"/>
      <c r="I61" s="20"/>
      <c r="J61" s="6"/>
      <c r="K61" s="20"/>
      <c r="L61" s="21"/>
      <c r="M61" s="22" t="str">
        <f t="shared" si="34"/>
        <v/>
      </c>
      <c r="N61" s="16" t="str">
        <f t="shared" si="22"/>
        <v/>
      </c>
      <c r="O61" s="16" t="str">
        <f t="shared" si="23"/>
        <v/>
      </c>
    </row>
    <row r="62" spans="2:16" ht="18" customHeight="1">
      <c r="C62" s="18"/>
      <c r="D62" s="19"/>
      <c r="E62" s="18"/>
      <c r="F62" s="18"/>
      <c r="G62" s="19"/>
      <c r="H62" s="18"/>
      <c r="I62" s="20"/>
      <c r="J62" s="6"/>
      <c r="K62" s="20"/>
      <c r="L62" s="21"/>
      <c r="M62" s="22" t="str">
        <f t="shared" si="34"/>
        <v/>
      </c>
      <c r="N62" s="16" t="str">
        <f t="shared" si="22"/>
        <v/>
      </c>
      <c r="O62" s="16" t="str">
        <f t="shared" si="23"/>
        <v/>
      </c>
    </row>
    <row r="63" spans="2:16" ht="18" customHeight="1">
      <c r="C63" s="18"/>
      <c r="D63" s="19"/>
      <c r="E63" s="18"/>
      <c r="F63" s="18"/>
      <c r="G63" s="19"/>
      <c r="H63" s="18"/>
      <c r="I63" s="20"/>
      <c r="J63" s="6"/>
      <c r="K63" s="20"/>
      <c r="L63" s="21"/>
      <c r="M63" s="22" t="str">
        <f t="shared" si="34"/>
        <v/>
      </c>
      <c r="N63" s="16" t="str">
        <f t="shared" si="22"/>
        <v/>
      </c>
      <c r="O63" s="16" t="str">
        <f t="shared" si="23"/>
        <v/>
      </c>
    </row>
    <row r="64" spans="2:16" ht="18" customHeight="1">
      <c r="C64" s="18"/>
      <c r="D64" s="19"/>
      <c r="E64" s="18"/>
      <c r="F64" s="18"/>
      <c r="G64" s="19"/>
      <c r="H64" s="18"/>
      <c r="I64" s="20"/>
      <c r="J64" s="6"/>
      <c r="K64" s="20"/>
      <c r="L64" s="21"/>
      <c r="M64" s="23" t="str">
        <f t="shared" si="34"/>
        <v/>
      </c>
      <c r="N64" s="16" t="str">
        <f t="shared" si="22"/>
        <v/>
      </c>
      <c r="O64" s="16" t="str">
        <f t="shared" si="23"/>
        <v/>
      </c>
    </row>
    <row r="65" spans="3:15" ht="18" customHeight="1">
      <c r="C65" s="18"/>
      <c r="D65" s="19"/>
      <c r="E65" s="18"/>
      <c r="F65" s="18"/>
      <c r="G65" s="19"/>
      <c r="H65" s="18"/>
      <c r="I65" s="20"/>
      <c r="J65" s="6"/>
      <c r="K65" s="20"/>
      <c r="L65" s="21"/>
      <c r="M65" s="22" t="str">
        <f t="shared" si="34"/>
        <v/>
      </c>
      <c r="N65" s="16" t="str">
        <f t="shared" si="22"/>
        <v/>
      </c>
      <c r="O65" s="16" t="str">
        <f t="shared" si="23"/>
        <v/>
      </c>
    </row>
    <row r="66" spans="3:15" ht="18" customHeight="1">
      <c r="C66" s="18"/>
      <c r="D66" s="19"/>
      <c r="E66" s="18"/>
      <c r="F66" s="18"/>
      <c r="G66" s="19"/>
      <c r="H66" s="18"/>
      <c r="I66" s="20"/>
      <c r="J66" s="6"/>
      <c r="K66" s="20"/>
      <c r="L66" s="21"/>
      <c r="M66" s="22" t="str">
        <f t="shared" si="34"/>
        <v/>
      </c>
      <c r="N66" s="16" t="str">
        <f t="shared" ref="N66:N100" si="36">IF(ISBLANK(F66),"",IF(ISNUMBER(F66),IF(AND(F66&gt;=0,F66&lt;250),IF($F66&lt;&gt;$H66,IF(F66=0,TRUE(),IF(MOD(F66,1)=0,TRUE(),FALSE())),FALSE()),FALSE()),FALSE()))</f>
        <v/>
      </c>
      <c r="O66" s="16" t="str">
        <f t="shared" ref="O66:O100" si="37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/>
      <c r="E67" s="18"/>
      <c r="F67" s="18"/>
      <c r="G67" s="19"/>
      <c r="H67" s="18"/>
      <c r="I67" s="20"/>
      <c r="J67" s="6"/>
      <c r="K67" s="20"/>
      <c r="L67" s="21"/>
      <c r="M67" s="22" t="str">
        <f t="shared" si="34"/>
        <v/>
      </c>
      <c r="N67" s="16" t="str">
        <f t="shared" si="36"/>
        <v/>
      </c>
      <c r="O67" s="16" t="str">
        <f t="shared" si="37"/>
        <v/>
      </c>
    </row>
    <row r="68" spans="3:15" ht="18" customHeight="1">
      <c r="C68" s="18"/>
      <c r="D68" s="19"/>
      <c r="E68" s="18"/>
      <c r="F68" s="18"/>
      <c r="G68" s="19"/>
      <c r="H68" s="18"/>
      <c r="I68" s="20"/>
      <c r="J68" s="6"/>
      <c r="K68" s="20"/>
      <c r="L68" s="21"/>
      <c r="M68" s="22" t="str">
        <f t="shared" si="34"/>
        <v/>
      </c>
      <c r="N68" s="16" t="str">
        <f t="shared" si="36"/>
        <v/>
      </c>
      <c r="O68" s="16" t="str">
        <f t="shared" si="37"/>
        <v/>
      </c>
    </row>
    <row r="69" spans="3:15" ht="18" customHeight="1">
      <c r="C69" s="18"/>
      <c r="D69" s="19"/>
      <c r="E69" s="18"/>
      <c r="F69" s="18"/>
      <c r="G69" s="19"/>
      <c r="H69" s="18"/>
      <c r="I69" s="20"/>
      <c r="J69" s="6"/>
      <c r="K69" s="20"/>
      <c r="L69" s="21"/>
      <c r="M69" s="23" t="str">
        <f t="shared" si="34"/>
        <v/>
      </c>
      <c r="N69" s="16" t="str">
        <f t="shared" si="36"/>
        <v/>
      </c>
      <c r="O69" s="16" t="str">
        <f t="shared" si="37"/>
        <v/>
      </c>
    </row>
    <row r="70" spans="3:15" ht="18" customHeight="1">
      <c r="C70" s="18"/>
      <c r="D70" s="19"/>
      <c r="E70" s="18"/>
      <c r="F70" s="18"/>
      <c r="G70" s="19"/>
      <c r="H70" s="18"/>
      <c r="I70" s="20"/>
      <c r="J70" s="6"/>
      <c r="K70" s="20"/>
      <c r="L70" s="21"/>
      <c r="M70" s="22" t="str">
        <f t="shared" si="34"/>
        <v/>
      </c>
      <c r="N70" s="16" t="str">
        <f t="shared" si="36"/>
        <v/>
      </c>
      <c r="O70" s="16" t="str">
        <f t="shared" si="37"/>
        <v/>
      </c>
    </row>
    <row r="71" spans="3:15" ht="18" customHeight="1">
      <c r="C71" s="18"/>
      <c r="D71" s="19"/>
      <c r="E71" s="18"/>
      <c r="F71" s="18"/>
      <c r="G71" s="19"/>
      <c r="H71" s="18"/>
      <c r="I71" s="20"/>
      <c r="J71" s="6"/>
      <c r="K71" s="20"/>
      <c r="L71" s="21"/>
      <c r="M71" s="22" t="str">
        <f t="shared" si="34"/>
        <v/>
      </c>
      <c r="N71" s="16" t="str">
        <f t="shared" si="36"/>
        <v/>
      </c>
      <c r="O71" s="16" t="str">
        <f t="shared" si="37"/>
        <v/>
      </c>
    </row>
    <row r="72" spans="3:15" ht="18" customHeight="1">
      <c r="C72" s="18"/>
      <c r="D72" s="19"/>
      <c r="E72" s="18"/>
      <c r="F72" s="18"/>
      <c r="G72" s="19"/>
      <c r="H72" s="18"/>
      <c r="I72" s="20"/>
      <c r="J72" s="6"/>
      <c r="K72" s="20"/>
      <c r="L72" s="21"/>
      <c r="M72" s="23" t="str">
        <f t="shared" si="34"/>
        <v/>
      </c>
      <c r="N72" s="16" t="str">
        <f t="shared" si="36"/>
        <v/>
      </c>
      <c r="O72" s="16" t="str">
        <f t="shared" si="37"/>
        <v/>
      </c>
    </row>
    <row r="73" spans="3:15" ht="18" customHeight="1">
      <c r="C73" s="18"/>
      <c r="D73" s="19"/>
      <c r="E73" s="18"/>
      <c r="F73" s="18"/>
      <c r="G73" s="19"/>
      <c r="H73" s="18"/>
      <c r="I73" s="20"/>
      <c r="J73" s="6"/>
      <c r="K73" s="20"/>
      <c r="L73" s="21"/>
      <c r="M73" s="23" t="str">
        <f t="shared" si="34"/>
        <v/>
      </c>
      <c r="N73" s="16" t="str">
        <f t="shared" si="36"/>
        <v/>
      </c>
      <c r="O73" s="16" t="str">
        <f t="shared" si="37"/>
        <v/>
      </c>
    </row>
    <row r="74" spans="3:15" ht="18" customHeight="1">
      <c r="C74" s="18"/>
      <c r="D74" s="19"/>
      <c r="E74" s="18"/>
      <c r="F74" s="18"/>
      <c r="G74" s="19"/>
      <c r="H74" s="18"/>
      <c r="I74" s="20"/>
      <c r="J74" s="6"/>
      <c r="K74" s="20"/>
      <c r="L74" s="21"/>
      <c r="M74" s="23" t="str">
        <f t="shared" si="34"/>
        <v/>
      </c>
      <c r="N74" s="16" t="str">
        <f t="shared" si="36"/>
        <v/>
      </c>
      <c r="O74" s="16" t="str">
        <f t="shared" si="37"/>
        <v/>
      </c>
    </row>
    <row r="75" spans="3:15" ht="18" customHeight="1">
      <c r="C75" s="18"/>
      <c r="D75" s="19"/>
      <c r="E75" s="18"/>
      <c r="F75" s="18"/>
      <c r="G75" s="19"/>
      <c r="H75" s="18"/>
      <c r="I75" s="20"/>
      <c r="J75" s="6"/>
      <c r="K75" s="20"/>
      <c r="L75" s="21"/>
      <c r="M75" s="22" t="str">
        <f t="shared" si="34"/>
        <v/>
      </c>
      <c r="N75" s="16" t="str">
        <f t="shared" si="36"/>
        <v/>
      </c>
      <c r="O75" s="16" t="str">
        <f t="shared" si="37"/>
        <v/>
      </c>
    </row>
    <row r="76" spans="3:15" ht="18" customHeight="1">
      <c r="C76" s="18"/>
      <c r="D76" s="19"/>
      <c r="E76" s="18"/>
      <c r="F76" s="18"/>
      <c r="G76" s="19"/>
      <c r="H76" s="18"/>
      <c r="I76" s="20"/>
      <c r="J76" s="6"/>
      <c r="K76" s="20"/>
      <c r="L76" s="21"/>
      <c r="M76" s="22" t="str">
        <f t="shared" si="34"/>
        <v/>
      </c>
      <c r="N76" s="16" t="str">
        <f t="shared" si="36"/>
        <v/>
      </c>
      <c r="O76" s="16" t="str">
        <f t="shared" si="37"/>
        <v/>
      </c>
    </row>
    <row r="77" spans="3:15" ht="18" customHeight="1">
      <c r="C77" s="18"/>
      <c r="D77" s="19"/>
      <c r="E77" s="18"/>
      <c r="F77" s="18"/>
      <c r="G77" s="19"/>
      <c r="H77" s="18"/>
      <c r="I77" s="20"/>
      <c r="J77" s="6"/>
      <c r="K77" s="20"/>
      <c r="L77" s="21"/>
      <c r="M77" s="22" t="str">
        <f t="shared" ref="M77:M100" si="38">IF(ISNUMBER(L77),IF(IF(F77&gt;H77,1,"")=L77,I77,IF(IF(F77&lt;H77,2,"")=L77,K77,IF(IF(F77=H77,0,"")=L77,J77,0))),"")</f>
        <v/>
      </c>
      <c r="N77" s="16" t="str">
        <f t="shared" si="36"/>
        <v/>
      </c>
      <c r="O77" s="16" t="str">
        <f t="shared" si="37"/>
        <v/>
      </c>
    </row>
    <row r="78" spans="3:15" ht="18" customHeight="1">
      <c r="C78" s="18"/>
      <c r="D78" s="19"/>
      <c r="E78" s="18"/>
      <c r="F78" s="18"/>
      <c r="G78" s="19"/>
      <c r="H78" s="18"/>
      <c r="I78" s="20"/>
      <c r="J78" s="6"/>
      <c r="K78" s="20"/>
      <c r="L78" s="21"/>
      <c r="M78" s="22" t="str">
        <f t="shared" si="38"/>
        <v/>
      </c>
      <c r="N78" s="16" t="str">
        <f t="shared" si="36"/>
        <v/>
      </c>
      <c r="O78" s="16" t="str">
        <f t="shared" si="37"/>
        <v/>
      </c>
    </row>
    <row r="79" spans="3:15" ht="18" customHeight="1">
      <c r="C79" s="18"/>
      <c r="D79" s="19"/>
      <c r="E79" s="18"/>
      <c r="F79" s="18"/>
      <c r="G79" s="19"/>
      <c r="H79" s="18"/>
      <c r="I79" s="20"/>
      <c r="J79" s="6"/>
      <c r="K79" s="20"/>
      <c r="L79" s="21"/>
      <c r="M79" s="22" t="str">
        <f t="shared" si="38"/>
        <v/>
      </c>
      <c r="N79" s="16" t="str">
        <f t="shared" si="36"/>
        <v/>
      </c>
      <c r="O79" s="16" t="str">
        <f t="shared" si="37"/>
        <v/>
      </c>
    </row>
    <row r="80" spans="3:15" ht="18" customHeight="1">
      <c r="C80" s="18"/>
      <c r="D80" s="19" t="str">
        <f t="shared" ref="D80:D100" si="39">IF(C80&gt;0,":","")</f>
        <v/>
      </c>
      <c r="E80" s="18"/>
      <c r="F80" s="18"/>
      <c r="G80" s="19" t="str">
        <f t="shared" ref="G80:G100" si="40">IF(ISNUMBER(F80),":","")</f>
        <v/>
      </c>
      <c r="H80" s="18"/>
      <c r="I80" s="20"/>
      <c r="J80" s="6"/>
      <c r="K80" s="20"/>
      <c r="L80" s="21"/>
      <c r="M80" s="22" t="str">
        <f t="shared" si="38"/>
        <v/>
      </c>
      <c r="N80" s="16" t="str">
        <f t="shared" si="36"/>
        <v/>
      </c>
      <c r="O80" s="16" t="str">
        <f t="shared" si="37"/>
        <v/>
      </c>
    </row>
    <row r="81" spans="3:15" ht="18" customHeight="1">
      <c r="C81" s="18"/>
      <c r="D81" s="19" t="str">
        <f t="shared" si="39"/>
        <v/>
      </c>
      <c r="E81" s="18"/>
      <c r="F81" s="18"/>
      <c r="G81" s="19" t="str">
        <f t="shared" si="40"/>
        <v/>
      </c>
      <c r="H81" s="18"/>
      <c r="I81" s="20"/>
      <c r="J81" s="6"/>
      <c r="K81" s="20"/>
      <c r="L81" s="21"/>
      <c r="M81" s="22" t="str">
        <f t="shared" si="38"/>
        <v/>
      </c>
      <c r="N81" s="16" t="str">
        <f t="shared" si="36"/>
        <v/>
      </c>
      <c r="O81" s="16" t="str">
        <f t="shared" si="37"/>
        <v/>
      </c>
    </row>
    <row r="82" spans="3:15" ht="18" customHeight="1">
      <c r="C82" s="18"/>
      <c r="D82" s="19" t="str">
        <f t="shared" si="39"/>
        <v/>
      </c>
      <c r="E82" s="18"/>
      <c r="F82" s="18"/>
      <c r="G82" s="19" t="str">
        <f t="shared" si="40"/>
        <v/>
      </c>
      <c r="H82" s="18"/>
      <c r="I82" s="20"/>
      <c r="J82" s="6"/>
      <c r="K82" s="20"/>
      <c r="L82" s="21"/>
      <c r="M82" s="22" t="str">
        <f t="shared" si="38"/>
        <v/>
      </c>
      <c r="N82" s="16" t="str">
        <f t="shared" si="36"/>
        <v/>
      </c>
      <c r="O82" s="16" t="str">
        <f t="shared" si="37"/>
        <v/>
      </c>
    </row>
    <row r="83" spans="3:15" ht="18" customHeight="1">
      <c r="C83" s="18"/>
      <c r="D83" s="19" t="str">
        <f t="shared" si="39"/>
        <v/>
      </c>
      <c r="E83" s="18"/>
      <c r="F83" s="18"/>
      <c r="G83" s="19" t="str">
        <f t="shared" si="40"/>
        <v/>
      </c>
      <c r="H83" s="18"/>
      <c r="I83" s="20"/>
      <c r="J83" s="6"/>
      <c r="K83" s="20"/>
      <c r="L83" s="21"/>
      <c r="M83" s="22" t="str">
        <f t="shared" si="38"/>
        <v/>
      </c>
      <c r="N83" s="16" t="str">
        <f t="shared" si="36"/>
        <v/>
      </c>
      <c r="O83" s="16" t="str">
        <f t="shared" si="37"/>
        <v/>
      </c>
    </row>
    <row r="84" spans="3:15" ht="18" customHeight="1">
      <c r="C84" s="18"/>
      <c r="D84" s="19" t="str">
        <f t="shared" si="39"/>
        <v/>
      </c>
      <c r="E84" s="18"/>
      <c r="F84" s="18"/>
      <c r="G84" s="19" t="str">
        <f t="shared" si="40"/>
        <v/>
      </c>
      <c r="H84" s="18"/>
      <c r="I84" s="20"/>
      <c r="J84" s="6"/>
      <c r="K84" s="20"/>
      <c r="L84" s="21"/>
      <c r="M84" s="22" t="str">
        <f t="shared" si="38"/>
        <v/>
      </c>
      <c r="N84" s="16" t="str">
        <f t="shared" si="36"/>
        <v/>
      </c>
      <c r="O84" s="16" t="str">
        <f t="shared" si="37"/>
        <v/>
      </c>
    </row>
    <row r="85" spans="3:15" ht="18" customHeight="1">
      <c r="C85" s="18"/>
      <c r="D85" s="19" t="str">
        <f t="shared" si="39"/>
        <v/>
      </c>
      <c r="E85" s="18"/>
      <c r="F85" s="18"/>
      <c r="G85" s="19" t="str">
        <f t="shared" si="40"/>
        <v/>
      </c>
      <c r="H85" s="18"/>
      <c r="I85" s="20"/>
      <c r="J85" s="6"/>
      <c r="K85" s="20"/>
      <c r="L85" s="21"/>
      <c r="M85" s="22" t="str">
        <f t="shared" si="38"/>
        <v/>
      </c>
      <c r="N85" s="16" t="str">
        <f t="shared" si="36"/>
        <v/>
      </c>
      <c r="O85" s="16" t="str">
        <f t="shared" si="37"/>
        <v/>
      </c>
    </row>
    <row r="86" spans="3:15" ht="18" customHeight="1">
      <c r="C86" s="18"/>
      <c r="D86" s="19" t="str">
        <f t="shared" si="39"/>
        <v/>
      </c>
      <c r="E86" s="18"/>
      <c r="F86" s="18"/>
      <c r="G86" s="19" t="str">
        <f t="shared" si="40"/>
        <v/>
      </c>
      <c r="H86" s="18"/>
      <c r="I86" s="20"/>
      <c r="J86" s="6"/>
      <c r="K86" s="20"/>
      <c r="L86" s="21"/>
      <c r="M86" s="22" t="str">
        <f t="shared" si="38"/>
        <v/>
      </c>
      <c r="N86" s="16" t="str">
        <f t="shared" si="36"/>
        <v/>
      </c>
      <c r="O86" s="16" t="str">
        <f t="shared" si="37"/>
        <v/>
      </c>
    </row>
    <row r="87" spans="3:15" ht="18" customHeight="1">
      <c r="C87" s="18"/>
      <c r="D87" s="19" t="str">
        <f t="shared" si="39"/>
        <v/>
      </c>
      <c r="E87" s="18"/>
      <c r="F87" s="18"/>
      <c r="G87" s="19" t="str">
        <f t="shared" si="40"/>
        <v/>
      </c>
      <c r="H87" s="18"/>
      <c r="I87" s="20"/>
      <c r="J87" s="6"/>
      <c r="K87" s="20"/>
      <c r="L87" s="21"/>
      <c r="M87" s="22" t="str">
        <f t="shared" si="38"/>
        <v/>
      </c>
      <c r="N87" s="16" t="str">
        <f t="shared" si="36"/>
        <v/>
      </c>
      <c r="O87" s="16" t="str">
        <f t="shared" si="37"/>
        <v/>
      </c>
    </row>
    <row r="88" spans="3:15" ht="18" customHeight="1">
      <c r="C88" s="18"/>
      <c r="D88" s="19" t="str">
        <f t="shared" si="39"/>
        <v/>
      </c>
      <c r="E88" s="18"/>
      <c r="F88" s="18"/>
      <c r="G88" s="19" t="str">
        <f t="shared" si="40"/>
        <v/>
      </c>
      <c r="H88" s="18"/>
      <c r="I88" s="20"/>
      <c r="J88" s="6"/>
      <c r="K88" s="20"/>
      <c r="L88" s="21"/>
      <c r="M88" s="22" t="str">
        <f t="shared" si="38"/>
        <v/>
      </c>
      <c r="N88" s="16" t="str">
        <f t="shared" si="36"/>
        <v/>
      </c>
      <c r="O88" s="16" t="str">
        <f t="shared" si="37"/>
        <v/>
      </c>
    </row>
    <row r="89" spans="3:15" ht="18" customHeight="1">
      <c r="C89" s="18"/>
      <c r="D89" s="19" t="str">
        <f t="shared" si="39"/>
        <v/>
      </c>
      <c r="E89" s="18"/>
      <c r="F89" s="18"/>
      <c r="G89" s="19" t="str">
        <f t="shared" si="40"/>
        <v/>
      </c>
      <c r="H89" s="18"/>
      <c r="I89" s="20"/>
      <c r="J89" s="6"/>
      <c r="K89" s="20"/>
      <c r="L89" s="21"/>
      <c r="M89" s="22" t="str">
        <f t="shared" si="38"/>
        <v/>
      </c>
      <c r="N89" s="16" t="str">
        <f t="shared" si="36"/>
        <v/>
      </c>
      <c r="O89" s="16" t="str">
        <f t="shared" si="37"/>
        <v/>
      </c>
    </row>
    <row r="90" spans="3:15" ht="18" customHeight="1">
      <c r="C90" s="18"/>
      <c r="D90" s="19" t="str">
        <f t="shared" si="39"/>
        <v/>
      </c>
      <c r="E90" s="18"/>
      <c r="F90" s="18"/>
      <c r="G90" s="19" t="str">
        <f t="shared" si="40"/>
        <v/>
      </c>
      <c r="H90" s="18"/>
      <c r="I90" s="20"/>
      <c r="J90" s="6"/>
      <c r="K90" s="20"/>
      <c r="L90" s="21"/>
      <c r="M90" s="22" t="str">
        <f t="shared" si="38"/>
        <v/>
      </c>
      <c r="N90" s="16" t="str">
        <f t="shared" si="36"/>
        <v/>
      </c>
      <c r="O90" s="16" t="str">
        <f t="shared" si="37"/>
        <v/>
      </c>
    </row>
    <row r="91" spans="3:15" ht="18" customHeight="1">
      <c r="C91" s="18"/>
      <c r="D91" s="19" t="str">
        <f t="shared" si="39"/>
        <v/>
      </c>
      <c r="E91" s="18"/>
      <c r="F91" s="18"/>
      <c r="G91" s="19" t="str">
        <f t="shared" si="40"/>
        <v/>
      </c>
      <c r="H91" s="18"/>
      <c r="I91" s="20"/>
      <c r="J91" s="6"/>
      <c r="K91" s="20"/>
      <c r="L91" s="21"/>
      <c r="M91" s="22" t="str">
        <f t="shared" si="38"/>
        <v/>
      </c>
      <c r="N91" s="16" t="str">
        <f t="shared" si="36"/>
        <v/>
      </c>
      <c r="O91" s="16" t="str">
        <f t="shared" si="37"/>
        <v/>
      </c>
    </row>
    <row r="92" spans="3:15" ht="18" customHeight="1">
      <c r="C92" s="18"/>
      <c r="D92" s="19" t="str">
        <f t="shared" si="39"/>
        <v/>
      </c>
      <c r="E92" s="18"/>
      <c r="F92" s="18"/>
      <c r="G92" s="19" t="str">
        <f t="shared" si="40"/>
        <v/>
      </c>
      <c r="H92" s="18"/>
      <c r="I92" s="20"/>
      <c r="J92" s="6"/>
      <c r="K92" s="20"/>
      <c r="L92" s="21"/>
      <c r="M92" s="22" t="str">
        <f t="shared" si="38"/>
        <v/>
      </c>
      <c r="N92" s="16" t="str">
        <f t="shared" si="36"/>
        <v/>
      </c>
      <c r="O92" s="16" t="str">
        <f t="shared" si="37"/>
        <v/>
      </c>
    </row>
    <row r="93" spans="3:15" ht="18" customHeight="1">
      <c r="C93" s="18"/>
      <c r="D93" s="19" t="str">
        <f t="shared" si="39"/>
        <v/>
      </c>
      <c r="E93" s="18"/>
      <c r="F93" s="18"/>
      <c r="G93" s="19" t="str">
        <f t="shared" si="40"/>
        <v/>
      </c>
      <c r="H93" s="18"/>
      <c r="I93" s="20"/>
      <c r="J93" s="6"/>
      <c r="K93" s="20"/>
      <c r="L93" s="21"/>
      <c r="M93" s="22" t="str">
        <f t="shared" si="38"/>
        <v/>
      </c>
      <c r="N93" s="16" t="str">
        <f t="shared" si="36"/>
        <v/>
      </c>
      <c r="O93" s="16" t="str">
        <f t="shared" si="37"/>
        <v/>
      </c>
    </row>
    <row r="94" spans="3:15" ht="18" customHeight="1">
      <c r="C94" s="18"/>
      <c r="D94" s="19" t="str">
        <f t="shared" si="39"/>
        <v/>
      </c>
      <c r="E94" s="18"/>
      <c r="F94" s="18"/>
      <c r="G94" s="19" t="str">
        <f t="shared" si="40"/>
        <v/>
      </c>
      <c r="H94" s="18"/>
      <c r="I94" s="20"/>
      <c r="J94" s="6"/>
      <c r="K94" s="20"/>
      <c r="L94" s="21"/>
      <c r="M94" s="22" t="str">
        <f t="shared" si="38"/>
        <v/>
      </c>
      <c r="N94" s="16" t="str">
        <f t="shared" si="36"/>
        <v/>
      </c>
      <c r="O94" s="16" t="str">
        <f t="shared" si="37"/>
        <v/>
      </c>
    </row>
    <row r="95" spans="3:15" ht="18" customHeight="1">
      <c r="C95" s="18"/>
      <c r="D95" s="19" t="str">
        <f t="shared" si="39"/>
        <v/>
      </c>
      <c r="E95" s="18"/>
      <c r="F95" s="18"/>
      <c r="G95" s="19" t="str">
        <f t="shared" si="40"/>
        <v/>
      </c>
      <c r="H95" s="18"/>
      <c r="I95" s="20"/>
      <c r="J95" s="6"/>
      <c r="K95" s="20"/>
      <c r="L95" s="21"/>
      <c r="M95" s="22" t="str">
        <f t="shared" si="38"/>
        <v/>
      </c>
      <c r="N95" s="16" t="str">
        <f t="shared" si="36"/>
        <v/>
      </c>
      <c r="O95" s="16" t="str">
        <f t="shared" si="37"/>
        <v/>
      </c>
    </row>
    <row r="96" spans="3:15" ht="18" customHeight="1">
      <c r="C96" s="18"/>
      <c r="D96" s="19" t="str">
        <f t="shared" si="39"/>
        <v/>
      </c>
      <c r="E96" s="18"/>
      <c r="F96" s="18"/>
      <c r="G96" s="19" t="str">
        <f t="shared" si="40"/>
        <v/>
      </c>
      <c r="H96" s="18"/>
      <c r="I96" s="20"/>
      <c r="J96" s="6"/>
      <c r="K96" s="20"/>
      <c r="L96" s="21"/>
      <c r="M96" s="22" t="str">
        <f t="shared" si="38"/>
        <v/>
      </c>
      <c r="N96" s="16" t="str">
        <f t="shared" si="36"/>
        <v/>
      </c>
      <c r="O96" s="16" t="str">
        <f t="shared" si="37"/>
        <v/>
      </c>
    </row>
    <row r="97" spans="3:15" ht="18" customHeight="1">
      <c r="C97" s="18"/>
      <c r="D97" s="19" t="str">
        <f t="shared" si="39"/>
        <v/>
      </c>
      <c r="E97" s="18"/>
      <c r="F97" s="18"/>
      <c r="G97" s="19" t="str">
        <f t="shared" si="40"/>
        <v/>
      </c>
      <c r="H97" s="18"/>
      <c r="I97" s="20"/>
      <c r="J97" s="6"/>
      <c r="K97" s="20"/>
      <c r="L97" s="21"/>
      <c r="M97" s="22" t="str">
        <f t="shared" si="38"/>
        <v/>
      </c>
      <c r="N97" s="16" t="str">
        <f t="shared" si="36"/>
        <v/>
      </c>
      <c r="O97" s="16" t="str">
        <f t="shared" si="37"/>
        <v/>
      </c>
    </row>
    <row r="98" spans="3:15" ht="18" customHeight="1">
      <c r="C98" s="18"/>
      <c r="D98" s="19" t="str">
        <f t="shared" si="39"/>
        <v/>
      </c>
      <c r="E98" s="18"/>
      <c r="F98" s="18"/>
      <c r="G98" s="19" t="str">
        <f t="shared" si="40"/>
        <v/>
      </c>
      <c r="H98" s="18"/>
      <c r="I98" s="20"/>
      <c r="J98" s="6"/>
      <c r="K98" s="20"/>
      <c r="L98" s="21"/>
      <c r="M98" s="22" t="str">
        <f t="shared" si="38"/>
        <v/>
      </c>
      <c r="N98" s="16" t="str">
        <f t="shared" si="36"/>
        <v/>
      </c>
      <c r="O98" s="16" t="str">
        <f t="shared" si="37"/>
        <v/>
      </c>
    </row>
    <row r="99" spans="3:15" ht="18" customHeight="1">
      <c r="C99" s="18"/>
      <c r="D99" s="19" t="str">
        <f t="shared" si="39"/>
        <v/>
      </c>
      <c r="E99" s="18"/>
      <c r="F99" s="18"/>
      <c r="G99" s="19" t="str">
        <f t="shared" si="40"/>
        <v/>
      </c>
      <c r="H99" s="18"/>
      <c r="I99" s="20"/>
      <c r="J99" s="6"/>
      <c r="K99" s="20"/>
      <c r="L99" s="21"/>
      <c r="M99" s="22" t="str">
        <f t="shared" si="38"/>
        <v/>
      </c>
      <c r="N99" s="16" t="str">
        <f t="shared" si="36"/>
        <v/>
      </c>
      <c r="O99" s="16" t="str">
        <f t="shared" si="37"/>
        <v/>
      </c>
    </row>
    <row r="100" spans="3:15" ht="18" customHeight="1">
      <c r="C100" s="18"/>
      <c r="D100" s="19" t="str">
        <f t="shared" si="39"/>
        <v/>
      </c>
      <c r="E100" s="18"/>
      <c r="F100" s="18"/>
      <c r="G100" s="19" t="str">
        <f t="shared" si="40"/>
        <v/>
      </c>
      <c r="H100" s="18"/>
      <c r="I100" s="20"/>
      <c r="J100" s="6"/>
      <c r="K100" s="20"/>
      <c r="L100" s="21"/>
      <c r="M100" s="22" t="str">
        <f t="shared" si="38"/>
        <v/>
      </c>
      <c r="N100" s="16" t="str">
        <f t="shared" si="36"/>
        <v/>
      </c>
      <c r="O100" s="16" t="str">
        <f t="shared" si="37"/>
        <v/>
      </c>
    </row>
    <row r="101" spans="3:15" ht="19.399999999999999" customHeight="1">
      <c r="H101" s="18"/>
    </row>
  </sheetData>
  <mergeCells count="1">
    <mergeCell ref="F1:H1"/>
  </mergeCells>
  <conditionalFormatting sqref="E2:E4 E30 E6 E33 E36 E39 E41 E48 E50 E52:E100">
    <cfRule type="expression" dxfId="769" priority="114" stopIfTrue="1">
      <formula>IF(ISBLANK(F2),FALSE(),$F2&lt;$H2)</formula>
    </cfRule>
  </conditionalFormatting>
  <conditionalFormatting sqref="E2:E4 E30 E6 E33 E36 E39 E41 E48 E50 E52:E100">
    <cfRule type="expression" dxfId="768" priority="115" stopIfTrue="1">
      <formula>IF(ISBLANK(F2),FALSE(),$F2=$H2)</formula>
    </cfRule>
  </conditionalFormatting>
  <conditionalFormatting sqref="E11 E16 E21 E24 E26">
    <cfRule type="expression" dxfId="767" priority="118" stopIfTrue="1">
      <formula>IF(ISBLANK(F11),FALSE(),$F11&lt;$H11)</formula>
    </cfRule>
  </conditionalFormatting>
  <conditionalFormatting sqref="E11 E16 E21 E24 E26">
    <cfRule type="expression" dxfId="766" priority="119" stopIfTrue="1">
      <formula>IF(ISBLANK(F11),FALSE(),$F11=$H11)</formula>
    </cfRule>
  </conditionalFormatting>
  <conditionalFormatting sqref="C2:C4 C30 C6 C33 C36 C39 C41 C48 C50 C52:C100">
    <cfRule type="expression" dxfId="765" priority="113" stopIfTrue="1">
      <formula>IF(ISBLANK(H2),FALSE(),$F2=$H2)</formula>
    </cfRule>
  </conditionalFormatting>
  <conditionalFormatting sqref="C2:C4 C30 C6 C33 C36 C39 C41 C48 C50 C52:C100">
    <cfRule type="expression" dxfId="764" priority="112" stopIfTrue="1">
      <formula>IF(ISBLANK(H2),FALSE(),$F2&gt;$H2)</formula>
    </cfRule>
  </conditionalFormatting>
  <conditionalFormatting sqref="C11 C16 C21 C24 C26">
    <cfRule type="expression" dxfId="763" priority="117" stopIfTrue="1">
      <formula>IF(ISBLANK(H11),FALSE(),$F11=$H11)</formula>
    </cfRule>
  </conditionalFormatting>
  <conditionalFormatting sqref="C11 C16 C21 C24 C26">
    <cfRule type="expression" dxfId="762" priority="116" stopIfTrue="1">
      <formula>IF(ISBLANK(H11),FALSE(),$F11&gt;$H11)</formula>
    </cfRule>
  </conditionalFormatting>
  <conditionalFormatting sqref="L2:L100">
    <cfRule type="expression" dxfId="761" priority="124" stopIfTrue="1">
      <formula>IF(ISNUMBER(L2),IF(IF(F2&gt;H2,1,"")=L2,TRUE(),IF(IF(F2&lt;H2,2,"")=L2,TRUE(),IF(IF(F2=H2,0,"")=L2,TRUE(),FALSE()))),"")</formula>
    </cfRule>
  </conditionalFormatting>
  <conditionalFormatting sqref="E5">
    <cfRule type="expression" dxfId="760" priority="69" stopIfTrue="1">
      <formula>IF(ISBLANK(F5),FALSE(),$F5&lt;$H5)</formula>
    </cfRule>
  </conditionalFormatting>
  <conditionalFormatting sqref="E5">
    <cfRule type="expression" dxfId="759" priority="70" stopIfTrue="1">
      <formula>IF(ISBLANK(F5),FALSE(),$F5=$H5)</formula>
    </cfRule>
  </conditionalFormatting>
  <conditionalFormatting sqref="C5">
    <cfRule type="expression" dxfId="758" priority="72" stopIfTrue="1">
      <formula>IF(ISBLANK(H5),FALSE(),$F5=$H5)</formula>
    </cfRule>
  </conditionalFormatting>
  <conditionalFormatting sqref="C5">
    <cfRule type="expression" dxfId="757" priority="71" stopIfTrue="1">
      <formula>IF(ISBLANK(H5),FALSE(),$F5&gt;$H5)</formula>
    </cfRule>
  </conditionalFormatting>
  <conditionalFormatting sqref="E7:E8">
    <cfRule type="expression" dxfId="756" priority="61" stopIfTrue="1">
      <formula>IF(ISBLANK(F7),FALSE(),$F7&lt;$H7)</formula>
    </cfRule>
  </conditionalFormatting>
  <conditionalFormatting sqref="E7:E8">
    <cfRule type="expression" dxfId="755" priority="62" stopIfTrue="1">
      <formula>IF(ISBLANK(F7),FALSE(),$F7=$H7)</formula>
    </cfRule>
  </conditionalFormatting>
  <conditionalFormatting sqref="E9:E10">
    <cfRule type="expression" dxfId="754" priority="67" stopIfTrue="1">
      <formula>IF(ISBLANK(F9),FALSE(),$F9&lt;$H9)</formula>
    </cfRule>
  </conditionalFormatting>
  <conditionalFormatting sqref="E9:E10">
    <cfRule type="expression" dxfId="753" priority="68" stopIfTrue="1">
      <formula>IF(ISBLANK(F9),FALSE(),$F9=$H9)</formula>
    </cfRule>
  </conditionalFormatting>
  <conditionalFormatting sqref="C7:C8">
    <cfRule type="expression" dxfId="752" priority="64" stopIfTrue="1">
      <formula>IF(ISBLANK(H7),FALSE(),$F7=$H7)</formula>
    </cfRule>
  </conditionalFormatting>
  <conditionalFormatting sqref="C7:C8">
    <cfRule type="expression" dxfId="751" priority="63" stopIfTrue="1">
      <formula>IF(ISBLANK(H7),FALSE(),$F7&gt;$H7)</formula>
    </cfRule>
  </conditionalFormatting>
  <conditionalFormatting sqref="C9:C10">
    <cfRule type="expression" dxfId="750" priority="66" stopIfTrue="1">
      <formula>IF(ISBLANK(H9),FALSE(),$F9=$H9)</formula>
    </cfRule>
  </conditionalFormatting>
  <conditionalFormatting sqref="C9:C10">
    <cfRule type="expression" dxfId="749" priority="65" stopIfTrue="1">
      <formula>IF(ISBLANK(H9),FALSE(),$F9&gt;$H9)</formula>
    </cfRule>
  </conditionalFormatting>
  <conditionalFormatting sqref="E12:E15">
    <cfRule type="expression" dxfId="748" priority="59" stopIfTrue="1">
      <formula>IF(ISBLANK(F12),FALSE(),$F12&lt;$H12)</formula>
    </cfRule>
  </conditionalFormatting>
  <conditionalFormatting sqref="E12:E15">
    <cfRule type="expression" dxfId="747" priority="60" stopIfTrue="1">
      <formula>IF(ISBLANK(F12),FALSE(),$F12=$H12)</formula>
    </cfRule>
  </conditionalFormatting>
  <conditionalFormatting sqref="C12:C15">
    <cfRule type="expression" dxfId="746" priority="58" stopIfTrue="1">
      <formula>IF(ISBLANK(H12),FALSE(),$F12=$H12)</formula>
    </cfRule>
  </conditionalFormatting>
  <conditionalFormatting sqref="C12:C15">
    <cfRule type="expression" dxfId="745" priority="57" stopIfTrue="1">
      <formula>IF(ISBLANK(H12),FALSE(),$F12&gt;$H12)</formula>
    </cfRule>
  </conditionalFormatting>
  <conditionalFormatting sqref="E17:E20">
    <cfRule type="expression" dxfId="744" priority="55" stopIfTrue="1">
      <formula>IF(ISBLANK(F17),FALSE(),$F17&lt;$H17)</formula>
    </cfRule>
  </conditionalFormatting>
  <conditionalFormatting sqref="E17:E20">
    <cfRule type="expression" dxfId="743" priority="56" stopIfTrue="1">
      <formula>IF(ISBLANK(F17),FALSE(),$F17=$H17)</formula>
    </cfRule>
  </conditionalFormatting>
  <conditionalFormatting sqref="C17:C20">
    <cfRule type="expression" dxfId="742" priority="54" stopIfTrue="1">
      <formula>IF(ISBLANK(H17),FALSE(),$F17=$H17)</formula>
    </cfRule>
  </conditionalFormatting>
  <conditionalFormatting sqref="C17:C20">
    <cfRule type="expression" dxfId="741" priority="53" stopIfTrue="1">
      <formula>IF(ISBLANK(H17),FALSE(),$F17&gt;$H17)</formula>
    </cfRule>
  </conditionalFormatting>
  <conditionalFormatting sqref="E22:E23">
    <cfRule type="expression" dxfId="740" priority="51" stopIfTrue="1">
      <formula>IF(ISBLANK(F22),FALSE(),$F22&lt;$H22)</formula>
    </cfRule>
  </conditionalFormatting>
  <conditionalFormatting sqref="E22:E23">
    <cfRule type="expression" dxfId="739" priority="52" stopIfTrue="1">
      <formula>IF(ISBLANK(F22),FALSE(),$F22=$H22)</formula>
    </cfRule>
  </conditionalFormatting>
  <conditionalFormatting sqref="C22:C23">
    <cfRule type="expression" dxfId="738" priority="50" stopIfTrue="1">
      <formula>IF(ISBLANK(H22),FALSE(),$F22=$H22)</formula>
    </cfRule>
  </conditionalFormatting>
  <conditionalFormatting sqref="C22:C23">
    <cfRule type="expression" dxfId="737" priority="49" stopIfTrue="1">
      <formula>IF(ISBLANK(H22),FALSE(),$F22&gt;$H22)</formula>
    </cfRule>
  </conditionalFormatting>
  <conditionalFormatting sqref="E25">
    <cfRule type="expression" dxfId="736" priority="47" stopIfTrue="1">
      <formula>IF(ISBLANK(F25),FALSE(),$F25&lt;$H25)</formula>
    </cfRule>
  </conditionalFormatting>
  <conditionalFormatting sqref="E25">
    <cfRule type="expression" dxfId="735" priority="48" stopIfTrue="1">
      <formula>IF(ISBLANK(F25),FALSE(),$F25=$H25)</formula>
    </cfRule>
  </conditionalFormatting>
  <conditionalFormatting sqref="C25">
    <cfRule type="expression" dxfId="734" priority="46" stopIfTrue="1">
      <formula>IF(ISBLANK(H25),FALSE(),$F25=$H25)</formula>
    </cfRule>
  </conditionalFormatting>
  <conditionalFormatting sqref="C25">
    <cfRule type="expression" dxfId="733" priority="45" stopIfTrue="1">
      <formula>IF(ISBLANK(H25),FALSE(),$F25&gt;$H25)</formula>
    </cfRule>
  </conditionalFormatting>
  <conditionalFormatting sqref="E27 E29">
    <cfRule type="expression" dxfId="732" priority="37" stopIfTrue="1">
      <formula>IF(ISBLANK(F27),FALSE(),$F27&lt;$H27)</formula>
    </cfRule>
  </conditionalFormatting>
  <conditionalFormatting sqref="E27 E29">
    <cfRule type="expression" dxfId="731" priority="38" stopIfTrue="1">
      <formula>IF(ISBLANK(F27),FALSE(),$F27=$H27)</formula>
    </cfRule>
  </conditionalFormatting>
  <conditionalFormatting sqref="E28">
    <cfRule type="expression" dxfId="730" priority="41" stopIfTrue="1">
      <formula>IF(ISBLANK(F28),FALSE(),$F28&lt;$H28)</formula>
    </cfRule>
  </conditionalFormatting>
  <conditionalFormatting sqref="E28">
    <cfRule type="expression" dxfId="729" priority="42" stopIfTrue="1">
      <formula>IF(ISBLANK(F28),FALSE(),$F28=$H28)</formula>
    </cfRule>
  </conditionalFormatting>
  <conditionalFormatting sqref="C27 C29">
    <cfRule type="expression" dxfId="728" priority="40" stopIfTrue="1">
      <formula>IF(ISBLANK(H27),FALSE(),$F27=$H27)</formula>
    </cfRule>
  </conditionalFormatting>
  <conditionalFormatting sqref="C27 C29">
    <cfRule type="expression" dxfId="727" priority="39" stopIfTrue="1">
      <formula>IF(ISBLANK(H27),FALSE(),$F27&gt;$H27)</formula>
    </cfRule>
  </conditionalFormatting>
  <conditionalFormatting sqref="C28">
    <cfRule type="expression" dxfId="726" priority="44" stopIfTrue="1">
      <formula>IF(ISBLANK(H28),FALSE(),$F28=$H28)</formula>
    </cfRule>
  </conditionalFormatting>
  <conditionalFormatting sqref="C28">
    <cfRule type="expression" dxfId="725" priority="43" stopIfTrue="1">
      <formula>IF(ISBLANK(H28),FALSE(),$F28&gt;$H28)</formula>
    </cfRule>
  </conditionalFormatting>
  <conditionalFormatting sqref="E34:E35">
    <cfRule type="expression" dxfId="724" priority="29" stopIfTrue="1">
      <formula>IF(ISBLANK(F34),FALSE(),$F34&lt;$H34)</formula>
    </cfRule>
  </conditionalFormatting>
  <conditionalFormatting sqref="E34:E35">
    <cfRule type="expression" dxfId="723" priority="30" stopIfTrue="1">
      <formula>IF(ISBLANK(F34),FALSE(),$F34=$H34)</formula>
    </cfRule>
  </conditionalFormatting>
  <conditionalFormatting sqref="C34:C35">
    <cfRule type="expression" dxfId="722" priority="32" stopIfTrue="1">
      <formula>IF(ISBLANK(H34),FALSE(),$F34=$H34)</formula>
    </cfRule>
  </conditionalFormatting>
  <conditionalFormatting sqref="C34:C35">
    <cfRule type="expression" dxfId="721" priority="31" stopIfTrue="1">
      <formula>IF(ISBLANK(H34),FALSE(),$F34&gt;$H34)</formula>
    </cfRule>
  </conditionalFormatting>
  <conditionalFormatting sqref="E37:E38">
    <cfRule type="expression" dxfId="720" priority="25" stopIfTrue="1">
      <formula>IF(ISBLANK(F37),FALSE(),$F37&lt;$H37)</formula>
    </cfRule>
  </conditionalFormatting>
  <conditionalFormatting sqref="E37:E38">
    <cfRule type="expression" dxfId="719" priority="26" stopIfTrue="1">
      <formula>IF(ISBLANK(F37),FALSE(),$F37=$H37)</formula>
    </cfRule>
  </conditionalFormatting>
  <conditionalFormatting sqref="C37:C38">
    <cfRule type="expression" dxfId="718" priority="28" stopIfTrue="1">
      <formula>IF(ISBLANK(H37),FALSE(),$F37=$H37)</formula>
    </cfRule>
  </conditionalFormatting>
  <conditionalFormatting sqref="C37:C38">
    <cfRule type="expression" dxfId="717" priority="27" stopIfTrue="1">
      <formula>IF(ISBLANK(H37),FALSE(),$F37&gt;$H37)</formula>
    </cfRule>
  </conditionalFormatting>
  <conditionalFormatting sqref="E31">
    <cfRule type="expression" dxfId="716" priority="17" stopIfTrue="1">
      <formula>IF(ISBLANK(F31),FALSE(),$F31&lt;$H31)</formula>
    </cfRule>
  </conditionalFormatting>
  <conditionalFormatting sqref="E31">
    <cfRule type="expression" dxfId="715" priority="18" stopIfTrue="1">
      <formula>IF(ISBLANK(F31),FALSE(),$F31=$H31)</formula>
    </cfRule>
  </conditionalFormatting>
  <conditionalFormatting sqref="E32">
    <cfRule type="expression" dxfId="714" priority="21" stopIfTrue="1">
      <formula>IF(ISBLANK(F32),FALSE(),$F32&lt;$H32)</formula>
    </cfRule>
  </conditionalFormatting>
  <conditionalFormatting sqref="E32">
    <cfRule type="expression" dxfId="713" priority="22" stopIfTrue="1">
      <formula>IF(ISBLANK(F32),FALSE(),$F32=$H32)</formula>
    </cfRule>
  </conditionalFormatting>
  <conditionalFormatting sqref="C31">
    <cfRule type="expression" dxfId="712" priority="20" stopIfTrue="1">
      <formula>IF(ISBLANK(H31),FALSE(),$F31=$H31)</formula>
    </cfRule>
  </conditionalFormatting>
  <conditionalFormatting sqref="C31">
    <cfRule type="expression" dxfId="711" priority="19" stopIfTrue="1">
      <formula>IF(ISBLANK(H31),FALSE(),$F31&gt;$H31)</formula>
    </cfRule>
  </conditionalFormatting>
  <conditionalFormatting sqref="C32">
    <cfRule type="expression" dxfId="710" priority="24" stopIfTrue="1">
      <formula>IF(ISBLANK(H32),FALSE(),$F32=$H32)</formula>
    </cfRule>
  </conditionalFormatting>
  <conditionalFormatting sqref="C32">
    <cfRule type="expression" dxfId="709" priority="23" stopIfTrue="1">
      <formula>IF(ISBLANK(H32),FALSE(),$F32&gt;$H32)</formula>
    </cfRule>
  </conditionalFormatting>
  <conditionalFormatting sqref="E40">
    <cfRule type="expression" dxfId="708" priority="13" stopIfTrue="1">
      <formula>IF(ISBLANK(F40),FALSE(),$F40&lt;$H40)</formula>
    </cfRule>
  </conditionalFormatting>
  <conditionalFormatting sqref="E40">
    <cfRule type="expression" dxfId="707" priority="14" stopIfTrue="1">
      <formula>IF(ISBLANK(F40),FALSE(),$F40=$H40)</formula>
    </cfRule>
  </conditionalFormatting>
  <conditionalFormatting sqref="C40">
    <cfRule type="expression" dxfId="706" priority="16" stopIfTrue="1">
      <formula>IF(ISBLANK(H40),FALSE(),$F40=$H40)</formula>
    </cfRule>
  </conditionalFormatting>
  <conditionalFormatting sqref="C40">
    <cfRule type="expression" dxfId="705" priority="15" stopIfTrue="1">
      <formula>IF(ISBLANK(H40),FALSE(),$F40&gt;$H40)</formula>
    </cfRule>
  </conditionalFormatting>
  <conditionalFormatting sqref="E42:E47">
    <cfRule type="expression" dxfId="704" priority="9" stopIfTrue="1">
      <formula>IF(ISBLANK(F42),FALSE(),$F42&lt;$H42)</formula>
    </cfRule>
  </conditionalFormatting>
  <conditionalFormatting sqref="E42:E47">
    <cfRule type="expression" dxfId="703" priority="10" stopIfTrue="1">
      <formula>IF(ISBLANK(F42),FALSE(),$F42=$H42)</formula>
    </cfRule>
  </conditionalFormatting>
  <conditionalFormatting sqref="C42:C47">
    <cfRule type="expression" dxfId="702" priority="12" stopIfTrue="1">
      <formula>IF(ISBLANK(H42),FALSE(),$F42=$H42)</formula>
    </cfRule>
  </conditionalFormatting>
  <conditionalFormatting sqref="C42:C47">
    <cfRule type="expression" dxfId="701" priority="11" stopIfTrue="1">
      <formula>IF(ISBLANK(H42),FALSE(),$F42&gt;$H42)</formula>
    </cfRule>
  </conditionalFormatting>
  <conditionalFormatting sqref="E49">
    <cfRule type="expression" dxfId="700" priority="5" stopIfTrue="1">
      <formula>IF(ISBLANK(F49),FALSE(),$F49&lt;$H49)</formula>
    </cfRule>
  </conditionalFormatting>
  <conditionalFormatting sqref="E49">
    <cfRule type="expression" dxfId="699" priority="6" stopIfTrue="1">
      <formula>IF(ISBLANK(F49),FALSE(),$F49=$H49)</formula>
    </cfRule>
  </conditionalFormatting>
  <conditionalFormatting sqref="C49">
    <cfRule type="expression" dxfId="698" priority="8" stopIfTrue="1">
      <formula>IF(ISBLANK(H49),FALSE(),$F49=$H49)</formula>
    </cfRule>
  </conditionalFormatting>
  <conditionalFormatting sqref="C49">
    <cfRule type="expression" dxfId="697" priority="7" stopIfTrue="1">
      <formula>IF(ISBLANK(H49),FALSE(),$F49&gt;$H49)</formula>
    </cfRule>
  </conditionalFormatting>
  <conditionalFormatting sqref="E51">
    <cfRule type="expression" dxfId="696" priority="1" stopIfTrue="1">
      <formula>IF(ISBLANK(F51),FALSE(),$F51&lt;$H51)</formula>
    </cfRule>
  </conditionalFormatting>
  <conditionalFormatting sqref="E51">
    <cfRule type="expression" dxfId="695" priority="2" stopIfTrue="1">
      <formula>IF(ISBLANK(F51),FALSE(),$F51=$H51)</formula>
    </cfRule>
  </conditionalFormatting>
  <conditionalFormatting sqref="C51">
    <cfRule type="expression" dxfId="694" priority="4" stopIfTrue="1">
      <formula>IF(ISBLANK(H51),FALSE(),$F51=$H51)</formula>
    </cfRule>
  </conditionalFormatting>
  <conditionalFormatting sqref="C51">
    <cfRule type="expression" dxfId="693" priority="3" stopIfTrue="1">
      <formula>IF(ISBLANK(H51),FALSE(),$F51&gt;$H51)</formula>
    </cfRule>
  </conditionalFormatting>
  <dataValidations count="4">
    <dataValidation type="decimal" allowBlank="1" showErrorMessage="1" sqref="I2:I100 K2:K100" xr:uid="{00000000-0002-0000-0400-000000000000}">
      <formula1>0.01</formula1>
      <formula2>10000</formula2>
    </dataValidation>
    <dataValidation type="custom" allowBlank="1" showErrorMessage="1" sqref="F2:F100" xr:uid="{00000000-0002-0000-0400-000001000000}">
      <formula1>N2</formula1>
    </dataValidation>
    <dataValidation type="custom" allowBlank="1" showErrorMessage="1" sqref="H2:H101" xr:uid="{00000000-0002-0000-0400-000002000000}">
      <formula1>O2</formula1>
    </dataValidation>
    <dataValidation type="list" allowBlank="1" showErrorMessage="1" sqref="L2:L100" xr:uid="{00000000-0002-0000-0400-000003000000}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9" fitToWidth="0" fitToHeight="0" pageOrder="overThenDown" orientation="portrait" horizontalDpi="4294967293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FFFF"/>
  </sheetPr>
  <dimension ref="A1:IV110"/>
  <sheetViews>
    <sheetView showGridLines="0" workbookViewId="0">
      <pane ySplit="1" topLeftCell="A38" activePane="bottomLeft" state="frozen"/>
      <selection pane="bottomLeft" activeCell="M49" sqref="M49:M51"/>
    </sheetView>
  </sheetViews>
  <sheetFormatPr baseColWidth="10" defaultRowHeight="19.399999999999999" customHeight="1"/>
  <cols>
    <col min="1" max="1" width="18.6328125" style="6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1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6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13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 t="shared" ref="D2:D35" si="0">IF(C2&gt;0,":","")</f>
        <v>:</v>
      </c>
      <c r="E2" s="18" t="s">
        <v>19</v>
      </c>
      <c r="F2" s="18">
        <v>81</v>
      </c>
      <c r="G2" s="19" t="str">
        <f t="shared" ref="G2:G3" si="1">IF(ISNUMBER(F2),":","")</f>
        <v>:</v>
      </c>
      <c r="H2" s="18">
        <v>78</v>
      </c>
      <c r="I2" s="20">
        <v>1.2</v>
      </c>
      <c r="J2" s="6"/>
      <c r="K2" s="20">
        <v>4.5</v>
      </c>
      <c r="L2" s="21">
        <v>1</v>
      </c>
      <c r="M2" s="22">
        <f>IF(ISNUMBER(L2),IF(IF(F2&gt;H2,1,"")=L2,I2,IF(IF(F2&lt;H2,2,"")=L2,K2,IF(IF(F2=H2,0,"")=L2,J2,0))),"")</f>
        <v>1.2</v>
      </c>
      <c r="N2" s="16" t="b">
        <f t="shared" ref="N2:N33" si="2">IF(ISBLANK(F2),"",IF(ISNUMBER(F2),IF(AND(F2&gt;=0,F2&lt;250),IF($F2&lt;&gt;$H2,IF(F2=0,TRUE(),IF(MOD(F2,1)=0,TRUE(),FALSE())),FALSE()),FALSE()),FALSE()))</f>
        <v>1</v>
      </c>
      <c r="O2" s="16" t="b">
        <f t="shared" ref="O2:O33" si="3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 t="shared" si="0"/>
        <v>:</v>
      </c>
      <c r="E3" s="18" t="s">
        <v>21</v>
      </c>
      <c r="F3" s="18">
        <v>95</v>
      </c>
      <c r="G3" s="19" t="str">
        <f t="shared" si="1"/>
        <v>:</v>
      </c>
      <c r="H3" s="18">
        <v>83</v>
      </c>
      <c r="I3" s="20">
        <v>1.65</v>
      </c>
      <c r="J3" s="6"/>
      <c r="K3" s="20">
        <v>2.2000000000000002</v>
      </c>
      <c r="L3" s="21">
        <v>1</v>
      </c>
      <c r="M3" s="22">
        <f t="shared" ref="M3:M51" si="4">IF(ISNUMBER(L3),IF(IF(F3&gt;H3,1,"")=L3,I3,IF(IF(F3&lt;H3,2,"")=L3,K3,IF(IF(F3=H3,0,"")=L3,J3,0))),"")</f>
        <v>1.65</v>
      </c>
      <c r="N3" s="16" t="b">
        <f t="shared" si="2"/>
        <v>1</v>
      </c>
      <c r="O3" s="16" t="b">
        <f t="shared" si="3"/>
        <v>1</v>
      </c>
    </row>
    <row r="4" spans="1:256" ht="18" customHeight="1">
      <c r="C4" s="18"/>
      <c r="D4" s="19" t="str">
        <f t="shared" si="0"/>
        <v/>
      </c>
      <c r="E4" s="18"/>
      <c r="F4" s="18"/>
      <c r="G4" s="19" t="str">
        <f t="shared" ref="G4:G35" si="5">IF(ISNUMBER(F4),":","")</f>
        <v/>
      </c>
      <c r="H4" s="18"/>
      <c r="I4" s="20"/>
      <c r="J4" s="6"/>
      <c r="K4" s="20"/>
      <c r="L4" s="21"/>
      <c r="M4" s="22" t="str">
        <f t="shared" si="4"/>
        <v/>
      </c>
      <c r="N4" s="16" t="str">
        <f t="shared" si="2"/>
        <v/>
      </c>
      <c r="O4" s="16" t="str">
        <f t="shared" si="3"/>
        <v/>
      </c>
    </row>
    <row r="5" spans="1:256" ht="18" customHeight="1">
      <c r="C5" s="18" t="s">
        <v>19</v>
      </c>
      <c r="D5" s="19" t="str">
        <f t="shared" si="0"/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>
        <v>1</v>
      </c>
      <c r="M5" s="22">
        <f t="shared" si="4"/>
        <v>1.55</v>
      </c>
      <c r="N5" s="16" t="b">
        <f t="shared" si="2"/>
        <v>1</v>
      </c>
      <c r="O5" s="16" t="b">
        <f t="shared" si="3"/>
        <v>1</v>
      </c>
      <c r="P5" s="32">
        <f>SUM(M2:M5)</f>
        <v>4.3999999999999995</v>
      </c>
    </row>
    <row r="6" spans="1:256" ht="18" customHeight="1">
      <c r="C6" s="18"/>
      <c r="D6" s="19" t="str">
        <f t="shared" si="0"/>
        <v/>
      </c>
      <c r="E6" s="18"/>
      <c r="F6" s="18"/>
      <c r="G6" s="19" t="str">
        <f t="shared" si="5"/>
        <v/>
      </c>
      <c r="H6" s="18"/>
      <c r="I6" s="20"/>
      <c r="J6" s="6"/>
      <c r="K6" s="20"/>
      <c r="L6" s="21"/>
      <c r="M6" s="22" t="str">
        <f t="shared" si="4"/>
        <v/>
      </c>
      <c r="N6" s="16" t="str">
        <f t="shared" si="2"/>
        <v/>
      </c>
      <c r="O6" s="16" t="str">
        <f t="shared" si="3"/>
        <v/>
      </c>
    </row>
    <row r="7" spans="1:256" ht="18" customHeight="1">
      <c r="B7" s="17" t="s">
        <v>24</v>
      </c>
      <c r="C7" s="18" t="s">
        <v>27</v>
      </c>
      <c r="D7" s="19" t="str">
        <f t="shared" si="0"/>
        <v>:</v>
      </c>
      <c r="E7" s="18" t="s">
        <v>28</v>
      </c>
      <c r="F7" s="18">
        <v>90</v>
      </c>
      <c r="G7" s="19" t="str">
        <f t="shared" si="5"/>
        <v>:</v>
      </c>
      <c r="H7" s="18">
        <v>93</v>
      </c>
      <c r="I7" s="20">
        <v>1.4</v>
      </c>
      <c r="J7" s="6"/>
      <c r="K7" s="20">
        <v>2.9</v>
      </c>
      <c r="L7" s="21">
        <v>1</v>
      </c>
      <c r="M7" s="22">
        <f t="shared" si="4"/>
        <v>0</v>
      </c>
      <c r="N7" s="16" t="b">
        <f t="shared" si="2"/>
        <v>1</v>
      </c>
      <c r="O7" s="16" t="b">
        <f t="shared" si="3"/>
        <v>1</v>
      </c>
    </row>
    <row r="8" spans="1:256" ht="18" customHeight="1">
      <c r="B8" s="17" t="s">
        <v>25</v>
      </c>
      <c r="C8" s="18" t="s">
        <v>29</v>
      </c>
      <c r="D8" s="19" t="str">
        <f t="shared" si="0"/>
        <v>:</v>
      </c>
      <c r="E8" s="18" t="s">
        <v>30</v>
      </c>
      <c r="F8" s="18">
        <v>94</v>
      </c>
      <c r="G8" s="19" t="str">
        <f t="shared" si="5"/>
        <v>:</v>
      </c>
      <c r="H8" s="18">
        <v>83</v>
      </c>
      <c r="I8" s="20">
        <v>1.55</v>
      </c>
      <c r="J8" s="6"/>
      <c r="K8" s="20">
        <v>2.4</v>
      </c>
      <c r="L8" s="21">
        <v>1</v>
      </c>
      <c r="M8" s="22">
        <f t="shared" si="4"/>
        <v>1.55</v>
      </c>
      <c r="N8" s="16" t="b">
        <f t="shared" si="2"/>
        <v>1</v>
      </c>
      <c r="O8" s="16" t="b">
        <f t="shared" si="3"/>
        <v>1</v>
      </c>
    </row>
    <row r="9" spans="1:256" ht="18" customHeight="1">
      <c r="B9" s="17" t="s">
        <v>26</v>
      </c>
      <c r="C9" s="18" t="s">
        <v>31</v>
      </c>
      <c r="D9" s="19" t="str">
        <f t="shared" si="0"/>
        <v>:</v>
      </c>
      <c r="E9" s="18" t="s">
        <v>19</v>
      </c>
      <c r="F9" s="18">
        <v>78</v>
      </c>
      <c r="G9" s="19" t="str">
        <f t="shared" si="5"/>
        <v>:</v>
      </c>
      <c r="H9" s="18">
        <v>60</v>
      </c>
      <c r="I9" s="20">
        <v>1.1499999999999999</v>
      </c>
      <c r="J9" s="6"/>
      <c r="K9" s="20">
        <v>5.2</v>
      </c>
      <c r="L9" s="21">
        <v>1</v>
      </c>
      <c r="M9" s="22">
        <f t="shared" si="4"/>
        <v>1.1499999999999999</v>
      </c>
      <c r="N9" s="16" t="b">
        <f t="shared" si="2"/>
        <v>1</v>
      </c>
      <c r="O9" s="16" t="b">
        <f t="shared" si="3"/>
        <v>1</v>
      </c>
    </row>
    <row r="10" spans="1:256" ht="18" customHeight="1">
      <c r="C10" s="18" t="s">
        <v>32</v>
      </c>
      <c r="D10" s="19" t="str">
        <f t="shared" si="0"/>
        <v>:</v>
      </c>
      <c r="E10" s="18" t="s">
        <v>33</v>
      </c>
      <c r="F10" s="18">
        <v>92</v>
      </c>
      <c r="G10" s="19" t="str">
        <f t="shared" si="5"/>
        <v>:</v>
      </c>
      <c r="H10" s="18">
        <v>79</v>
      </c>
      <c r="I10" s="20">
        <v>1.47</v>
      </c>
      <c r="J10" s="6"/>
      <c r="K10" s="20">
        <v>2.6</v>
      </c>
      <c r="L10" s="21">
        <v>1</v>
      </c>
      <c r="M10" s="22">
        <f t="shared" si="4"/>
        <v>1.47</v>
      </c>
      <c r="N10" s="16" t="b">
        <f t="shared" si="2"/>
        <v>1</v>
      </c>
      <c r="O10" s="16" t="b">
        <f t="shared" si="3"/>
        <v>1</v>
      </c>
      <c r="P10" s="32">
        <f>SUM(M7:M10)</f>
        <v>4.17</v>
      </c>
    </row>
    <row r="11" spans="1:256" ht="18" customHeight="1">
      <c r="C11" s="18"/>
      <c r="D11" s="19" t="str">
        <f t="shared" si="0"/>
        <v/>
      </c>
      <c r="E11" s="18"/>
      <c r="F11" s="18"/>
      <c r="G11" s="19" t="str">
        <f t="shared" si="5"/>
        <v/>
      </c>
      <c r="H11" s="18"/>
      <c r="I11" s="20"/>
      <c r="J11" s="6"/>
      <c r="K11" s="20"/>
      <c r="L11" s="21"/>
      <c r="M11" s="22" t="str">
        <f t="shared" si="4"/>
        <v/>
      </c>
      <c r="N11" s="16" t="str">
        <f t="shared" si="2"/>
        <v/>
      </c>
      <c r="O11" s="16" t="str">
        <f t="shared" si="3"/>
        <v/>
      </c>
    </row>
    <row r="12" spans="1:256" ht="18" customHeight="1">
      <c r="B12" s="17" t="s">
        <v>24</v>
      </c>
      <c r="C12" s="18" t="s">
        <v>28</v>
      </c>
      <c r="D12" s="19" t="str">
        <f t="shared" si="0"/>
        <v>:</v>
      </c>
      <c r="E12" s="18" t="s">
        <v>27</v>
      </c>
      <c r="F12" s="18">
        <v>74</v>
      </c>
      <c r="G12" s="19" t="str">
        <f t="shared" si="5"/>
        <v>:</v>
      </c>
      <c r="H12" s="18">
        <v>70</v>
      </c>
      <c r="I12" s="20">
        <v>1.7</v>
      </c>
      <c r="J12" s="6"/>
      <c r="K12" s="20">
        <v>2.1</v>
      </c>
      <c r="L12" s="21">
        <v>2</v>
      </c>
      <c r="M12" s="22">
        <f t="shared" si="4"/>
        <v>0</v>
      </c>
      <c r="N12" s="16" t="b">
        <f t="shared" si="2"/>
        <v>1</v>
      </c>
      <c r="O12" s="16" t="b">
        <f t="shared" si="3"/>
        <v>1</v>
      </c>
    </row>
    <row r="13" spans="1:256" ht="18" customHeight="1">
      <c r="B13" s="17" t="s">
        <v>25</v>
      </c>
      <c r="C13" s="18" t="s">
        <v>30</v>
      </c>
      <c r="D13" s="19" t="str">
        <f t="shared" si="0"/>
        <v>:</v>
      </c>
      <c r="E13" s="18" t="s">
        <v>29</v>
      </c>
      <c r="F13" s="18">
        <v>62</v>
      </c>
      <c r="G13" s="19" t="str">
        <f t="shared" si="5"/>
        <v>:</v>
      </c>
      <c r="H13" s="18">
        <v>74</v>
      </c>
      <c r="I13" s="20">
        <v>1.5</v>
      </c>
      <c r="J13" s="6"/>
      <c r="K13" s="20">
        <v>2.5499999999999998</v>
      </c>
      <c r="L13" s="21">
        <v>1</v>
      </c>
      <c r="M13" s="22">
        <f t="shared" si="4"/>
        <v>0</v>
      </c>
      <c r="N13" s="16" t="b">
        <f t="shared" si="2"/>
        <v>1</v>
      </c>
      <c r="O13" s="16" t="b">
        <f t="shared" si="3"/>
        <v>1</v>
      </c>
    </row>
    <row r="14" spans="1:256" ht="18" customHeight="1">
      <c r="B14" s="17" t="s">
        <v>36</v>
      </c>
      <c r="C14" s="18" t="s">
        <v>19</v>
      </c>
      <c r="D14" s="19" t="str">
        <f t="shared" si="0"/>
        <v>:</v>
      </c>
      <c r="E14" s="18" t="s">
        <v>31</v>
      </c>
      <c r="F14" s="18">
        <v>65</v>
      </c>
      <c r="G14" s="19" t="str">
        <f t="shared" si="5"/>
        <v>:</v>
      </c>
      <c r="H14" s="18">
        <v>80</v>
      </c>
      <c r="I14" s="20">
        <v>3.4</v>
      </c>
      <c r="J14" s="6"/>
      <c r="K14" s="20">
        <v>1.3</v>
      </c>
      <c r="L14" s="21">
        <v>2</v>
      </c>
      <c r="M14" s="22">
        <f t="shared" si="4"/>
        <v>1.3</v>
      </c>
      <c r="N14" s="16" t="b">
        <f t="shared" si="2"/>
        <v>1</v>
      </c>
      <c r="O14" s="16" t="b">
        <f t="shared" si="3"/>
        <v>1</v>
      </c>
    </row>
    <row r="15" spans="1:256" ht="18" customHeight="1">
      <c r="C15" s="18" t="s">
        <v>33</v>
      </c>
      <c r="D15" s="19" t="str">
        <f t="shared" si="0"/>
        <v>:</v>
      </c>
      <c r="E15" s="18" t="s">
        <v>32</v>
      </c>
      <c r="F15" s="18">
        <v>94</v>
      </c>
      <c r="G15" s="19" t="str">
        <f t="shared" si="5"/>
        <v>:</v>
      </c>
      <c r="H15" s="18">
        <v>90</v>
      </c>
      <c r="I15" s="20">
        <v>1.57</v>
      </c>
      <c r="J15" s="6"/>
      <c r="K15" s="20">
        <v>2.35</v>
      </c>
      <c r="L15" s="21">
        <v>1</v>
      </c>
      <c r="M15" s="22">
        <f t="shared" si="4"/>
        <v>1.57</v>
      </c>
      <c r="N15" s="16" t="b">
        <f t="shared" si="2"/>
        <v>1</v>
      </c>
      <c r="O15" s="16" t="b">
        <f t="shared" si="3"/>
        <v>1</v>
      </c>
      <c r="P15" s="36">
        <f>SUM(M12:M15)</f>
        <v>2.87</v>
      </c>
    </row>
    <row r="16" spans="1:256" ht="18" customHeight="1">
      <c r="C16" s="18"/>
      <c r="D16" s="19" t="str">
        <f t="shared" si="0"/>
        <v/>
      </c>
      <c r="E16" s="18"/>
      <c r="F16" s="18"/>
      <c r="G16" s="19" t="str">
        <f t="shared" si="5"/>
        <v/>
      </c>
      <c r="H16" s="18"/>
      <c r="I16" s="20"/>
      <c r="J16" s="6"/>
      <c r="K16" s="20"/>
      <c r="L16" s="21"/>
      <c r="M16" s="22" t="str">
        <f t="shared" si="4"/>
        <v/>
      </c>
      <c r="N16" s="16" t="str">
        <f t="shared" si="2"/>
        <v/>
      </c>
      <c r="O16" s="16" t="str">
        <f t="shared" si="3"/>
        <v/>
      </c>
    </row>
    <row r="17" spans="2:16" ht="18" customHeight="1">
      <c r="B17" s="17" t="s">
        <v>24</v>
      </c>
      <c r="C17" s="18" t="s">
        <v>31</v>
      </c>
      <c r="D17" s="19" t="str">
        <f t="shared" si="0"/>
        <v>:</v>
      </c>
      <c r="E17" s="18" t="s">
        <v>19</v>
      </c>
      <c r="F17" s="18">
        <v>80</v>
      </c>
      <c r="G17" s="19" t="str">
        <f t="shared" si="5"/>
        <v>:</v>
      </c>
      <c r="H17" s="18">
        <v>69</v>
      </c>
      <c r="I17" s="20">
        <v>1.06</v>
      </c>
      <c r="J17" s="6"/>
      <c r="K17" s="20">
        <v>8.5</v>
      </c>
      <c r="L17" s="21">
        <v>1</v>
      </c>
      <c r="M17" s="22">
        <f t="shared" si="4"/>
        <v>1.06</v>
      </c>
      <c r="N17" s="16" t="b">
        <f t="shared" si="2"/>
        <v>1</v>
      </c>
      <c r="O17" s="16" t="b">
        <f t="shared" si="3"/>
        <v>1</v>
      </c>
    </row>
    <row r="18" spans="2:16" ht="18" customHeight="1">
      <c r="B18" s="17" t="s">
        <v>25</v>
      </c>
      <c r="C18" s="18" t="s">
        <v>29</v>
      </c>
      <c r="D18" s="19" t="str">
        <f t="shared" si="0"/>
        <v>:</v>
      </c>
      <c r="E18" s="18" t="s">
        <v>30</v>
      </c>
      <c r="F18" s="18">
        <v>93</v>
      </c>
      <c r="G18" s="19" t="str">
        <f t="shared" si="5"/>
        <v>:</v>
      </c>
      <c r="H18" s="18">
        <v>84</v>
      </c>
      <c r="I18" s="20">
        <v>1.55</v>
      </c>
      <c r="J18" s="6"/>
      <c r="K18" s="20">
        <v>2.4</v>
      </c>
      <c r="L18" s="21">
        <v>1</v>
      </c>
      <c r="M18" s="22">
        <f t="shared" si="4"/>
        <v>1.55</v>
      </c>
      <c r="N18" s="16" t="b">
        <f t="shared" si="2"/>
        <v>1</v>
      </c>
      <c r="O18" s="16" t="b">
        <f t="shared" si="3"/>
        <v>1</v>
      </c>
    </row>
    <row r="19" spans="2:16" ht="18" customHeight="1">
      <c r="B19" s="17" t="s">
        <v>37</v>
      </c>
      <c r="C19" s="18" t="s">
        <v>32</v>
      </c>
      <c r="D19" s="19" t="str">
        <f t="shared" si="0"/>
        <v>:</v>
      </c>
      <c r="E19" s="18" t="s">
        <v>33</v>
      </c>
      <c r="F19" s="18">
        <v>80</v>
      </c>
      <c r="G19" s="19" t="str">
        <f t="shared" si="5"/>
        <v>:</v>
      </c>
      <c r="H19" s="18">
        <v>75</v>
      </c>
      <c r="I19" s="20">
        <v>1.5</v>
      </c>
      <c r="J19" s="6"/>
      <c r="K19" s="20">
        <v>2.5499999999999998</v>
      </c>
      <c r="L19" s="21">
        <v>1</v>
      </c>
      <c r="M19" s="22">
        <f t="shared" si="4"/>
        <v>1.5</v>
      </c>
      <c r="N19" s="16" t="b">
        <f t="shared" si="2"/>
        <v>1</v>
      </c>
      <c r="O19" s="16" t="b">
        <f t="shared" si="3"/>
        <v>1</v>
      </c>
    </row>
    <row r="20" spans="2:16" ht="18" customHeight="1">
      <c r="C20" s="18" t="s">
        <v>27</v>
      </c>
      <c r="D20" s="19" t="str">
        <f t="shared" si="0"/>
        <v>:</v>
      </c>
      <c r="E20" s="18" t="s">
        <v>28</v>
      </c>
      <c r="F20" s="18">
        <v>97</v>
      </c>
      <c r="G20" s="19" t="str">
        <f t="shared" si="5"/>
        <v>:</v>
      </c>
      <c r="H20" s="18">
        <v>88</v>
      </c>
      <c r="I20" s="20">
        <v>1.4</v>
      </c>
      <c r="J20" s="6"/>
      <c r="K20" s="20">
        <v>2.9</v>
      </c>
      <c r="L20" s="21">
        <v>1</v>
      </c>
      <c r="M20" s="22">
        <f t="shared" si="4"/>
        <v>1.4</v>
      </c>
      <c r="N20" s="16" t="b">
        <f t="shared" si="2"/>
        <v>1</v>
      </c>
      <c r="O20" s="16" t="b">
        <f t="shared" si="3"/>
        <v>1</v>
      </c>
      <c r="P20" s="32">
        <f>SUM(M17:M20)</f>
        <v>5.51</v>
      </c>
    </row>
    <row r="21" spans="2:16" ht="18" customHeight="1">
      <c r="C21" s="18"/>
      <c r="D21" s="19" t="str">
        <f t="shared" si="0"/>
        <v/>
      </c>
      <c r="E21" s="18"/>
      <c r="F21" s="18"/>
      <c r="G21" s="19" t="str">
        <f t="shared" si="5"/>
        <v/>
      </c>
      <c r="H21" s="18"/>
      <c r="I21" s="20"/>
      <c r="J21" s="6"/>
      <c r="K21" s="20"/>
      <c r="L21" s="21"/>
      <c r="M21" s="22" t="str">
        <f t="shared" si="4"/>
        <v/>
      </c>
      <c r="N21" s="16" t="str">
        <f t="shared" si="2"/>
        <v/>
      </c>
      <c r="O21" s="16" t="str">
        <f t="shared" si="3"/>
        <v/>
      </c>
    </row>
    <row r="22" spans="2:16" ht="18" customHeight="1">
      <c r="B22" s="17" t="s">
        <v>38</v>
      </c>
      <c r="C22" s="18" t="s">
        <v>28</v>
      </c>
      <c r="D22" s="19" t="str">
        <f t="shared" si="0"/>
        <v>:</v>
      </c>
      <c r="E22" s="18" t="s">
        <v>27</v>
      </c>
      <c r="F22" s="18">
        <v>92</v>
      </c>
      <c r="G22" s="19" t="str">
        <f t="shared" si="5"/>
        <v>:</v>
      </c>
      <c r="H22" s="18">
        <v>64</v>
      </c>
      <c r="I22" s="20">
        <v>1.67</v>
      </c>
      <c r="J22" s="6"/>
      <c r="K22" s="20">
        <v>2.15</v>
      </c>
      <c r="L22" s="21">
        <v>2</v>
      </c>
      <c r="M22" s="22">
        <f t="shared" si="4"/>
        <v>0</v>
      </c>
      <c r="N22" s="16" t="b">
        <f t="shared" si="2"/>
        <v>1</v>
      </c>
      <c r="O22" s="16" t="b">
        <f t="shared" si="3"/>
        <v>1</v>
      </c>
    </row>
    <row r="23" spans="2:16" ht="18" customHeight="1">
      <c r="C23" s="18" t="s">
        <v>33</v>
      </c>
      <c r="D23" s="19" t="str">
        <f t="shared" si="0"/>
        <v>:</v>
      </c>
      <c r="E23" s="18" t="s">
        <v>32</v>
      </c>
      <c r="F23" s="18">
        <v>79</v>
      </c>
      <c r="G23" s="19" t="str">
        <f t="shared" si="5"/>
        <v>:</v>
      </c>
      <c r="H23" s="18">
        <v>72</v>
      </c>
      <c r="I23" s="20">
        <v>1.62</v>
      </c>
      <c r="J23" s="6"/>
      <c r="K23" s="20">
        <v>2.25</v>
      </c>
      <c r="L23" s="21">
        <v>2</v>
      </c>
      <c r="M23" s="22">
        <f t="shared" si="4"/>
        <v>0</v>
      </c>
      <c r="N23" s="16" t="b">
        <f t="shared" si="2"/>
        <v>1</v>
      </c>
      <c r="O23" s="16" t="b">
        <f t="shared" si="3"/>
        <v>1</v>
      </c>
      <c r="P23" s="32">
        <f>SUM(M22:M23)</f>
        <v>0</v>
      </c>
    </row>
    <row r="24" spans="2:16" ht="18" customHeight="1">
      <c r="C24" s="18"/>
      <c r="D24" s="19" t="str">
        <f t="shared" si="0"/>
        <v/>
      </c>
      <c r="E24" s="18"/>
      <c r="F24" s="18"/>
      <c r="G24" s="19" t="str">
        <f t="shared" si="5"/>
        <v/>
      </c>
      <c r="H24" s="18"/>
      <c r="I24" s="20"/>
      <c r="J24" s="6"/>
      <c r="K24" s="20"/>
      <c r="L24" s="21"/>
      <c r="M24" s="22" t="str">
        <f t="shared" si="4"/>
        <v/>
      </c>
      <c r="N24" s="16" t="str">
        <f t="shared" si="2"/>
        <v/>
      </c>
      <c r="O24" s="16" t="str">
        <f t="shared" si="3"/>
        <v/>
      </c>
    </row>
    <row r="25" spans="2:16" ht="18" customHeight="1">
      <c r="B25" s="17" t="s">
        <v>39</v>
      </c>
      <c r="C25" s="18" t="s">
        <v>32</v>
      </c>
      <c r="D25" s="19" t="str">
        <f t="shared" si="0"/>
        <v>:</v>
      </c>
      <c r="E25" s="18" t="s">
        <v>33</v>
      </c>
      <c r="F25" s="18">
        <v>88</v>
      </c>
      <c r="G25" s="19" t="str">
        <f t="shared" si="5"/>
        <v>:</v>
      </c>
      <c r="H25" s="18">
        <v>97</v>
      </c>
      <c r="I25" s="20">
        <v>1.55</v>
      </c>
      <c r="J25" s="6"/>
      <c r="K25" s="20">
        <v>2.4</v>
      </c>
      <c r="L25" s="21">
        <v>2</v>
      </c>
      <c r="M25" s="22">
        <f t="shared" si="4"/>
        <v>2.4</v>
      </c>
      <c r="N25" s="16" t="b">
        <f t="shared" si="2"/>
        <v>1</v>
      </c>
      <c r="O25" s="16" t="b">
        <f t="shared" si="3"/>
        <v>1</v>
      </c>
      <c r="P25" s="32">
        <f>SUM(M25)</f>
        <v>2.4</v>
      </c>
    </row>
    <row r="26" spans="2:16" ht="18" customHeight="1">
      <c r="C26" s="18"/>
      <c r="D26" s="19" t="str">
        <f t="shared" si="0"/>
        <v/>
      </c>
      <c r="E26" s="18"/>
      <c r="F26" s="18"/>
      <c r="G26" s="19" t="str">
        <f t="shared" si="5"/>
        <v/>
      </c>
      <c r="H26" s="18"/>
      <c r="I26" s="20"/>
      <c r="J26" s="6"/>
      <c r="K26" s="20"/>
      <c r="L26" s="21"/>
      <c r="M26" s="22" t="str">
        <f t="shared" si="4"/>
        <v/>
      </c>
      <c r="N26" s="16" t="str">
        <f t="shared" si="2"/>
        <v/>
      </c>
      <c r="O26" s="16" t="str">
        <f t="shared" si="3"/>
        <v/>
      </c>
    </row>
    <row r="27" spans="2:16" ht="18" customHeight="1">
      <c r="B27" s="17" t="s">
        <v>24</v>
      </c>
      <c r="C27" s="18" t="s">
        <v>31</v>
      </c>
      <c r="D27" s="19" t="str">
        <f t="shared" si="0"/>
        <v>:</v>
      </c>
      <c r="E27" s="18" t="s">
        <v>28</v>
      </c>
      <c r="F27" s="18">
        <v>90</v>
      </c>
      <c r="G27" s="19" t="str">
        <f t="shared" si="5"/>
        <v>:</v>
      </c>
      <c r="H27" s="18">
        <v>95</v>
      </c>
      <c r="I27" s="20">
        <v>1.1000000000000001</v>
      </c>
      <c r="J27" s="6"/>
      <c r="K27" s="20">
        <v>6.5</v>
      </c>
      <c r="L27" s="21">
        <v>1</v>
      </c>
      <c r="M27" s="22">
        <f t="shared" si="4"/>
        <v>0</v>
      </c>
      <c r="N27" s="16" t="b">
        <f t="shared" si="2"/>
        <v>1</v>
      </c>
      <c r="O27" s="16" t="b">
        <f t="shared" si="3"/>
        <v>1</v>
      </c>
    </row>
    <row r="28" spans="2:16" ht="18" customHeight="1">
      <c r="B28" s="17" t="s">
        <v>40</v>
      </c>
      <c r="C28" s="18" t="s">
        <v>41</v>
      </c>
      <c r="D28" s="19" t="str">
        <f t="shared" si="0"/>
        <v>:</v>
      </c>
      <c r="E28" s="18" t="s">
        <v>33</v>
      </c>
      <c r="F28" s="18">
        <v>91</v>
      </c>
      <c r="G28" s="19" t="str">
        <f t="shared" si="5"/>
        <v>:</v>
      </c>
      <c r="H28" s="18">
        <v>87</v>
      </c>
      <c r="I28" s="20">
        <v>1.3</v>
      </c>
      <c r="J28" s="6"/>
      <c r="K28" s="20">
        <v>3.4</v>
      </c>
      <c r="L28" s="21">
        <v>2</v>
      </c>
      <c r="M28" s="22">
        <f t="shared" si="4"/>
        <v>0</v>
      </c>
      <c r="N28" s="16" t="b">
        <f t="shared" si="2"/>
        <v>1</v>
      </c>
      <c r="O28" s="16" t="b">
        <f t="shared" si="3"/>
        <v>1</v>
      </c>
      <c r="P28" s="32">
        <f>SUM(M27:M28)</f>
        <v>0</v>
      </c>
    </row>
    <row r="29" spans="2:16" ht="18" customHeight="1">
      <c r="B29" s="17" t="s">
        <v>26</v>
      </c>
      <c r="C29" s="18"/>
      <c r="D29" s="19" t="str">
        <f t="shared" si="0"/>
        <v/>
      </c>
      <c r="E29" s="18"/>
      <c r="F29" s="18"/>
      <c r="G29" s="19" t="str">
        <f t="shared" si="5"/>
        <v/>
      </c>
      <c r="H29" s="18"/>
      <c r="I29" s="20"/>
      <c r="J29" s="6"/>
      <c r="K29" s="20"/>
      <c r="L29" s="21"/>
      <c r="M29" s="22" t="str">
        <f t="shared" si="4"/>
        <v/>
      </c>
      <c r="N29" s="16" t="str">
        <f t="shared" si="2"/>
        <v/>
      </c>
      <c r="O29" s="16" t="str">
        <f t="shared" si="3"/>
        <v/>
      </c>
    </row>
    <row r="30" spans="2:16" ht="18" customHeight="1">
      <c r="C30" s="18"/>
      <c r="D30" s="19" t="str">
        <f t="shared" si="0"/>
        <v/>
      </c>
      <c r="E30" s="18"/>
      <c r="F30" s="18"/>
      <c r="G30" s="19" t="str">
        <f t="shared" si="5"/>
        <v/>
      </c>
      <c r="H30" s="18"/>
      <c r="I30" s="20"/>
      <c r="J30" s="6"/>
      <c r="K30" s="20"/>
      <c r="L30" s="21"/>
      <c r="M30" s="22" t="str">
        <f t="shared" si="4"/>
        <v/>
      </c>
      <c r="N30" s="16" t="str">
        <f t="shared" si="2"/>
        <v/>
      </c>
      <c r="O30" s="16" t="str">
        <f t="shared" si="3"/>
        <v/>
      </c>
    </row>
    <row r="31" spans="2:16" ht="18" customHeight="1">
      <c r="B31" s="17" t="s">
        <v>36</v>
      </c>
      <c r="C31" s="18" t="s">
        <v>33</v>
      </c>
      <c r="D31" s="19" t="str">
        <f t="shared" si="0"/>
        <v>:</v>
      </c>
      <c r="E31" s="18" t="s">
        <v>41</v>
      </c>
      <c r="F31" s="18">
        <v>87</v>
      </c>
      <c r="G31" s="19" t="str">
        <f t="shared" si="5"/>
        <v>:</v>
      </c>
      <c r="H31" s="18">
        <v>77</v>
      </c>
      <c r="I31" s="20">
        <v>2.0499999999999998</v>
      </c>
      <c r="J31" s="6"/>
      <c r="K31" s="20">
        <v>1.75</v>
      </c>
      <c r="L31" s="21">
        <v>2</v>
      </c>
      <c r="M31" s="22">
        <f t="shared" si="4"/>
        <v>0</v>
      </c>
      <c r="N31" s="16" t="b">
        <f t="shared" si="2"/>
        <v>1</v>
      </c>
      <c r="O31" s="16" t="b">
        <f t="shared" si="3"/>
        <v>1</v>
      </c>
    </row>
    <row r="32" spans="2:16" ht="18" customHeight="1">
      <c r="C32" s="18" t="s">
        <v>28</v>
      </c>
      <c r="D32" s="19" t="str">
        <f t="shared" si="0"/>
        <v>:</v>
      </c>
      <c r="E32" s="18" t="s">
        <v>31</v>
      </c>
      <c r="F32" s="18">
        <v>61</v>
      </c>
      <c r="G32" s="19" t="str">
        <f t="shared" si="5"/>
        <v>:</v>
      </c>
      <c r="H32" s="18">
        <v>90</v>
      </c>
      <c r="I32" s="20">
        <v>3.2</v>
      </c>
      <c r="J32" s="6"/>
      <c r="K32" s="20">
        <v>1.33</v>
      </c>
      <c r="L32" s="21">
        <v>2</v>
      </c>
      <c r="M32" s="22">
        <f t="shared" si="4"/>
        <v>1.33</v>
      </c>
      <c r="N32" s="16" t="b">
        <f t="shared" si="2"/>
        <v>1</v>
      </c>
      <c r="O32" s="16" t="b">
        <f t="shared" si="3"/>
        <v>1</v>
      </c>
      <c r="P32" s="32">
        <f>SUM(M31:M32)</f>
        <v>1.33</v>
      </c>
    </row>
    <row r="33" spans="2:16" ht="18" customHeight="1">
      <c r="C33" s="18"/>
      <c r="D33" s="19" t="str">
        <f t="shared" si="0"/>
        <v/>
      </c>
      <c r="E33" s="18"/>
      <c r="F33" s="18"/>
      <c r="G33" s="19" t="str">
        <f t="shared" si="5"/>
        <v/>
      </c>
      <c r="H33" s="18"/>
      <c r="I33" s="20"/>
      <c r="J33" s="6"/>
      <c r="K33" s="20"/>
      <c r="L33" s="21"/>
      <c r="M33" s="22" t="str">
        <f t="shared" si="4"/>
        <v/>
      </c>
      <c r="N33" s="16" t="str">
        <f t="shared" si="2"/>
        <v/>
      </c>
      <c r="O33" s="16" t="str">
        <f t="shared" si="3"/>
        <v/>
      </c>
    </row>
    <row r="34" spans="2:16" ht="18" customHeight="1">
      <c r="B34" s="17" t="s">
        <v>37</v>
      </c>
      <c r="C34" s="18" t="s">
        <v>41</v>
      </c>
      <c r="D34" s="19" t="str">
        <f t="shared" si="0"/>
        <v>:</v>
      </c>
      <c r="E34" s="18" t="s">
        <v>33</v>
      </c>
      <c r="F34" s="18">
        <v>99</v>
      </c>
      <c r="G34" s="19" t="str">
        <f t="shared" si="5"/>
        <v>:</v>
      </c>
      <c r="H34" s="18">
        <v>86</v>
      </c>
      <c r="I34" s="20">
        <v>1.3</v>
      </c>
      <c r="J34" s="6"/>
      <c r="K34" s="20">
        <v>3.4</v>
      </c>
      <c r="L34" s="21">
        <v>2</v>
      </c>
      <c r="M34" s="22">
        <f t="shared" si="4"/>
        <v>0</v>
      </c>
      <c r="N34" s="16" t="b">
        <f t="shared" ref="N34:N65" si="6">IF(ISBLANK(F34),"",IF(ISNUMBER(F34),IF(AND(F34&gt;=0,F34&lt;250),IF($F34&lt;&gt;$H34,IF(F34=0,TRUE(),IF(MOD(F34,1)=0,TRUE(),FALSE())),FALSE()),FALSE()),FALSE()))</f>
        <v>1</v>
      </c>
      <c r="O34" s="16" t="b">
        <f t="shared" ref="O34:O65" si="7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18" t="s">
        <v>31</v>
      </c>
      <c r="D35" s="19" t="str">
        <f t="shared" si="0"/>
        <v>:</v>
      </c>
      <c r="E35" s="18" t="s">
        <v>28</v>
      </c>
      <c r="F35" s="18">
        <v>98</v>
      </c>
      <c r="G35" s="19" t="str">
        <f t="shared" si="5"/>
        <v>:</v>
      </c>
      <c r="H35" s="18">
        <v>68</v>
      </c>
      <c r="I35" s="20">
        <v>1.1399999999999999</v>
      </c>
      <c r="J35" s="6"/>
      <c r="K35" s="20">
        <v>5.5</v>
      </c>
      <c r="L35" s="21">
        <v>1</v>
      </c>
      <c r="M35" s="22">
        <f t="shared" si="4"/>
        <v>1.1399999999999999</v>
      </c>
      <c r="N35" s="16" t="b">
        <f t="shared" si="6"/>
        <v>1</v>
      </c>
      <c r="O35" s="16" t="b">
        <f t="shared" si="7"/>
        <v>1</v>
      </c>
      <c r="P35" s="32">
        <f>SUM(M34:M35)</f>
        <v>1.1399999999999999</v>
      </c>
    </row>
    <row r="36" spans="2:16" ht="18" customHeight="1">
      <c r="C36" s="18"/>
      <c r="D36" s="19" t="str">
        <f t="shared" ref="D36:D65" si="8">IF(C36&gt;0,":","")</f>
        <v/>
      </c>
      <c r="E36" s="18"/>
      <c r="F36" s="18"/>
      <c r="G36" s="19" t="str">
        <f t="shared" ref="G36:G65" si="9">IF(ISNUMBER(F36),":","")</f>
        <v/>
      </c>
      <c r="H36" s="18"/>
      <c r="I36" s="20"/>
      <c r="J36" s="6"/>
      <c r="K36" s="20"/>
      <c r="L36" s="21"/>
      <c r="M36" s="22" t="str">
        <f t="shared" si="4"/>
        <v/>
      </c>
      <c r="N36" s="16" t="str">
        <f t="shared" si="6"/>
        <v/>
      </c>
      <c r="O36" s="16" t="str">
        <f t="shared" si="7"/>
        <v/>
      </c>
    </row>
    <row r="37" spans="2:16" ht="18" customHeight="1">
      <c r="B37" s="17" t="s">
        <v>38</v>
      </c>
      <c r="C37" s="18" t="s">
        <v>33</v>
      </c>
      <c r="D37" s="19" t="str">
        <f t="shared" si="8"/>
        <v>:</v>
      </c>
      <c r="E37" s="18" t="s">
        <v>41</v>
      </c>
      <c r="F37" s="18">
        <v>78</v>
      </c>
      <c r="G37" s="19" t="str">
        <f t="shared" si="9"/>
        <v>:</v>
      </c>
      <c r="H37" s="18">
        <v>77</v>
      </c>
      <c r="I37" s="20">
        <v>2.2000000000000002</v>
      </c>
      <c r="J37" s="6"/>
      <c r="K37" s="20">
        <v>1.65</v>
      </c>
      <c r="L37" s="21">
        <v>1</v>
      </c>
      <c r="M37" s="22">
        <f t="shared" si="4"/>
        <v>2.2000000000000002</v>
      </c>
      <c r="N37" s="16" t="b">
        <f t="shared" si="6"/>
        <v>1</v>
      </c>
      <c r="O37" s="16" t="b">
        <f t="shared" si="7"/>
        <v>1</v>
      </c>
    </row>
    <row r="38" spans="2:16" ht="18" customHeight="1">
      <c r="C38" s="18" t="s">
        <v>28</v>
      </c>
      <c r="D38" s="19" t="str">
        <f t="shared" si="8"/>
        <v>:</v>
      </c>
      <c r="E38" s="18" t="s">
        <v>31</v>
      </c>
      <c r="F38" s="18">
        <v>82</v>
      </c>
      <c r="G38" s="19" t="str">
        <f t="shared" si="9"/>
        <v>:</v>
      </c>
      <c r="H38" s="18">
        <v>94</v>
      </c>
      <c r="I38" s="20">
        <v>3.8</v>
      </c>
      <c r="J38" s="6"/>
      <c r="K38" s="20">
        <v>1.25</v>
      </c>
      <c r="L38" s="21">
        <v>2</v>
      </c>
      <c r="M38" s="22">
        <f t="shared" si="4"/>
        <v>1.25</v>
      </c>
      <c r="N38" s="16" t="b">
        <f t="shared" si="6"/>
        <v>1</v>
      </c>
      <c r="O38" s="16" t="b">
        <f t="shared" si="7"/>
        <v>1</v>
      </c>
      <c r="P38" s="32">
        <f>SUM(M37:M38)</f>
        <v>3.45</v>
      </c>
    </row>
    <row r="39" spans="2:16" ht="18" customHeight="1">
      <c r="C39" s="18"/>
      <c r="D39" s="19" t="str">
        <f t="shared" si="8"/>
        <v/>
      </c>
      <c r="E39" s="18"/>
      <c r="F39" s="18"/>
      <c r="G39" s="19" t="str">
        <f t="shared" si="9"/>
        <v/>
      </c>
      <c r="H39" s="18"/>
      <c r="I39" s="20"/>
      <c r="J39" s="6"/>
      <c r="K39" s="20"/>
      <c r="L39" s="21"/>
      <c r="M39" s="22" t="str">
        <f t="shared" si="4"/>
        <v/>
      </c>
      <c r="N39" s="16" t="str">
        <f t="shared" si="6"/>
        <v/>
      </c>
      <c r="O39" s="16" t="str">
        <f t="shared" si="7"/>
        <v/>
      </c>
    </row>
    <row r="40" spans="2:16" ht="18" customHeight="1">
      <c r="B40" s="17" t="s">
        <v>39</v>
      </c>
      <c r="C40" s="18" t="s">
        <v>41</v>
      </c>
      <c r="D40" s="19" t="str">
        <f t="shared" si="8"/>
        <v>:</v>
      </c>
      <c r="E40" s="18" t="s">
        <v>33</v>
      </c>
      <c r="F40" s="18">
        <v>91</v>
      </c>
      <c r="G40" s="19" t="str">
        <f t="shared" si="9"/>
        <v>:</v>
      </c>
      <c r="H40" s="18">
        <v>84</v>
      </c>
      <c r="I40" s="20">
        <v>1.35</v>
      </c>
      <c r="J40" s="6"/>
      <c r="K40" s="20">
        <v>3.1</v>
      </c>
      <c r="L40" s="21">
        <v>2</v>
      </c>
      <c r="M40" s="22">
        <f t="shared" si="4"/>
        <v>0</v>
      </c>
      <c r="N40" s="16" t="b">
        <f t="shared" si="6"/>
        <v>1</v>
      </c>
      <c r="O40" s="16" t="b">
        <f t="shared" si="7"/>
        <v>1</v>
      </c>
      <c r="P40" s="32">
        <f>SUM(M40)</f>
        <v>0</v>
      </c>
    </row>
    <row r="41" spans="2:16" ht="18" customHeight="1">
      <c r="C41" s="18"/>
      <c r="D41" s="19" t="str">
        <f t="shared" si="8"/>
        <v/>
      </c>
      <c r="E41" s="18"/>
      <c r="F41" s="18"/>
      <c r="G41" s="19" t="str">
        <f t="shared" si="9"/>
        <v/>
      </c>
      <c r="H41" s="18"/>
      <c r="I41" s="20"/>
      <c r="J41" s="6"/>
      <c r="K41" s="20"/>
      <c r="L41" s="21"/>
      <c r="M41" s="22" t="str">
        <f t="shared" si="4"/>
        <v/>
      </c>
      <c r="N41" s="16" t="str">
        <f t="shared" si="6"/>
        <v/>
      </c>
      <c r="O41" s="16" t="str">
        <f t="shared" si="7"/>
        <v/>
      </c>
    </row>
    <row r="42" spans="2:16" ht="18" customHeight="1">
      <c r="B42" s="17" t="s">
        <v>43</v>
      </c>
      <c r="C42" s="18"/>
      <c r="D42" s="19" t="str">
        <f t="shared" si="8"/>
        <v/>
      </c>
      <c r="E42" s="18"/>
      <c r="F42" s="18"/>
      <c r="G42" s="19" t="str">
        <f t="shared" si="9"/>
        <v/>
      </c>
      <c r="H42" s="18"/>
      <c r="I42" s="20"/>
      <c r="J42" s="6"/>
      <c r="K42" s="20"/>
      <c r="L42" s="21"/>
      <c r="M42" s="22" t="str">
        <f t="shared" si="4"/>
        <v/>
      </c>
      <c r="N42" s="16" t="str">
        <f t="shared" si="6"/>
        <v/>
      </c>
      <c r="O42" s="16" t="str">
        <f t="shared" si="7"/>
        <v/>
      </c>
    </row>
    <row r="43" spans="2:16" ht="18" customHeight="1">
      <c r="B43" s="17" t="s">
        <v>26</v>
      </c>
      <c r="C43" s="18" t="s">
        <v>31</v>
      </c>
      <c r="D43" s="19" t="str">
        <f t="shared" si="8"/>
        <v>:</v>
      </c>
      <c r="E43" s="18" t="s">
        <v>41</v>
      </c>
      <c r="F43" s="18">
        <v>82</v>
      </c>
      <c r="G43" s="19" t="str">
        <f t="shared" si="9"/>
        <v>:</v>
      </c>
      <c r="H43" s="18">
        <v>66</v>
      </c>
      <c r="I43" s="20">
        <v>1.25</v>
      </c>
      <c r="J43" s="6"/>
      <c r="K43" s="20">
        <v>3.8</v>
      </c>
      <c r="L43" s="21">
        <v>1</v>
      </c>
      <c r="M43" s="22">
        <f t="shared" si="4"/>
        <v>1.25</v>
      </c>
      <c r="N43" s="16" t="b">
        <f t="shared" si="6"/>
        <v>1</v>
      </c>
      <c r="O43" s="16" t="b">
        <f t="shared" si="7"/>
        <v>1</v>
      </c>
      <c r="P43" s="32">
        <f>SUM(M43)</f>
        <v>1.25</v>
      </c>
    </row>
    <row r="44" spans="2:16" ht="18" customHeight="1">
      <c r="C44" s="18"/>
      <c r="D44" s="19" t="str">
        <f t="shared" si="8"/>
        <v/>
      </c>
      <c r="E44" s="18"/>
      <c r="F44" s="18"/>
      <c r="G44" s="19" t="str">
        <f t="shared" si="9"/>
        <v/>
      </c>
      <c r="H44" s="18"/>
      <c r="I44" s="20"/>
      <c r="J44" s="6"/>
      <c r="K44" s="20"/>
      <c r="L44" s="21"/>
      <c r="M44" s="22" t="str">
        <f t="shared" si="4"/>
        <v/>
      </c>
      <c r="N44" s="16" t="str">
        <f t="shared" si="6"/>
        <v/>
      </c>
      <c r="O44" s="16" t="str">
        <f t="shared" si="7"/>
        <v/>
      </c>
    </row>
    <row r="45" spans="2:16" ht="18" customHeight="1">
      <c r="B45" s="17" t="s">
        <v>36</v>
      </c>
      <c r="C45" s="18" t="s">
        <v>41</v>
      </c>
      <c r="D45" s="19" t="str">
        <f t="shared" si="8"/>
        <v>:</v>
      </c>
      <c r="E45" s="18" t="s">
        <v>31</v>
      </c>
      <c r="F45" s="18">
        <v>79</v>
      </c>
      <c r="G45" s="19" t="str">
        <f t="shared" si="9"/>
        <v>:</v>
      </c>
      <c r="H45" s="18">
        <v>64</v>
      </c>
      <c r="I45" s="20">
        <v>2.1</v>
      </c>
      <c r="J45" s="6"/>
      <c r="K45" s="20">
        <v>1.72</v>
      </c>
      <c r="L45" s="21">
        <v>1</v>
      </c>
      <c r="M45" s="22">
        <f t="shared" si="4"/>
        <v>2.1</v>
      </c>
      <c r="N45" s="16" t="b">
        <f t="shared" si="6"/>
        <v>1</v>
      </c>
      <c r="O45" s="16" t="b">
        <f t="shared" si="7"/>
        <v>1</v>
      </c>
      <c r="P45" s="32">
        <f>SUM(M45)</f>
        <v>2.1</v>
      </c>
    </row>
    <row r="46" spans="2:16" ht="18" customHeight="1">
      <c r="C46" s="18"/>
      <c r="D46" s="19" t="str">
        <f t="shared" si="8"/>
        <v/>
      </c>
      <c r="E46" s="18"/>
      <c r="F46" s="18"/>
      <c r="G46" s="19" t="str">
        <f t="shared" si="9"/>
        <v/>
      </c>
      <c r="H46" s="18"/>
      <c r="I46" s="20"/>
      <c r="J46" s="6"/>
      <c r="K46" s="20"/>
      <c r="L46" s="21"/>
      <c r="M46" s="22" t="str">
        <f t="shared" si="4"/>
        <v/>
      </c>
      <c r="N46" s="16" t="str">
        <f t="shared" si="6"/>
        <v/>
      </c>
      <c r="O46" s="16" t="str">
        <f t="shared" si="7"/>
        <v/>
      </c>
    </row>
    <row r="47" spans="2:16" ht="18" customHeight="1">
      <c r="B47" s="17" t="s">
        <v>37</v>
      </c>
      <c r="C47" s="18" t="s">
        <v>31</v>
      </c>
      <c r="D47" s="19" t="str">
        <f t="shared" si="8"/>
        <v>:</v>
      </c>
      <c r="E47" s="18" t="s">
        <v>41</v>
      </c>
      <c r="F47" s="18">
        <v>79</v>
      </c>
      <c r="G47" s="19" t="str">
        <f t="shared" si="9"/>
        <v>:</v>
      </c>
      <c r="H47" s="18">
        <v>81</v>
      </c>
      <c r="I47" s="20">
        <v>1.3</v>
      </c>
      <c r="J47" s="6"/>
      <c r="K47" s="20">
        <v>3.4</v>
      </c>
      <c r="L47" s="21">
        <v>1</v>
      </c>
      <c r="M47" s="22">
        <f t="shared" si="4"/>
        <v>0</v>
      </c>
      <c r="N47" s="16" t="b">
        <f t="shared" si="6"/>
        <v>1</v>
      </c>
      <c r="O47" s="16" t="b">
        <f t="shared" si="7"/>
        <v>1</v>
      </c>
      <c r="P47" s="32">
        <f>SUM(M47)</f>
        <v>0</v>
      </c>
    </row>
    <row r="48" spans="2:16" ht="18" customHeight="1">
      <c r="C48" s="18"/>
      <c r="D48" s="19" t="str">
        <f t="shared" si="8"/>
        <v/>
      </c>
      <c r="E48" s="18"/>
      <c r="F48" s="18"/>
      <c r="G48" s="19" t="str">
        <f t="shared" si="9"/>
        <v/>
      </c>
      <c r="H48" s="18"/>
      <c r="I48" s="20"/>
      <c r="J48" s="6"/>
      <c r="K48" s="20"/>
      <c r="L48" s="21"/>
      <c r="M48" s="22" t="str">
        <f t="shared" si="4"/>
        <v/>
      </c>
      <c r="N48" s="16" t="str">
        <f t="shared" si="6"/>
        <v/>
      </c>
      <c r="O48" s="16" t="str">
        <f t="shared" si="7"/>
        <v/>
      </c>
    </row>
    <row r="49" spans="2:16" ht="18" customHeight="1">
      <c r="B49" s="17" t="s">
        <v>38</v>
      </c>
      <c r="C49" s="18" t="s">
        <v>41</v>
      </c>
      <c r="D49" s="19" t="str">
        <f t="shared" si="8"/>
        <v>:</v>
      </c>
      <c r="E49" s="18" t="s">
        <v>31</v>
      </c>
      <c r="F49" s="18">
        <v>53</v>
      </c>
      <c r="G49" s="19" t="str">
        <f t="shared" si="9"/>
        <v>:</v>
      </c>
      <c r="H49" s="18">
        <v>67</v>
      </c>
      <c r="I49" s="20">
        <v>2.0499999999999998</v>
      </c>
      <c r="J49" s="6"/>
      <c r="K49" s="20">
        <v>1.75</v>
      </c>
      <c r="L49" s="21">
        <v>2</v>
      </c>
      <c r="M49" s="22">
        <f t="shared" si="4"/>
        <v>1.75</v>
      </c>
      <c r="N49" s="16" t="b">
        <f t="shared" si="6"/>
        <v>1</v>
      </c>
      <c r="O49" s="16" t="b">
        <f t="shared" si="7"/>
        <v>1</v>
      </c>
      <c r="P49" s="32">
        <f>SUM(M49)</f>
        <v>1.75</v>
      </c>
    </row>
    <row r="50" spans="2:16" ht="18" customHeight="1">
      <c r="C50" s="18"/>
      <c r="D50" s="19" t="str">
        <f t="shared" si="8"/>
        <v/>
      </c>
      <c r="E50" s="18"/>
      <c r="F50" s="18"/>
      <c r="G50" s="19" t="str">
        <f t="shared" si="9"/>
        <v/>
      </c>
      <c r="H50" s="18"/>
      <c r="I50" s="20"/>
      <c r="J50" s="6"/>
      <c r="K50" s="20"/>
      <c r="L50" s="21"/>
      <c r="M50" s="22" t="str">
        <f t="shared" si="4"/>
        <v/>
      </c>
      <c r="N50" s="16" t="str">
        <f t="shared" si="6"/>
        <v/>
      </c>
      <c r="O50" s="16" t="str">
        <f t="shared" si="7"/>
        <v/>
      </c>
    </row>
    <row r="51" spans="2:16" ht="18" customHeight="1">
      <c r="B51" s="40" t="s">
        <v>39</v>
      </c>
      <c r="C51" s="41" t="s">
        <v>31</v>
      </c>
      <c r="D51" s="19" t="str">
        <f t="shared" si="8"/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1</v>
      </c>
      <c r="M51" s="22">
        <f t="shared" si="4"/>
        <v>1.25</v>
      </c>
      <c r="N51" s="16" t="b">
        <f t="shared" si="6"/>
        <v>1</v>
      </c>
      <c r="O51" s="16" t="b">
        <f t="shared" si="7"/>
        <v>1</v>
      </c>
      <c r="P51" s="32">
        <f>SUM(M51)</f>
        <v>1.25</v>
      </c>
    </row>
    <row r="52" spans="2:16" ht="18" customHeight="1">
      <c r="C52" s="18"/>
      <c r="D52" s="19" t="str">
        <f t="shared" si="8"/>
        <v/>
      </c>
      <c r="E52" s="18"/>
      <c r="F52" s="18"/>
      <c r="G52" s="19" t="str">
        <f t="shared" si="9"/>
        <v/>
      </c>
      <c r="H52" s="18"/>
      <c r="I52" s="20"/>
      <c r="J52" s="6"/>
      <c r="K52" s="20"/>
      <c r="L52" s="21"/>
      <c r="N52" s="16" t="str">
        <f t="shared" si="6"/>
        <v/>
      </c>
      <c r="O52" s="16" t="str">
        <f t="shared" si="7"/>
        <v/>
      </c>
    </row>
    <row r="53" spans="2:16" ht="18" customHeight="1">
      <c r="C53" s="18"/>
      <c r="D53" s="19" t="str">
        <f t="shared" si="8"/>
        <v/>
      </c>
      <c r="E53" s="18"/>
      <c r="F53" s="18"/>
      <c r="G53" s="19" t="str">
        <f t="shared" si="9"/>
        <v/>
      </c>
      <c r="H53" s="18"/>
      <c r="I53" s="20"/>
      <c r="J53" s="6"/>
      <c r="K53" s="20"/>
      <c r="L53" s="21"/>
      <c r="M53" s="23"/>
      <c r="N53" s="16" t="str">
        <f t="shared" si="6"/>
        <v/>
      </c>
      <c r="O53" s="16" t="str">
        <f t="shared" si="7"/>
        <v/>
      </c>
    </row>
    <row r="54" spans="2:16" ht="18" customHeight="1">
      <c r="C54" s="18"/>
      <c r="D54" s="19" t="str">
        <f t="shared" si="8"/>
        <v/>
      </c>
      <c r="E54" s="18"/>
      <c r="F54" s="18"/>
      <c r="G54" s="19" t="str">
        <f t="shared" si="9"/>
        <v/>
      </c>
      <c r="H54" s="18"/>
      <c r="I54" s="20"/>
      <c r="J54" s="6"/>
      <c r="K54" s="20"/>
      <c r="L54" s="21"/>
      <c r="M54" s="23"/>
      <c r="N54" s="16" t="str">
        <f t="shared" si="6"/>
        <v/>
      </c>
      <c r="O54" s="16" t="str">
        <f t="shared" si="7"/>
        <v/>
      </c>
    </row>
    <row r="55" spans="2:16" ht="18" customHeight="1">
      <c r="C55" s="18"/>
      <c r="D55" s="19" t="str">
        <f t="shared" si="8"/>
        <v/>
      </c>
      <c r="E55" s="18"/>
      <c r="F55" s="18"/>
      <c r="G55" s="19" t="str">
        <f t="shared" si="9"/>
        <v/>
      </c>
      <c r="H55" s="18"/>
      <c r="I55" s="20"/>
      <c r="J55" s="6"/>
      <c r="K55" s="20"/>
      <c r="L55" s="21"/>
      <c r="N55" s="16" t="str">
        <f t="shared" si="6"/>
        <v/>
      </c>
      <c r="O55" s="16" t="str">
        <f t="shared" si="7"/>
        <v/>
      </c>
    </row>
    <row r="56" spans="2:16" ht="18" customHeight="1">
      <c r="C56" s="18"/>
      <c r="D56" s="19" t="str">
        <f t="shared" si="8"/>
        <v/>
      </c>
      <c r="E56" s="18"/>
      <c r="F56" s="18"/>
      <c r="G56" s="19" t="str">
        <f t="shared" si="9"/>
        <v/>
      </c>
      <c r="H56" s="18"/>
      <c r="I56" s="20"/>
      <c r="J56" s="6"/>
      <c r="K56" s="20"/>
      <c r="L56" s="21"/>
      <c r="N56" s="16" t="str">
        <f t="shared" si="6"/>
        <v/>
      </c>
      <c r="O56" s="16" t="str">
        <f t="shared" si="7"/>
        <v/>
      </c>
    </row>
    <row r="57" spans="2:16" ht="18" customHeight="1">
      <c r="C57" s="18"/>
      <c r="D57" s="19" t="str">
        <f t="shared" si="8"/>
        <v/>
      </c>
      <c r="E57" s="18"/>
      <c r="F57" s="18"/>
      <c r="G57" s="19" t="str">
        <f t="shared" si="9"/>
        <v/>
      </c>
      <c r="H57" s="18"/>
      <c r="I57" s="20"/>
      <c r="J57" s="6"/>
      <c r="K57" s="20"/>
      <c r="L57" s="21"/>
      <c r="N57" s="16" t="str">
        <f t="shared" si="6"/>
        <v/>
      </c>
      <c r="O57" s="16" t="str">
        <f t="shared" si="7"/>
        <v/>
      </c>
    </row>
    <row r="58" spans="2:16" ht="18" customHeight="1">
      <c r="C58" s="18"/>
      <c r="D58" s="19" t="str">
        <f t="shared" si="8"/>
        <v/>
      </c>
      <c r="E58" s="18"/>
      <c r="F58" s="18"/>
      <c r="G58" s="19" t="str">
        <f t="shared" si="9"/>
        <v/>
      </c>
      <c r="H58" s="18"/>
      <c r="I58" s="20"/>
      <c r="J58" s="6"/>
      <c r="K58" s="20"/>
      <c r="L58" s="21"/>
      <c r="M58" s="23"/>
      <c r="N58" s="16" t="str">
        <f t="shared" si="6"/>
        <v/>
      </c>
      <c r="O58" s="16" t="str">
        <f t="shared" si="7"/>
        <v/>
      </c>
    </row>
    <row r="59" spans="2:16" ht="18" customHeight="1">
      <c r="C59" s="18"/>
      <c r="D59" s="19" t="str">
        <f t="shared" si="8"/>
        <v/>
      </c>
      <c r="E59" s="18"/>
      <c r="F59" s="18"/>
      <c r="G59" s="19" t="str">
        <f t="shared" si="9"/>
        <v/>
      </c>
      <c r="H59" s="18"/>
      <c r="I59" s="20"/>
      <c r="J59" s="6"/>
      <c r="K59" s="20"/>
      <c r="L59" s="21"/>
      <c r="N59" s="16" t="str">
        <f t="shared" si="6"/>
        <v/>
      </c>
      <c r="O59" s="16" t="str">
        <f t="shared" si="7"/>
        <v/>
      </c>
    </row>
    <row r="60" spans="2:16" ht="18" customHeight="1">
      <c r="C60" s="18"/>
      <c r="D60" s="19" t="str">
        <f t="shared" si="8"/>
        <v/>
      </c>
      <c r="E60" s="18"/>
      <c r="F60" s="18"/>
      <c r="G60" s="19" t="str">
        <f t="shared" si="9"/>
        <v/>
      </c>
      <c r="H60" s="18"/>
      <c r="I60" s="20"/>
      <c r="J60" s="6"/>
      <c r="K60" s="20"/>
      <c r="L60" s="21"/>
      <c r="N60" s="16" t="str">
        <f t="shared" si="6"/>
        <v/>
      </c>
      <c r="O60" s="16" t="str">
        <f t="shared" si="7"/>
        <v/>
      </c>
    </row>
    <row r="61" spans="2:16" ht="18" customHeight="1">
      <c r="C61" s="18"/>
      <c r="D61" s="19" t="str">
        <f t="shared" si="8"/>
        <v/>
      </c>
      <c r="E61" s="18"/>
      <c r="F61" s="18"/>
      <c r="G61" s="19" t="str">
        <f t="shared" si="9"/>
        <v/>
      </c>
      <c r="H61" s="18"/>
      <c r="I61" s="20"/>
      <c r="J61" s="6"/>
      <c r="K61" s="20"/>
      <c r="L61" s="21"/>
      <c r="N61" s="16" t="str">
        <f t="shared" si="6"/>
        <v/>
      </c>
      <c r="O61" s="16" t="str">
        <f t="shared" si="7"/>
        <v/>
      </c>
    </row>
    <row r="62" spans="2:16" ht="18" customHeight="1">
      <c r="C62" s="18"/>
      <c r="D62" s="19" t="str">
        <f t="shared" si="8"/>
        <v/>
      </c>
      <c r="E62" s="18"/>
      <c r="F62" s="18"/>
      <c r="G62" s="19" t="str">
        <f t="shared" si="9"/>
        <v/>
      </c>
      <c r="H62" s="18"/>
      <c r="I62" s="20"/>
      <c r="J62" s="6"/>
      <c r="K62" s="20"/>
      <c r="L62" s="21"/>
      <c r="N62" s="16" t="str">
        <f t="shared" si="6"/>
        <v/>
      </c>
      <c r="O62" s="16" t="str">
        <f t="shared" si="7"/>
        <v/>
      </c>
    </row>
    <row r="63" spans="2:16" ht="18" customHeight="1">
      <c r="C63" s="18"/>
      <c r="D63" s="19" t="str">
        <f t="shared" si="8"/>
        <v/>
      </c>
      <c r="E63" s="18"/>
      <c r="F63" s="18"/>
      <c r="G63" s="19" t="str">
        <f t="shared" si="9"/>
        <v/>
      </c>
      <c r="H63" s="18"/>
      <c r="I63" s="20"/>
      <c r="J63" s="6"/>
      <c r="K63" s="20"/>
      <c r="L63" s="21"/>
      <c r="N63" s="16" t="str">
        <f t="shared" si="6"/>
        <v/>
      </c>
      <c r="O63" s="16" t="str">
        <f t="shared" si="7"/>
        <v/>
      </c>
    </row>
    <row r="64" spans="2:16" ht="18" customHeight="1">
      <c r="C64" s="18"/>
      <c r="D64" s="19" t="str">
        <f t="shared" si="8"/>
        <v/>
      </c>
      <c r="E64" s="18"/>
      <c r="F64" s="18"/>
      <c r="G64" s="19" t="str">
        <f t="shared" si="9"/>
        <v/>
      </c>
      <c r="H64" s="18"/>
      <c r="I64" s="20"/>
      <c r="J64" s="6"/>
      <c r="K64" s="20"/>
      <c r="L64" s="21"/>
      <c r="M64" s="23"/>
      <c r="N64" s="16" t="str">
        <f t="shared" si="6"/>
        <v/>
      </c>
      <c r="O64" s="16" t="str">
        <f t="shared" si="7"/>
        <v/>
      </c>
    </row>
    <row r="65" spans="3:15" ht="18" customHeight="1">
      <c r="C65" s="18"/>
      <c r="D65" s="19" t="str">
        <f t="shared" si="8"/>
        <v/>
      </c>
      <c r="E65" s="18"/>
      <c r="F65" s="18"/>
      <c r="G65" s="19" t="str">
        <f t="shared" si="9"/>
        <v/>
      </c>
      <c r="H65" s="18"/>
      <c r="I65" s="20"/>
      <c r="J65" s="6"/>
      <c r="K65" s="20"/>
      <c r="L65" s="21"/>
      <c r="N65" s="16" t="str">
        <f t="shared" si="6"/>
        <v/>
      </c>
      <c r="O65" s="16" t="str">
        <f t="shared" si="7"/>
        <v/>
      </c>
    </row>
    <row r="66" spans="3:15" ht="18" customHeight="1">
      <c r="C66" s="18"/>
      <c r="D66" s="19" t="str">
        <f t="shared" ref="D66:D97" si="10">IF(C66&gt;0,":","")</f>
        <v/>
      </c>
      <c r="E66" s="18"/>
      <c r="F66" s="18"/>
      <c r="G66" s="19" t="str">
        <f t="shared" ref="G66:G97" si="11">IF(ISNUMBER(F66),":","")</f>
        <v/>
      </c>
      <c r="H66" s="18"/>
      <c r="I66" s="20"/>
      <c r="J66" s="6"/>
      <c r="K66" s="20"/>
      <c r="L66" s="21"/>
      <c r="N66" s="16" t="str">
        <f t="shared" ref="N66:N100" si="12">IF(ISBLANK(F66),"",IF(ISNUMBER(F66),IF(AND(F66&gt;=0,F66&lt;250),IF($F66&lt;&gt;$H66,IF(F66=0,TRUE(),IF(MOD(F66,1)=0,TRUE(),FALSE())),FALSE()),FALSE()),FALSE()))</f>
        <v/>
      </c>
      <c r="O66" s="16" t="str">
        <f t="shared" ref="O66:O100" si="13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 t="str">
        <f t="shared" si="10"/>
        <v/>
      </c>
      <c r="E67" s="18"/>
      <c r="F67" s="18"/>
      <c r="G67" s="19" t="str">
        <f t="shared" si="11"/>
        <v/>
      </c>
      <c r="H67" s="18"/>
      <c r="I67" s="20"/>
      <c r="J67" s="6"/>
      <c r="K67" s="20"/>
      <c r="L67" s="21"/>
      <c r="N67" s="16" t="str">
        <f t="shared" si="12"/>
        <v/>
      </c>
      <c r="O67" s="16" t="str">
        <f t="shared" si="13"/>
        <v/>
      </c>
    </row>
    <row r="68" spans="3:15" ht="18" customHeight="1">
      <c r="C68" s="18"/>
      <c r="D68" s="19" t="str">
        <f t="shared" si="10"/>
        <v/>
      </c>
      <c r="E68" s="18"/>
      <c r="F68" s="18"/>
      <c r="G68" s="19" t="str">
        <f t="shared" si="11"/>
        <v/>
      </c>
      <c r="H68" s="18"/>
      <c r="I68" s="20"/>
      <c r="J68" s="6"/>
      <c r="K68" s="20"/>
      <c r="L68" s="21"/>
      <c r="M68" s="23"/>
      <c r="N68" s="16" t="str">
        <f t="shared" si="12"/>
        <v/>
      </c>
      <c r="O68" s="16" t="str">
        <f t="shared" si="13"/>
        <v/>
      </c>
    </row>
    <row r="69" spans="3:15" ht="18" customHeight="1">
      <c r="C69" s="18"/>
      <c r="D69" s="19" t="str">
        <f t="shared" si="10"/>
        <v/>
      </c>
      <c r="E69" s="18"/>
      <c r="F69" s="18"/>
      <c r="G69" s="19" t="str">
        <f t="shared" si="11"/>
        <v/>
      </c>
      <c r="H69" s="18"/>
      <c r="I69" s="20"/>
      <c r="J69" s="6"/>
      <c r="K69" s="20"/>
      <c r="L69" s="21"/>
      <c r="M69" s="23"/>
      <c r="N69" s="16" t="str">
        <f t="shared" si="12"/>
        <v/>
      </c>
      <c r="O69" s="16" t="str">
        <f t="shared" si="13"/>
        <v/>
      </c>
    </row>
    <row r="70" spans="3:15" ht="18" customHeight="1">
      <c r="C70" s="18"/>
      <c r="D70" s="19" t="str">
        <f t="shared" si="10"/>
        <v/>
      </c>
      <c r="E70" s="18"/>
      <c r="F70" s="18"/>
      <c r="G70" s="19" t="str">
        <f t="shared" si="11"/>
        <v/>
      </c>
      <c r="H70" s="18"/>
      <c r="I70" s="20"/>
      <c r="J70" s="6"/>
      <c r="K70" s="20"/>
      <c r="L70" s="21"/>
      <c r="N70" s="16" t="str">
        <f t="shared" si="12"/>
        <v/>
      </c>
      <c r="O70" s="16" t="str">
        <f t="shared" si="13"/>
        <v/>
      </c>
    </row>
    <row r="71" spans="3:15" ht="18" customHeight="1">
      <c r="C71" s="18"/>
      <c r="D71" s="19" t="str">
        <f t="shared" si="10"/>
        <v/>
      </c>
      <c r="E71" s="18"/>
      <c r="F71" s="18"/>
      <c r="G71" s="19" t="str">
        <f t="shared" si="11"/>
        <v/>
      </c>
      <c r="H71" s="18"/>
      <c r="I71" s="20"/>
      <c r="J71" s="6"/>
      <c r="K71" s="20"/>
      <c r="L71" s="21"/>
      <c r="M71" s="23"/>
      <c r="N71" s="16" t="str">
        <f t="shared" si="12"/>
        <v/>
      </c>
      <c r="O71" s="16" t="str">
        <f t="shared" si="13"/>
        <v/>
      </c>
    </row>
    <row r="72" spans="3:15" ht="18" customHeight="1">
      <c r="C72" s="18"/>
      <c r="D72" s="19" t="str">
        <f t="shared" si="10"/>
        <v/>
      </c>
      <c r="E72" s="18"/>
      <c r="F72" s="18"/>
      <c r="G72" s="19" t="str">
        <f t="shared" si="11"/>
        <v/>
      </c>
      <c r="H72" s="18"/>
      <c r="I72" s="20"/>
      <c r="J72" s="6"/>
      <c r="K72" s="20"/>
      <c r="L72" s="21"/>
      <c r="N72" s="16" t="str">
        <f t="shared" si="12"/>
        <v/>
      </c>
      <c r="O72" s="16" t="str">
        <f t="shared" si="13"/>
        <v/>
      </c>
    </row>
    <row r="73" spans="3:15" ht="18" customHeight="1">
      <c r="C73" s="18"/>
      <c r="D73" s="19" t="str">
        <f t="shared" si="10"/>
        <v/>
      </c>
      <c r="E73" s="18"/>
      <c r="F73" s="18"/>
      <c r="G73" s="19" t="str">
        <f t="shared" si="11"/>
        <v/>
      </c>
      <c r="H73" s="18"/>
      <c r="I73" s="20"/>
      <c r="J73" s="6"/>
      <c r="K73" s="20"/>
      <c r="L73" s="21"/>
      <c r="M73" s="23"/>
      <c r="N73" s="16" t="str">
        <f t="shared" si="12"/>
        <v/>
      </c>
      <c r="O73" s="16" t="str">
        <f t="shared" si="13"/>
        <v/>
      </c>
    </row>
    <row r="74" spans="3:15" ht="18" customHeight="1">
      <c r="C74" s="18"/>
      <c r="D74" s="19" t="str">
        <f t="shared" si="10"/>
        <v/>
      </c>
      <c r="E74" s="18"/>
      <c r="F74" s="18"/>
      <c r="G74" s="19" t="str">
        <f t="shared" si="11"/>
        <v/>
      </c>
      <c r="H74" s="18"/>
      <c r="I74" s="20"/>
      <c r="J74" s="6"/>
      <c r="K74" s="20"/>
      <c r="L74" s="21"/>
      <c r="M74" s="23"/>
      <c r="N74" s="16" t="str">
        <f t="shared" si="12"/>
        <v/>
      </c>
      <c r="O74" s="16" t="str">
        <f t="shared" si="13"/>
        <v/>
      </c>
    </row>
    <row r="75" spans="3:15" ht="18" customHeight="1">
      <c r="C75" s="18"/>
      <c r="D75" s="19" t="str">
        <f t="shared" si="10"/>
        <v/>
      </c>
      <c r="E75" s="18"/>
      <c r="F75" s="18"/>
      <c r="G75" s="19" t="str">
        <f t="shared" si="11"/>
        <v/>
      </c>
      <c r="H75" s="18"/>
      <c r="I75" s="20"/>
      <c r="J75" s="6"/>
      <c r="K75" s="20"/>
      <c r="L75" s="21"/>
      <c r="N75" s="16" t="str">
        <f t="shared" si="12"/>
        <v/>
      </c>
      <c r="O75" s="16" t="str">
        <f t="shared" si="13"/>
        <v/>
      </c>
    </row>
    <row r="76" spans="3:15" ht="18" customHeight="1">
      <c r="C76" s="18"/>
      <c r="D76" s="19" t="str">
        <f t="shared" si="10"/>
        <v/>
      </c>
      <c r="E76" s="18"/>
      <c r="F76" s="18"/>
      <c r="G76" s="19" t="str">
        <f t="shared" si="11"/>
        <v/>
      </c>
      <c r="H76" s="18"/>
      <c r="I76" s="20"/>
      <c r="J76" s="6"/>
      <c r="K76" s="20"/>
      <c r="L76" s="21"/>
      <c r="N76" s="16" t="str">
        <f t="shared" si="12"/>
        <v/>
      </c>
      <c r="O76" s="16" t="str">
        <f t="shared" si="13"/>
        <v/>
      </c>
    </row>
    <row r="77" spans="3:15" ht="18" customHeight="1">
      <c r="C77" s="18"/>
      <c r="D77" s="19" t="str">
        <f t="shared" si="10"/>
        <v/>
      </c>
      <c r="E77" s="18"/>
      <c r="F77" s="18"/>
      <c r="G77" s="19" t="str">
        <f t="shared" si="11"/>
        <v/>
      </c>
      <c r="H77" s="18"/>
      <c r="I77" s="20"/>
      <c r="J77" s="6"/>
      <c r="K77" s="20"/>
      <c r="L77" s="21"/>
      <c r="N77" s="16" t="str">
        <f t="shared" si="12"/>
        <v/>
      </c>
      <c r="O77" s="16" t="str">
        <f t="shared" si="13"/>
        <v/>
      </c>
    </row>
    <row r="78" spans="3:15" ht="18" customHeight="1">
      <c r="C78" s="18"/>
      <c r="D78" s="19" t="str">
        <f t="shared" si="10"/>
        <v/>
      </c>
      <c r="E78" s="18"/>
      <c r="F78" s="18"/>
      <c r="G78" s="19" t="str">
        <f t="shared" si="11"/>
        <v/>
      </c>
      <c r="H78" s="18"/>
      <c r="I78" s="20"/>
      <c r="J78" s="6"/>
      <c r="K78" s="20"/>
      <c r="L78" s="21"/>
      <c r="N78" s="16" t="str">
        <f t="shared" si="12"/>
        <v/>
      </c>
      <c r="O78" s="16" t="str">
        <f t="shared" si="13"/>
        <v/>
      </c>
    </row>
    <row r="79" spans="3:15" ht="18" customHeight="1">
      <c r="C79" s="18"/>
      <c r="D79" s="19" t="str">
        <f t="shared" si="10"/>
        <v/>
      </c>
      <c r="E79" s="18"/>
      <c r="F79" s="18"/>
      <c r="G79" s="19" t="str">
        <f t="shared" si="11"/>
        <v/>
      </c>
      <c r="H79" s="18"/>
      <c r="I79" s="20"/>
      <c r="J79" s="6"/>
      <c r="K79" s="20"/>
      <c r="L79" s="21"/>
      <c r="N79" s="16" t="str">
        <f t="shared" si="12"/>
        <v/>
      </c>
      <c r="O79" s="16" t="str">
        <f t="shared" si="13"/>
        <v/>
      </c>
    </row>
    <row r="80" spans="3:15" ht="18" customHeight="1">
      <c r="C80" s="18"/>
      <c r="D80" s="19" t="str">
        <f t="shared" si="10"/>
        <v/>
      </c>
      <c r="E80" s="18"/>
      <c r="F80" s="18"/>
      <c r="G80" s="19" t="str">
        <f t="shared" si="11"/>
        <v/>
      </c>
      <c r="H80" s="18"/>
      <c r="I80" s="20"/>
      <c r="J80" s="6"/>
      <c r="K80" s="20"/>
      <c r="L80" s="21"/>
      <c r="M80" s="22" t="str">
        <f t="shared" ref="M80:M100" si="14">IF(ISNUMBER(L80),IF(IF(F80&gt;H80,1,"")=L80,I80,IF(IF(F80&lt;H80,2,"")=L80,K80,IF(IF(F80=H80,0,"")=L80,J80,0))),"")</f>
        <v/>
      </c>
      <c r="N80" s="16" t="str">
        <f t="shared" si="12"/>
        <v/>
      </c>
      <c r="O80" s="16" t="str">
        <f t="shared" si="13"/>
        <v/>
      </c>
    </row>
    <row r="81" spans="3:15" ht="18" customHeight="1">
      <c r="C81" s="18"/>
      <c r="D81" s="19" t="str">
        <f t="shared" si="10"/>
        <v/>
      </c>
      <c r="E81" s="18"/>
      <c r="F81" s="18"/>
      <c r="G81" s="19" t="str">
        <f t="shared" si="11"/>
        <v/>
      </c>
      <c r="H81" s="18"/>
      <c r="I81" s="20"/>
      <c r="J81" s="6"/>
      <c r="K81" s="20"/>
      <c r="L81" s="21"/>
      <c r="M81" s="22" t="str">
        <f t="shared" si="14"/>
        <v/>
      </c>
      <c r="N81" s="16" t="str">
        <f t="shared" si="12"/>
        <v/>
      </c>
      <c r="O81" s="16" t="str">
        <f t="shared" si="13"/>
        <v/>
      </c>
    </row>
    <row r="82" spans="3:15" ht="18" customHeight="1">
      <c r="C82" s="18"/>
      <c r="D82" s="19" t="str">
        <f t="shared" si="10"/>
        <v/>
      </c>
      <c r="E82" s="18"/>
      <c r="F82" s="18"/>
      <c r="G82" s="19" t="str">
        <f t="shared" si="11"/>
        <v/>
      </c>
      <c r="H82" s="18"/>
      <c r="I82" s="20"/>
      <c r="J82" s="6"/>
      <c r="K82" s="20"/>
      <c r="L82" s="21"/>
      <c r="M82" s="22" t="str">
        <f t="shared" si="14"/>
        <v/>
      </c>
      <c r="N82" s="16" t="str">
        <f t="shared" si="12"/>
        <v/>
      </c>
      <c r="O82" s="16" t="str">
        <f t="shared" si="13"/>
        <v/>
      </c>
    </row>
    <row r="83" spans="3:15" ht="18" customHeight="1">
      <c r="C83" s="18"/>
      <c r="D83" s="19" t="str">
        <f t="shared" si="10"/>
        <v/>
      </c>
      <c r="E83" s="18"/>
      <c r="F83" s="18"/>
      <c r="G83" s="19" t="str">
        <f t="shared" si="11"/>
        <v/>
      </c>
      <c r="H83" s="18"/>
      <c r="I83" s="20"/>
      <c r="J83" s="6"/>
      <c r="K83" s="20"/>
      <c r="L83" s="21"/>
      <c r="M83" s="22" t="str">
        <f t="shared" si="14"/>
        <v/>
      </c>
      <c r="N83" s="16" t="str">
        <f t="shared" si="12"/>
        <v/>
      </c>
      <c r="O83" s="16" t="str">
        <f t="shared" si="13"/>
        <v/>
      </c>
    </row>
    <row r="84" spans="3:15" ht="18" customHeight="1">
      <c r="C84" s="18"/>
      <c r="D84" s="19" t="str">
        <f t="shared" si="10"/>
        <v/>
      </c>
      <c r="E84" s="18"/>
      <c r="F84" s="18"/>
      <c r="G84" s="19" t="str">
        <f t="shared" si="11"/>
        <v/>
      </c>
      <c r="H84" s="18"/>
      <c r="I84" s="20"/>
      <c r="J84" s="6"/>
      <c r="K84" s="20"/>
      <c r="L84" s="21"/>
      <c r="M84" s="22" t="str">
        <f t="shared" si="14"/>
        <v/>
      </c>
      <c r="N84" s="16" t="str">
        <f t="shared" si="12"/>
        <v/>
      </c>
      <c r="O84" s="16" t="str">
        <f t="shared" si="13"/>
        <v/>
      </c>
    </row>
    <row r="85" spans="3:15" ht="18" customHeight="1">
      <c r="C85" s="18"/>
      <c r="D85" s="19" t="str">
        <f t="shared" si="10"/>
        <v/>
      </c>
      <c r="E85" s="18"/>
      <c r="F85" s="18"/>
      <c r="G85" s="19" t="str">
        <f t="shared" si="11"/>
        <v/>
      </c>
      <c r="H85" s="18"/>
      <c r="I85" s="20"/>
      <c r="J85" s="6"/>
      <c r="K85" s="20"/>
      <c r="L85" s="21"/>
      <c r="M85" s="22" t="str">
        <f t="shared" si="14"/>
        <v/>
      </c>
      <c r="N85" s="16" t="str">
        <f t="shared" si="12"/>
        <v/>
      </c>
      <c r="O85" s="16" t="str">
        <f t="shared" si="13"/>
        <v/>
      </c>
    </row>
    <row r="86" spans="3:15" ht="18" customHeight="1">
      <c r="C86" s="18"/>
      <c r="D86" s="19" t="str">
        <f t="shared" si="10"/>
        <v/>
      </c>
      <c r="E86" s="18"/>
      <c r="F86" s="18"/>
      <c r="G86" s="19" t="str">
        <f t="shared" si="11"/>
        <v/>
      </c>
      <c r="H86" s="18"/>
      <c r="I86" s="20"/>
      <c r="J86" s="6"/>
      <c r="K86" s="20"/>
      <c r="L86" s="21"/>
      <c r="M86" s="22" t="str">
        <f t="shared" si="14"/>
        <v/>
      </c>
      <c r="N86" s="16" t="str">
        <f t="shared" si="12"/>
        <v/>
      </c>
      <c r="O86" s="16" t="str">
        <f t="shared" si="13"/>
        <v/>
      </c>
    </row>
    <row r="87" spans="3:15" ht="18" customHeight="1">
      <c r="C87" s="18"/>
      <c r="D87" s="19" t="str">
        <f t="shared" si="10"/>
        <v/>
      </c>
      <c r="E87" s="18"/>
      <c r="F87" s="18"/>
      <c r="G87" s="19" t="str">
        <f t="shared" si="11"/>
        <v/>
      </c>
      <c r="H87" s="18"/>
      <c r="I87" s="20"/>
      <c r="J87" s="6"/>
      <c r="K87" s="20"/>
      <c r="L87" s="21"/>
      <c r="M87" s="22" t="str">
        <f t="shared" si="14"/>
        <v/>
      </c>
      <c r="N87" s="16" t="str">
        <f t="shared" si="12"/>
        <v/>
      </c>
      <c r="O87" s="16" t="str">
        <f t="shared" si="13"/>
        <v/>
      </c>
    </row>
    <row r="88" spans="3:15" ht="18" customHeight="1">
      <c r="C88" s="18"/>
      <c r="D88" s="19" t="str">
        <f t="shared" si="10"/>
        <v/>
      </c>
      <c r="E88" s="18"/>
      <c r="F88" s="18"/>
      <c r="G88" s="19" t="str">
        <f t="shared" si="11"/>
        <v/>
      </c>
      <c r="H88" s="18"/>
      <c r="I88" s="20"/>
      <c r="J88" s="6"/>
      <c r="K88" s="20"/>
      <c r="L88" s="21"/>
      <c r="M88" s="22" t="str">
        <f t="shared" si="14"/>
        <v/>
      </c>
      <c r="N88" s="16" t="str">
        <f t="shared" si="12"/>
        <v/>
      </c>
      <c r="O88" s="16" t="str">
        <f t="shared" si="13"/>
        <v/>
      </c>
    </row>
    <row r="89" spans="3:15" ht="18" customHeight="1">
      <c r="C89" s="18"/>
      <c r="D89" s="19" t="str">
        <f t="shared" si="10"/>
        <v/>
      </c>
      <c r="E89" s="18"/>
      <c r="F89" s="18"/>
      <c r="G89" s="19" t="str">
        <f t="shared" si="11"/>
        <v/>
      </c>
      <c r="H89" s="18"/>
      <c r="I89" s="20"/>
      <c r="J89" s="6"/>
      <c r="K89" s="20"/>
      <c r="L89" s="21"/>
      <c r="M89" s="22" t="str">
        <f t="shared" si="14"/>
        <v/>
      </c>
      <c r="N89" s="16" t="str">
        <f t="shared" si="12"/>
        <v/>
      </c>
      <c r="O89" s="16" t="str">
        <f t="shared" si="13"/>
        <v/>
      </c>
    </row>
    <row r="90" spans="3:15" ht="18" customHeight="1">
      <c r="C90" s="18"/>
      <c r="D90" s="19" t="str">
        <f t="shared" si="10"/>
        <v/>
      </c>
      <c r="E90" s="18"/>
      <c r="F90" s="18"/>
      <c r="G90" s="19" t="str">
        <f t="shared" si="11"/>
        <v/>
      </c>
      <c r="H90" s="18"/>
      <c r="I90" s="20"/>
      <c r="J90" s="6"/>
      <c r="K90" s="20"/>
      <c r="L90" s="21"/>
      <c r="M90" s="22" t="str">
        <f t="shared" si="14"/>
        <v/>
      </c>
      <c r="N90" s="16" t="str">
        <f t="shared" si="12"/>
        <v/>
      </c>
      <c r="O90" s="16" t="str">
        <f t="shared" si="13"/>
        <v/>
      </c>
    </row>
    <row r="91" spans="3:15" ht="18" customHeight="1">
      <c r="C91" s="18"/>
      <c r="D91" s="19" t="str">
        <f t="shared" si="10"/>
        <v/>
      </c>
      <c r="E91" s="18"/>
      <c r="F91" s="18"/>
      <c r="G91" s="19" t="str">
        <f t="shared" si="11"/>
        <v/>
      </c>
      <c r="H91" s="18"/>
      <c r="I91" s="20"/>
      <c r="J91" s="6"/>
      <c r="K91" s="20"/>
      <c r="L91" s="21"/>
      <c r="M91" s="22" t="str">
        <f t="shared" si="14"/>
        <v/>
      </c>
      <c r="N91" s="16" t="str">
        <f t="shared" si="12"/>
        <v/>
      </c>
      <c r="O91" s="16" t="str">
        <f t="shared" si="13"/>
        <v/>
      </c>
    </row>
    <row r="92" spans="3:15" ht="18" customHeight="1">
      <c r="C92" s="18"/>
      <c r="D92" s="19" t="str">
        <f t="shared" si="10"/>
        <v/>
      </c>
      <c r="E92" s="18"/>
      <c r="F92" s="18"/>
      <c r="G92" s="19" t="str">
        <f t="shared" si="11"/>
        <v/>
      </c>
      <c r="H92" s="18"/>
      <c r="I92" s="20"/>
      <c r="J92" s="6"/>
      <c r="K92" s="20"/>
      <c r="L92" s="21"/>
      <c r="M92" s="22" t="str">
        <f t="shared" si="14"/>
        <v/>
      </c>
      <c r="N92" s="16" t="str">
        <f t="shared" si="12"/>
        <v/>
      </c>
      <c r="O92" s="16" t="str">
        <f t="shared" si="13"/>
        <v/>
      </c>
    </row>
    <row r="93" spans="3:15" ht="18" customHeight="1">
      <c r="C93" s="18"/>
      <c r="D93" s="19" t="str">
        <f t="shared" si="10"/>
        <v/>
      </c>
      <c r="E93" s="18"/>
      <c r="F93" s="18"/>
      <c r="G93" s="19" t="str">
        <f t="shared" si="11"/>
        <v/>
      </c>
      <c r="H93" s="18"/>
      <c r="I93" s="20"/>
      <c r="J93" s="6"/>
      <c r="K93" s="20"/>
      <c r="L93" s="21"/>
      <c r="M93" s="22" t="str">
        <f t="shared" si="14"/>
        <v/>
      </c>
      <c r="N93" s="16" t="str">
        <f t="shared" si="12"/>
        <v/>
      </c>
      <c r="O93" s="16" t="str">
        <f t="shared" si="13"/>
        <v/>
      </c>
    </row>
    <row r="94" spans="3:15" ht="18" customHeight="1">
      <c r="C94" s="18"/>
      <c r="D94" s="19" t="str">
        <f t="shared" si="10"/>
        <v/>
      </c>
      <c r="E94" s="18"/>
      <c r="F94" s="18"/>
      <c r="G94" s="19" t="str">
        <f t="shared" si="11"/>
        <v/>
      </c>
      <c r="H94" s="18"/>
      <c r="I94" s="20"/>
      <c r="J94" s="6"/>
      <c r="K94" s="20"/>
      <c r="L94" s="21"/>
      <c r="M94" s="22" t="str">
        <f t="shared" si="14"/>
        <v/>
      </c>
      <c r="N94" s="16" t="str">
        <f t="shared" si="12"/>
        <v/>
      </c>
      <c r="O94" s="16" t="str">
        <f t="shared" si="13"/>
        <v/>
      </c>
    </row>
    <row r="95" spans="3:15" ht="18" customHeight="1">
      <c r="C95" s="18"/>
      <c r="D95" s="19" t="str">
        <f t="shared" si="10"/>
        <v/>
      </c>
      <c r="E95" s="18"/>
      <c r="F95" s="18"/>
      <c r="G95" s="19" t="str">
        <f t="shared" si="11"/>
        <v/>
      </c>
      <c r="H95" s="18"/>
      <c r="I95" s="20"/>
      <c r="J95" s="6"/>
      <c r="K95" s="20"/>
      <c r="L95" s="21"/>
      <c r="M95" s="22" t="str">
        <f t="shared" si="14"/>
        <v/>
      </c>
      <c r="N95" s="16" t="str">
        <f t="shared" si="12"/>
        <v/>
      </c>
      <c r="O95" s="16" t="str">
        <f t="shared" si="13"/>
        <v/>
      </c>
    </row>
    <row r="96" spans="3:15" ht="18" customHeight="1">
      <c r="C96" s="18"/>
      <c r="D96" s="19" t="str">
        <f t="shared" si="10"/>
        <v/>
      </c>
      <c r="E96" s="18"/>
      <c r="F96" s="18"/>
      <c r="G96" s="19" t="str">
        <f t="shared" si="11"/>
        <v/>
      </c>
      <c r="H96" s="18"/>
      <c r="I96" s="20"/>
      <c r="J96" s="6"/>
      <c r="K96" s="20"/>
      <c r="L96" s="21"/>
      <c r="M96" s="22" t="str">
        <f t="shared" si="14"/>
        <v/>
      </c>
      <c r="N96" s="16" t="str">
        <f t="shared" si="12"/>
        <v/>
      </c>
      <c r="O96" s="16" t="str">
        <f t="shared" si="13"/>
        <v/>
      </c>
    </row>
    <row r="97" spans="3:15" ht="18" customHeight="1">
      <c r="C97" s="18"/>
      <c r="D97" s="19" t="str">
        <f t="shared" si="10"/>
        <v/>
      </c>
      <c r="E97" s="18"/>
      <c r="F97" s="18"/>
      <c r="G97" s="19" t="str">
        <f t="shared" si="11"/>
        <v/>
      </c>
      <c r="H97" s="18"/>
      <c r="I97" s="20"/>
      <c r="J97" s="6"/>
      <c r="K97" s="20"/>
      <c r="L97" s="21"/>
      <c r="M97" s="22" t="str">
        <f t="shared" si="14"/>
        <v/>
      </c>
      <c r="N97" s="16" t="str">
        <f t="shared" si="12"/>
        <v/>
      </c>
      <c r="O97" s="16" t="str">
        <f t="shared" si="13"/>
        <v/>
      </c>
    </row>
    <row r="98" spans="3:15" ht="18" customHeight="1">
      <c r="C98" s="18"/>
      <c r="D98" s="19" t="str">
        <f t="shared" ref="D98:D108" si="15">IF(C98&gt;0,":","")</f>
        <v/>
      </c>
      <c r="E98" s="18"/>
      <c r="F98" s="18"/>
      <c r="G98" s="19" t="str">
        <f t="shared" ref="G98:G110" si="16">IF(ISNUMBER(F98),":","")</f>
        <v/>
      </c>
      <c r="H98" s="18"/>
      <c r="I98" s="20"/>
      <c r="J98" s="6"/>
      <c r="K98" s="20"/>
      <c r="L98" s="21"/>
      <c r="M98" s="22" t="str">
        <f t="shared" si="14"/>
        <v/>
      </c>
      <c r="N98" s="16" t="str">
        <f t="shared" si="12"/>
        <v/>
      </c>
      <c r="O98" s="16" t="str">
        <f t="shared" si="13"/>
        <v/>
      </c>
    </row>
    <row r="99" spans="3:15" ht="18" customHeight="1">
      <c r="C99" s="18"/>
      <c r="D99" s="19" t="str">
        <f t="shared" si="15"/>
        <v/>
      </c>
      <c r="E99" s="18"/>
      <c r="F99" s="18"/>
      <c r="G99" s="19" t="str">
        <f t="shared" si="16"/>
        <v/>
      </c>
      <c r="H99" s="18"/>
      <c r="I99" s="20"/>
      <c r="J99" s="6"/>
      <c r="K99" s="20"/>
      <c r="L99" s="21"/>
      <c r="M99" s="22" t="str">
        <f t="shared" si="14"/>
        <v/>
      </c>
      <c r="N99" s="16" t="str">
        <f t="shared" si="12"/>
        <v/>
      </c>
      <c r="O99" s="16" t="str">
        <f t="shared" si="13"/>
        <v/>
      </c>
    </row>
    <row r="100" spans="3:15" ht="18" customHeight="1">
      <c r="C100" s="18"/>
      <c r="D100" s="19" t="str">
        <f t="shared" si="15"/>
        <v/>
      </c>
      <c r="E100" s="18"/>
      <c r="F100" s="18"/>
      <c r="G100" s="19" t="str">
        <f t="shared" si="16"/>
        <v/>
      </c>
      <c r="H100" s="18"/>
      <c r="I100" s="20"/>
      <c r="J100" s="6"/>
      <c r="K100" s="20"/>
      <c r="L100" s="21"/>
      <c r="M100" s="22" t="str">
        <f t="shared" si="14"/>
        <v/>
      </c>
      <c r="N100" s="16" t="str">
        <f t="shared" si="12"/>
        <v/>
      </c>
      <c r="O100" s="16" t="str">
        <f t="shared" si="13"/>
        <v/>
      </c>
    </row>
    <row r="101" spans="3:15" ht="19.399999999999999" customHeight="1">
      <c r="D101" s="19" t="str">
        <f t="shared" si="15"/>
        <v/>
      </c>
      <c r="G101" s="19" t="str">
        <f t="shared" si="16"/>
        <v/>
      </c>
      <c r="H101" s="18"/>
    </row>
    <row r="102" spans="3:15" ht="19.399999999999999" customHeight="1">
      <c r="D102" s="19" t="str">
        <f t="shared" si="15"/>
        <v/>
      </c>
      <c r="G102" s="19" t="str">
        <f t="shared" si="16"/>
        <v/>
      </c>
    </row>
    <row r="103" spans="3:15" ht="19.399999999999999" customHeight="1">
      <c r="D103" s="19" t="str">
        <f t="shared" si="15"/>
        <v/>
      </c>
      <c r="G103" s="19" t="str">
        <f t="shared" si="16"/>
        <v/>
      </c>
    </row>
    <row r="104" spans="3:15" ht="19.399999999999999" customHeight="1">
      <c r="D104" s="19" t="str">
        <f t="shared" si="15"/>
        <v/>
      </c>
      <c r="G104" s="19" t="str">
        <f t="shared" si="16"/>
        <v/>
      </c>
    </row>
    <row r="105" spans="3:15" ht="19.399999999999999" customHeight="1">
      <c r="D105" s="19" t="str">
        <f t="shared" si="15"/>
        <v/>
      </c>
      <c r="G105" s="19" t="str">
        <f t="shared" si="16"/>
        <v/>
      </c>
    </row>
    <row r="106" spans="3:15" ht="19.399999999999999" customHeight="1">
      <c r="D106" s="19" t="str">
        <f t="shared" si="15"/>
        <v/>
      </c>
      <c r="G106" s="19" t="str">
        <f t="shared" si="16"/>
        <v/>
      </c>
    </row>
    <row r="107" spans="3:15" ht="19.399999999999999" customHeight="1">
      <c r="D107" s="19" t="str">
        <f t="shared" si="15"/>
        <v/>
      </c>
      <c r="G107" s="19" t="str">
        <f t="shared" si="16"/>
        <v/>
      </c>
    </row>
    <row r="108" spans="3:15" ht="19.399999999999999" customHeight="1">
      <c r="D108" s="19" t="str">
        <f t="shared" si="15"/>
        <v/>
      </c>
      <c r="G108" s="19" t="str">
        <f t="shared" si="16"/>
        <v/>
      </c>
    </row>
    <row r="109" spans="3:15" ht="19.399999999999999" customHeight="1">
      <c r="G109" s="19" t="str">
        <f t="shared" si="16"/>
        <v/>
      </c>
    </row>
    <row r="110" spans="3:15" ht="19.399999999999999" customHeight="1">
      <c r="G110" s="19" t="str">
        <f t="shared" si="16"/>
        <v/>
      </c>
    </row>
  </sheetData>
  <mergeCells count="1">
    <mergeCell ref="F1:H1"/>
  </mergeCells>
  <conditionalFormatting sqref="E2:E4 E30 E6 E33 E36 E39 E41 E48 E50 E52:E100">
    <cfRule type="expression" dxfId="692" priority="127" stopIfTrue="1">
      <formula>IF(ISBLANK(F2),FALSE(),$F2&lt;$H2)</formula>
    </cfRule>
  </conditionalFormatting>
  <conditionalFormatting sqref="E2:E4 E30 E6 E33 E36 E39 E41 E48 E50 E52:E100">
    <cfRule type="expression" dxfId="691" priority="128" stopIfTrue="1">
      <formula>IF(ISBLANK(F2),FALSE(),$F2=$H2)</formula>
    </cfRule>
  </conditionalFormatting>
  <conditionalFormatting sqref="E11 E16 E21 E24 E26">
    <cfRule type="expression" dxfId="690" priority="131" stopIfTrue="1">
      <formula>IF(ISBLANK(F11),FALSE(),$F11&lt;$H11)</formula>
    </cfRule>
  </conditionalFormatting>
  <conditionalFormatting sqref="E11 E16 E21 E24 E26">
    <cfRule type="expression" dxfId="689" priority="132" stopIfTrue="1">
      <formula>IF(ISBLANK(F11),FALSE(),$F11=$H11)</formula>
    </cfRule>
  </conditionalFormatting>
  <conditionalFormatting sqref="C2:C4 C30 C6 C33 C36 C39 C41 C48 C50 C52:C100">
    <cfRule type="expression" dxfId="688" priority="126" stopIfTrue="1">
      <formula>IF(ISBLANK(H2),FALSE(),$F2=$H2)</formula>
    </cfRule>
  </conditionalFormatting>
  <conditionalFormatting sqref="C2:C4 C30 C6 C33 C36 C39 C41 C48 C50 C52:C100">
    <cfRule type="expression" dxfId="687" priority="125" stopIfTrue="1">
      <formula>IF(ISBLANK(H2),FALSE(),$F2&gt;$H2)</formula>
    </cfRule>
  </conditionalFormatting>
  <conditionalFormatting sqref="C11 C16 C21 C24 C26">
    <cfRule type="expression" dxfId="686" priority="130" stopIfTrue="1">
      <formula>IF(ISBLANK(H11),FALSE(),$F11=$H11)</formula>
    </cfRule>
  </conditionalFormatting>
  <conditionalFormatting sqref="C11 C16 C21 C24 C26">
    <cfRule type="expression" dxfId="685" priority="129" stopIfTrue="1">
      <formula>IF(ISBLANK(H11),FALSE(),$F11&gt;$H11)</formula>
    </cfRule>
  </conditionalFormatting>
  <conditionalFormatting sqref="L2:L100">
    <cfRule type="expression" dxfId="684" priority="137" stopIfTrue="1">
      <formula>IF(ISNUMBER(L2),IF(IF(F2&gt;H2,1,"")=L2,TRUE(),IF(IF(F2&lt;H2,2,"")=L2,TRUE(),IF(IF(F2=H2,0,"")=L2,TRUE(),FALSE()))),"")</formula>
    </cfRule>
  </conditionalFormatting>
  <conditionalFormatting sqref="E5">
    <cfRule type="expression" dxfId="683" priority="69" stopIfTrue="1">
      <formula>IF(ISBLANK(F5),FALSE(),$F5&lt;$H5)</formula>
    </cfRule>
  </conditionalFormatting>
  <conditionalFormatting sqref="E5">
    <cfRule type="expression" dxfId="682" priority="70" stopIfTrue="1">
      <formula>IF(ISBLANK(F5),FALSE(),$F5=$H5)</formula>
    </cfRule>
  </conditionalFormatting>
  <conditionalFormatting sqref="C5">
    <cfRule type="expression" dxfId="681" priority="72" stopIfTrue="1">
      <formula>IF(ISBLANK(H5),FALSE(),$F5=$H5)</formula>
    </cfRule>
  </conditionalFormatting>
  <conditionalFormatting sqref="C5">
    <cfRule type="expression" dxfId="680" priority="71" stopIfTrue="1">
      <formula>IF(ISBLANK(H5),FALSE(),$F5&gt;$H5)</formula>
    </cfRule>
  </conditionalFormatting>
  <conditionalFormatting sqref="E7:E8">
    <cfRule type="expression" dxfId="679" priority="61" stopIfTrue="1">
      <formula>IF(ISBLANK(F7),FALSE(),$F7&lt;$H7)</formula>
    </cfRule>
  </conditionalFormatting>
  <conditionalFormatting sqref="E7:E8">
    <cfRule type="expression" dxfId="678" priority="62" stopIfTrue="1">
      <formula>IF(ISBLANK(F7),FALSE(),$F7=$H7)</formula>
    </cfRule>
  </conditionalFormatting>
  <conditionalFormatting sqref="E9:E10">
    <cfRule type="expression" dxfId="677" priority="67" stopIfTrue="1">
      <formula>IF(ISBLANK(F9),FALSE(),$F9&lt;$H9)</formula>
    </cfRule>
  </conditionalFormatting>
  <conditionalFormatting sqref="E9:E10">
    <cfRule type="expression" dxfId="676" priority="68" stopIfTrue="1">
      <formula>IF(ISBLANK(F9),FALSE(),$F9=$H9)</formula>
    </cfRule>
  </conditionalFormatting>
  <conditionalFormatting sqref="C7:C8">
    <cfRule type="expression" dxfId="675" priority="64" stopIfTrue="1">
      <formula>IF(ISBLANK(H7),FALSE(),$F7=$H7)</formula>
    </cfRule>
  </conditionalFormatting>
  <conditionalFormatting sqref="C7:C8">
    <cfRule type="expression" dxfId="674" priority="63" stopIfTrue="1">
      <formula>IF(ISBLANK(H7),FALSE(),$F7&gt;$H7)</formula>
    </cfRule>
  </conditionalFormatting>
  <conditionalFormatting sqref="C9:C10">
    <cfRule type="expression" dxfId="673" priority="66" stopIfTrue="1">
      <formula>IF(ISBLANK(H9),FALSE(),$F9=$H9)</formula>
    </cfRule>
  </conditionalFormatting>
  <conditionalFormatting sqref="C9:C10">
    <cfRule type="expression" dxfId="672" priority="65" stopIfTrue="1">
      <formula>IF(ISBLANK(H9),FALSE(),$F9&gt;$H9)</formula>
    </cfRule>
  </conditionalFormatting>
  <conditionalFormatting sqref="E12:E15">
    <cfRule type="expression" dxfId="671" priority="59" stopIfTrue="1">
      <formula>IF(ISBLANK(F12),FALSE(),$F12&lt;$H12)</formula>
    </cfRule>
  </conditionalFormatting>
  <conditionalFormatting sqref="E12:E15">
    <cfRule type="expression" dxfId="670" priority="60" stopIfTrue="1">
      <formula>IF(ISBLANK(F12),FALSE(),$F12=$H12)</formula>
    </cfRule>
  </conditionalFormatting>
  <conditionalFormatting sqref="C12:C15">
    <cfRule type="expression" dxfId="669" priority="58" stopIfTrue="1">
      <formula>IF(ISBLANK(H12),FALSE(),$F12=$H12)</formula>
    </cfRule>
  </conditionalFormatting>
  <conditionalFormatting sqref="C12:C15">
    <cfRule type="expression" dxfId="668" priority="57" stopIfTrue="1">
      <formula>IF(ISBLANK(H12),FALSE(),$F12&gt;$H12)</formula>
    </cfRule>
  </conditionalFormatting>
  <conditionalFormatting sqref="E17:E20">
    <cfRule type="expression" dxfId="667" priority="55" stopIfTrue="1">
      <formula>IF(ISBLANK(F17),FALSE(),$F17&lt;$H17)</formula>
    </cfRule>
  </conditionalFormatting>
  <conditionalFormatting sqref="E17:E20">
    <cfRule type="expression" dxfId="666" priority="56" stopIfTrue="1">
      <formula>IF(ISBLANK(F17),FALSE(),$F17=$H17)</formula>
    </cfRule>
  </conditionalFormatting>
  <conditionalFormatting sqref="C17:C20">
    <cfRule type="expression" dxfId="665" priority="54" stopIfTrue="1">
      <formula>IF(ISBLANK(H17),FALSE(),$F17=$H17)</formula>
    </cfRule>
  </conditionalFormatting>
  <conditionalFormatting sqref="C17:C20">
    <cfRule type="expression" dxfId="664" priority="53" stopIfTrue="1">
      <formula>IF(ISBLANK(H17),FALSE(),$F17&gt;$H17)</formula>
    </cfRule>
  </conditionalFormatting>
  <conditionalFormatting sqref="E22:E23">
    <cfRule type="expression" dxfId="663" priority="51" stopIfTrue="1">
      <formula>IF(ISBLANK(F22),FALSE(),$F22&lt;$H22)</formula>
    </cfRule>
  </conditionalFormatting>
  <conditionalFormatting sqref="E22:E23">
    <cfRule type="expression" dxfId="662" priority="52" stopIfTrue="1">
      <formula>IF(ISBLANK(F22),FALSE(),$F22=$H22)</formula>
    </cfRule>
  </conditionalFormatting>
  <conditionalFormatting sqref="C22:C23">
    <cfRule type="expression" dxfId="661" priority="50" stopIfTrue="1">
      <formula>IF(ISBLANK(H22),FALSE(),$F22=$H22)</formula>
    </cfRule>
  </conditionalFormatting>
  <conditionalFormatting sqref="C22:C23">
    <cfRule type="expression" dxfId="660" priority="49" stopIfTrue="1">
      <formula>IF(ISBLANK(H22),FALSE(),$F22&gt;$H22)</formula>
    </cfRule>
  </conditionalFormatting>
  <conditionalFormatting sqref="E25">
    <cfRule type="expression" dxfId="659" priority="47" stopIfTrue="1">
      <formula>IF(ISBLANK(F25),FALSE(),$F25&lt;$H25)</formula>
    </cfRule>
  </conditionalFormatting>
  <conditionalFormatting sqref="E25">
    <cfRule type="expression" dxfId="658" priority="48" stopIfTrue="1">
      <formula>IF(ISBLANK(F25),FALSE(),$F25=$H25)</formula>
    </cfRule>
  </conditionalFormatting>
  <conditionalFormatting sqref="C25">
    <cfRule type="expression" dxfId="657" priority="46" stopIfTrue="1">
      <formula>IF(ISBLANK(H25),FALSE(),$F25=$H25)</formula>
    </cfRule>
  </conditionalFormatting>
  <conditionalFormatting sqref="C25">
    <cfRule type="expression" dxfId="656" priority="45" stopIfTrue="1">
      <formula>IF(ISBLANK(H25),FALSE(),$F25&gt;$H25)</formula>
    </cfRule>
  </conditionalFormatting>
  <conditionalFormatting sqref="E27 E29">
    <cfRule type="expression" dxfId="655" priority="37" stopIfTrue="1">
      <formula>IF(ISBLANK(F27),FALSE(),$F27&lt;$H27)</formula>
    </cfRule>
  </conditionalFormatting>
  <conditionalFormatting sqref="E27 E29">
    <cfRule type="expression" dxfId="654" priority="38" stopIfTrue="1">
      <formula>IF(ISBLANK(F27),FALSE(),$F27=$H27)</formula>
    </cfRule>
  </conditionalFormatting>
  <conditionalFormatting sqref="E28">
    <cfRule type="expression" dxfId="653" priority="41" stopIfTrue="1">
      <formula>IF(ISBLANK(F28),FALSE(),$F28&lt;$H28)</formula>
    </cfRule>
  </conditionalFormatting>
  <conditionalFormatting sqref="E28">
    <cfRule type="expression" dxfId="652" priority="42" stopIfTrue="1">
      <formula>IF(ISBLANK(F28),FALSE(),$F28=$H28)</formula>
    </cfRule>
  </conditionalFormatting>
  <conditionalFormatting sqref="C27 C29">
    <cfRule type="expression" dxfId="651" priority="40" stopIfTrue="1">
      <formula>IF(ISBLANK(H27),FALSE(),$F27=$H27)</formula>
    </cfRule>
  </conditionalFormatting>
  <conditionalFormatting sqref="C27 C29">
    <cfRule type="expression" dxfId="650" priority="39" stopIfTrue="1">
      <formula>IF(ISBLANK(H27),FALSE(),$F27&gt;$H27)</formula>
    </cfRule>
  </conditionalFormatting>
  <conditionalFormatting sqref="C28">
    <cfRule type="expression" dxfId="649" priority="44" stopIfTrue="1">
      <formula>IF(ISBLANK(H28),FALSE(),$F28=$H28)</formula>
    </cfRule>
  </conditionalFormatting>
  <conditionalFormatting sqref="C28">
    <cfRule type="expression" dxfId="648" priority="43" stopIfTrue="1">
      <formula>IF(ISBLANK(H28),FALSE(),$F28&gt;$H28)</formula>
    </cfRule>
  </conditionalFormatting>
  <conditionalFormatting sqref="E34:E35">
    <cfRule type="expression" dxfId="647" priority="29" stopIfTrue="1">
      <formula>IF(ISBLANK(F34),FALSE(),$F34&lt;$H34)</formula>
    </cfRule>
  </conditionalFormatting>
  <conditionalFormatting sqref="E34:E35">
    <cfRule type="expression" dxfId="646" priority="30" stopIfTrue="1">
      <formula>IF(ISBLANK(F34),FALSE(),$F34=$H34)</formula>
    </cfRule>
  </conditionalFormatting>
  <conditionalFormatting sqref="C34:C35">
    <cfRule type="expression" dxfId="645" priority="32" stopIfTrue="1">
      <formula>IF(ISBLANK(H34),FALSE(),$F34=$H34)</formula>
    </cfRule>
  </conditionalFormatting>
  <conditionalFormatting sqref="C34:C35">
    <cfRule type="expression" dxfId="644" priority="31" stopIfTrue="1">
      <formula>IF(ISBLANK(H34),FALSE(),$F34&gt;$H34)</formula>
    </cfRule>
  </conditionalFormatting>
  <conditionalFormatting sqref="E37:E38">
    <cfRule type="expression" dxfId="643" priority="25" stopIfTrue="1">
      <formula>IF(ISBLANK(F37),FALSE(),$F37&lt;$H37)</formula>
    </cfRule>
  </conditionalFormatting>
  <conditionalFormatting sqref="E37:E38">
    <cfRule type="expression" dxfId="642" priority="26" stopIfTrue="1">
      <formula>IF(ISBLANK(F37),FALSE(),$F37=$H37)</formula>
    </cfRule>
  </conditionalFormatting>
  <conditionalFormatting sqref="C37:C38">
    <cfRule type="expression" dxfId="641" priority="28" stopIfTrue="1">
      <formula>IF(ISBLANK(H37),FALSE(),$F37=$H37)</formula>
    </cfRule>
  </conditionalFormatting>
  <conditionalFormatting sqref="C37:C38">
    <cfRule type="expression" dxfId="640" priority="27" stopIfTrue="1">
      <formula>IF(ISBLANK(H37),FALSE(),$F37&gt;$H37)</formula>
    </cfRule>
  </conditionalFormatting>
  <conditionalFormatting sqref="E31">
    <cfRule type="expression" dxfId="639" priority="17" stopIfTrue="1">
      <formula>IF(ISBLANK(F31),FALSE(),$F31&lt;$H31)</formula>
    </cfRule>
  </conditionalFormatting>
  <conditionalFormatting sqref="E31">
    <cfRule type="expression" dxfId="638" priority="18" stopIfTrue="1">
      <formula>IF(ISBLANK(F31),FALSE(),$F31=$H31)</formula>
    </cfRule>
  </conditionalFormatting>
  <conditionalFormatting sqref="E32">
    <cfRule type="expression" dxfId="637" priority="21" stopIfTrue="1">
      <formula>IF(ISBLANK(F32),FALSE(),$F32&lt;$H32)</formula>
    </cfRule>
  </conditionalFormatting>
  <conditionalFormatting sqref="E32">
    <cfRule type="expression" dxfId="636" priority="22" stopIfTrue="1">
      <formula>IF(ISBLANK(F32),FALSE(),$F32=$H32)</formula>
    </cfRule>
  </conditionalFormatting>
  <conditionalFormatting sqref="C31">
    <cfRule type="expression" dxfId="635" priority="20" stopIfTrue="1">
      <formula>IF(ISBLANK(H31),FALSE(),$F31=$H31)</formula>
    </cfRule>
  </conditionalFormatting>
  <conditionalFormatting sqref="C31">
    <cfRule type="expression" dxfId="634" priority="19" stopIfTrue="1">
      <formula>IF(ISBLANK(H31),FALSE(),$F31&gt;$H31)</formula>
    </cfRule>
  </conditionalFormatting>
  <conditionalFormatting sqref="C32">
    <cfRule type="expression" dxfId="633" priority="24" stopIfTrue="1">
      <formula>IF(ISBLANK(H32),FALSE(),$F32=$H32)</formula>
    </cfRule>
  </conditionalFormatting>
  <conditionalFormatting sqref="C32">
    <cfRule type="expression" dxfId="632" priority="23" stopIfTrue="1">
      <formula>IF(ISBLANK(H32),FALSE(),$F32&gt;$H32)</formula>
    </cfRule>
  </conditionalFormatting>
  <conditionalFormatting sqref="E40">
    <cfRule type="expression" dxfId="631" priority="13" stopIfTrue="1">
      <formula>IF(ISBLANK(F40),FALSE(),$F40&lt;$H40)</formula>
    </cfRule>
  </conditionalFormatting>
  <conditionalFormatting sqref="E40">
    <cfRule type="expression" dxfId="630" priority="14" stopIfTrue="1">
      <formula>IF(ISBLANK(F40),FALSE(),$F40=$H40)</formula>
    </cfRule>
  </conditionalFormatting>
  <conditionalFormatting sqref="C40">
    <cfRule type="expression" dxfId="629" priority="16" stopIfTrue="1">
      <formula>IF(ISBLANK(H40),FALSE(),$F40=$H40)</formula>
    </cfRule>
  </conditionalFormatting>
  <conditionalFormatting sqref="C40">
    <cfRule type="expression" dxfId="628" priority="15" stopIfTrue="1">
      <formula>IF(ISBLANK(H40),FALSE(),$F40&gt;$H40)</formula>
    </cfRule>
  </conditionalFormatting>
  <conditionalFormatting sqref="E42:E47">
    <cfRule type="expression" dxfId="627" priority="9" stopIfTrue="1">
      <formula>IF(ISBLANK(F42),FALSE(),$F42&lt;$H42)</formula>
    </cfRule>
  </conditionalFormatting>
  <conditionalFormatting sqref="E42:E47">
    <cfRule type="expression" dxfId="626" priority="10" stopIfTrue="1">
      <formula>IF(ISBLANK(F42),FALSE(),$F42=$H42)</formula>
    </cfRule>
  </conditionalFormatting>
  <conditionalFormatting sqref="C42:C47">
    <cfRule type="expression" dxfId="625" priority="12" stopIfTrue="1">
      <formula>IF(ISBLANK(H42),FALSE(),$F42=$H42)</formula>
    </cfRule>
  </conditionalFormatting>
  <conditionalFormatting sqref="C42:C47">
    <cfRule type="expression" dxfId="624" priority="11" stopIfTrue="1">
      <formula>IF(ISBLANK(H42),FALSE(),$F42&gt;$H42)</formula>
    </cfRule>
  </conditionalFormatting>
  <conditionalFormatting sqref="E49">
    <cfRule type="expression" dxfId="623" priority="5" stopIfTrue="1">
      <formula>IF(ISBLANK(F49),FALSE(),$F49&lt;$H49)</formula>
    </cfRule>
  </conditionalFormatting>
  <conditionalFormatting sqref="E49">
    <cfRule type="expression" dxfId="622" priority="6" stopIfTrue="1">
      <formula>IF(ISBLANK(F49),FALSE(),$F49=$H49)</formula>
    </cfRule>
  </conditionalFormatting>
  <conditionalFormatting sqref="C49">
    <cfRule type="expression" dxfId="621" priority="8" stopIfTrue="1">
      <formula>IF(ISBLANK(H49),FALSE(),$F49=$H49)</formula>
    </cfRule>
  </conditionalFormatting>
  <conditionalFormatting sqref="C49">
    <cfRule type="expression" dxfId="620" priority="7" stopIfTrue="1">
      <formula>IF(ISBLANK(H49),FALSE(),$F49&gt;$H49)</formula>
    </cfRule>
  </conditionalFormatting>
  <conditionalFormatting sqref="E51">
    <cfRule type="expression" dxfId="619" priority="1" stopIfTrue="1">
      <formula>IF(ISBLANK(F51),FALSE(),$F51&lt;$H51)</formula>
    </cfRule>
  </conditionalFormatting>
  <conditionalFormatting sqref="E51">
    <cfRule type="expression" dxfId="618" priority="2" stopIfTrue="1">
      <formula>IF(ISBLANK(F51),FALSE(),$F51=$H51)</formula>
    </cfRule>
  </conditionalFormatting>
  <conditionalFormatting sqref="C51">
    <cfRule type="expression" dxfId="617" priority="4" stopIfTrue="1">
      <formula>IF(ISBLANK(H51),FALSE(),$F51=$H51)</formula>
    </cfRule>
  </conditionalFormatting>
  <conditionalFormatting sqref="C51">
    <cfRule type="expression" dxfId="616" priority="3" stopIfTrue="1">
      <formula>IF(ISBLANK(H51),FALSE(),$F51&gt;$H51)</formula>
    </cfRule>
  </conditionalFormatting>
  <dataValidations count="4">
    <dataValidation type="decimal" allowBlank="1" showErrorMessage="1" sqref="I2:I100 K2:K100" xr:uid="{00000000-0002-0000-0500-000000000000}">
      <formula1>0.01</formula1>
      <formula2>10000</formula2>
    </dataValidation>
    <dataValidation type="custom" allowBlank="1" showErrorMessage="1" sqref="F2:F100" xr:uid="{00000000-0002-0000-0500-000001000000}">
      <formula1>N2</formula1>
    </dataValidation>
    <dataValidation type="custom" allowBlank="1" showErrorMessage="1" sqref="H2:H101" xr:uid="{00000000-0002-0000-0500-000002000000}">
      <formula1>O2</formula1>
    </dataValidation>
    <dataValidation type="list" allowBlank="1" showErrorMessage="1" sqref="L2:L100" xr:uid="{00000000-0002-0000-0500-000003000000}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0" fitToWidth="0" fitToHeight="0" pageOrder="overThenDown" orientation="portrait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FFFF"/>
  </sheetPr>
  <dimension ref="A1:IV111"/>
  <sheetViews>
    <sheetView showGridLines="0" workbookViewId="0">
      <pane ySplit="1" topLeftCell="A44" activePane="bottomLeft" state="frozen"/>
      <selection pane="bottomLeft" activeCell="P51" sqref="P51"/>
    </sheetView>
  </sheetViews>
  <sheetFormatPr baseColWidth="10" defaultRowHeight="19.399999999999999" customHeight="1"/>
  <cols>
    <col min="1" max="1" width="18.6328125" style="6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1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7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13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 t="shared" ref="D2:D35" si="0">IF(C2&gt;0,":","")</f>
        <v>:</v>
      </c>
      <c r="E2" s="18" t="s">
        <v>19</v>
      </c>
      <c r="F2" s="18">
        <v>81</v>
      </c>
      <c r="G2" s="19" t="str">
        <f t="shared" ref="G2:G3" si="1">IF(ISNUMBER(F2),":","")</f>
        <v>:</v>
      </c>
      <c r="H2" s="18">
        <v>78</v>
      </c>
      <c r="I2" s="20">
        <v>1.2</v>
      </c>
      <c r="J2" s="6"/>
      <c r="K2" s="20">
        <v>4.5</v>
      </c>
      <c r="L2" s="21">
        <v>1</v>
      </c>
      <c r="M2" s="22">
        <f>IF(ISNUMBER(L2),IF(IF(F2&gt;H2,1,"")=L2,I2,IF(IF(F2&lt;H2,2,"")=L2,K2,IF(IF(F2=H2,0,"")=L2,J2,0))),"")</f>
        <v>1.2</v>
      </c>
      <c r="N2" s="16" t="b">
        <f t="shared" ref="N2:N45" si="2">IF(ISBLANK(F2),"",IF(ISNUMBER(F2),IF(AND(F2&gt;=0,F2&lt;250),IF($F2&lt;&gt;$H2,IF(F2=0,TRUE(),IF(MOD(F2,1)=0,TRUE(),FALSE())),FALSE()),FALSE()),FALSE()))</f>
        <v>1</v>
      </c>
      <c r="O2" s="16" t="b">
        <f t="shared" ref="O2:O45" si="3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 t="shared" si="0"/>
        <v>:</v>
      </c>
      <c r="E3" s="18" t="s">
        <v>21</v>
      </c>
      <c r="F3" s="18">
        <v>95</v>
      </c>
      <c r="G3" s="19" t="str">
        <f t="shared" si="1"/>
        <v>:</v>
      </c>
      <c r="H3" s="18">
        <v>83</v>
      </c>
      <c r="I3" s="20">
        <v>1.65</v>
      </c>
      <c r="J3" s="6"/>
      <c r="K3" s="20">
        <v>2.2000000000000002</v>
      </c>
      <c r="L3" s="21">
        <v>1</v>
      </c>
      <c r="M3" s="22">
        <f t="shared" ref="M3:M51" si="4">IF(ISNUMBER(L3),IF(IF(F3&gt;H3,1,"")=L3,I3,IF(IF(F3&lt;H3,2,"")=L3,K3,IF(IF(F3=H3,0,"")=L3,J3,0))),"")</f>
        <v>1.65</v>
      </c>
      <c r="N3" s="16" t="b">
        <f t="shared" si="2"/>
        <v>1</v>
      </c>
      <c r="O3" s="16" t="b">
        <f t="shared" si="3"/>
        <v>1</v>
      </c>
    </row>
    <row r="4" spans="1:256" ht="18" customHeight="1">
      <c r="C4" s="18"/>
      <c r="D4" s="19" t="str">
        <f t="shared" si="0"/>
        <v/>
      </c>
      <c r="E4" s="18"/>
      <c r="F4" s="18"/>
      <c r="G4" s="19" t="str">
        <f t="shared" ref="G4:G35" si="5">IF(ISNUMBER(F4),":","")</f>
        <v/>
      </c>
      <c r="H4" s="18"/>
      <c r="I4" s="20"/>
      <c r="J4" s="6"/>
      <c r="K4" s="20"/>
      <c r="L4" s="21"/>
      <c r="M4" s="22" t="str">
        <f t="shared" si="4"/>
        <v/>
      </c>
      <c r="N4" s="16" t="str">
        <f t="shared" si="2"/>
        <v/>
      </c>
      <c r="O4" s="16" t="str">
        <f t="shared" si="3"/>
        <v/>
      </c>
    </row>
    <row r="5" spans="1:256" ht="18" customHeight="1">
      <c r="C5" s="18" t="s">
        <v>19</v>
      </c>
      <c r="D5" s="19" t="str">
        <f t="shared" si="0"/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>
        <v>1</v>
      </c>
      <c r="M5" s="22">
        <f t="shared" si="4"/>
        <v>1.55</v>
      </c>
      <c r="N5" s="16" t="b">
        <f t="shared" si="2"/>
        <v>1</v>
      </c>
      <c r="O5" s="16" t="b">
        <f t="shared" si="3"/>
        <v>1</v>
      </c>
      <c r="P5" s="32">
        <f>SUM(M2:M5)</f>
        <v>4.3999999999999995</v>
      </c>
    </row>
    <row r="6" spans="1:256" ht="18" customHeight="1">
      <c r="C6" s="18"/>
      <c r="D6" s="19" t="str">
        <f t="shared" si="0"/>
        <v/>
      </c>
      <c r="E6" s="18"/>
      <c r="F6" s="18"/>
      <c r="G6" s="19" t="str">
        <f t="shared" si="5"/>
        <v/>
      </c>
      <c r="H6" s="18"/>
      <c r="I6" s="20"/>
      <c r="J6" s="6"/>
      <c r="K6" s="20"/>
      <c r="L6" s="21"/>
      <c r="M6" s="22" t="str">
        <f t="shared" si="4"/>
        <v/>
      </c>
      <c r="N6" s="16" t="str">
        <f t="shared" si="2"/>
        <v/>
      </c>
      <c r="O6" s="16" t="str">
        <f t="shared" si="3"/>
        <v/>
      </c>
    </row>
    <row r="7" spans="1:256" ht="18" customHeight="1">
      <c r="B7" s="17" t="s">
        <v>24</v>
      </c>
      <c r="C7" s="18" t="s">
        <v>27</v>
      </c>
      <c r="D7" s="19" t="str">
        <f t="shared" si="0"/>
        <v>:</v>
      </c>
      <c r="E7" s="18" t="s">
        <v>28</v>
      </c>
      <c r="F7" s="18">
        <v>90</v>
      </c>
      <c r="G7" s="19" t="str">
        <f t="shared" si="5"/>
        <v>:</v>
      </c>
      <c r="H7" s="18">
        <v>93</v>
      </c>
      <c r="I7" s="20">
        <v>1.4</v>
      </c>
      <c r="J7" s="6"/>
      <c r="K7" s="20">
        <v>2.9</v>
      </c>
      <c r="L7" s="21">
        <v>1</v>
      </c>
      <c r="M7" s="22">
        <f t="shared" si="4"/>
        <v>0</v>
      </c>
      <c r="N7" s="16" t="b">
        <f t="shared" si="2"/>
        <v>1</v>
      </c>
      <c r="O7" s="16" t="b">
        <f t="shared" si="3"/>
        <v>1</v>
      </c>
    </row>
    <row r="8" spans="1:256" ht="18" customHeight="1">
      <c r="B8" s="17" t="s">
        <v>25</v>
      </c>
      <c r="C8" s="18" t="s">
        <v>29</v>
      </c>
      <c r="D8" s="19" t="str">
        <f t="shared" si="0"/>
        <v>:</v>
      </c>
      <c r="E8" s="18" t="s">
        <v>30</v>
      </c>
      <c r="F8" s="18">
        <v>94</v>
      </c>
      <c r="G8" s="19" t="str">
        <f t="shared" si="5"/>
        <v>:</v>
      </c>
      <c r="H8" s="18">
        <v>83</v>
      </c>
      <c r="I8" s="20">
        <v>1.55</v>
      </c>
      <c r="J8" s="6"/>
      <c r="K8" s="20">
        <v>2.4</v>
      </c>
      <c r="L8" s="21">
        <v>1</v>
      </c>
      <c r="M8" s="22">
        <f t="shared" si="4"/>
        <v>1.55</v>
      </c>
      <c r="N8" s="16" t="b">
        <f t="shared" si="2"/>
        <v>1</v>
      </c>
      <c r="O8" s="16" t="b">
        <f t="shared" si="3"/>
        <v>1</v>
      </c>
    </row>
    <row r="9" spans="1:256" ht="18" customHeight="1">
      <c r="B9" s="17" t="s">
        <v>26</v>
      </c>
      <c r="C9" s="18" t="s">
        <v>31</v>
      </c>
      <c r="D9" s="19" t="str">
        <f t="shared" si="0"/>
        <v>:</v>
      </c>
      <c r="E9" s="18" t="s">
        <v>19</v>
      </c>
      <c r="F9" s="18">
        <v>78</v>
      </c>
      <c r="G9" s="19" t="str">
        <f t="shared" si="5"/>
        <v>:</v>
      </c>
      <c r="H9" s="18">
        <v>60</v>
      </c>
      <c r="I9" s="20">
        <v>1.1499999999999999</v>
      </c>
      <c r="J9" s="6"/>
      <c r="K9" s="20">
        <v>5.2</v>
      </c>
      <c r="L9" s="21">
        <v>1</v>
      </c>
      <c r="M9" s="22">
        <f t="shared" si="4"/>
        <v>1.1499999999999999</v>
      </c>
      <c r="N9" s="16" t="b">
        <f t="shared" si="2"/>
        <v>1</v>
      </c>
      <c r="O9" s="16" t="b">
        <f t="shared" si="3"/>
        <v>1</v>
      </c>
    </row>
    <row r="10" spans="1:256" ht="18" customHeight="1">
      <c r="C10" s="18" t="s">
        <v>32</v>
      </c>
      <c r="D10" s="19" t="str">
        <f t="shared" si="0"/>
        <v>:</v>
      </c>
      <c r="E10" s="18" t="s">
        <v>33</v>
      </c>
      <c r="F10" s="18">
        <v>92</v>
      </c>
      <c r="G10" s="19" t="str">
        <f t="shared" si="5"/>
        <v>:</v>
      </c>
      <c r="H10" s="18">
        <v>79</v>
      </c>
      <c r="I10" s="20">
        <v>1.47</v>
      </c>
      <c r="J10" s="6"/>
      <c r="K10" s="20">
        <v>2.6</v>
      </c>
      <c r="L10" s="21">
        <v>2</v>
      </c>
      <c r="M10" s="22">
        <f t="shared" si="4"/>
        <v>0</v>
      </c>
      <c r="N10" s="16" t="b">
        <f t="shared" si="2"/>
        <v>1</v>
      </c>
      <c r="O10" s="16" t="b">
        <f t="shared" si="3"/>
        <v>1</v>
      </c>
      <c r="P10" s="32">
        <f>SUM(M7:M10)</f>
        <v>2.7</v>
      </c>
    </row>
    <row r="11" spans="1:256" ht="18" customHeight="1">
      <c r="C11" s="18"/>
      <c r="D11" s="19" t="str">
        <f t="shared" si="0"/>
        <v/>
      </c>
      <c r="E11" s="18"/>
      <c r="F11" s="18"/>
      <c r="G11" s="19" t="str">
        <f t="shared" si="5"/>
        <v/>
      </c>
      <c r="H11" s="18"/>
      <c r="I11" s="20"/>
      <c r="J11" s="6"/>
      <c r="K11" s="20"/>
      <c r="L11" s="21"/>
      <c r="M11" s="22" t="str">
        <f t="shared" si="4"/>
        <v/>
      </c>
      <c r="N11" s="16" t="str">
        <f t="shared" si="2"/>
        <v/>
      </c>
      <c r="O11" s="16" t="str">
        <f t="shared" si="3"/>
        <v/>
      </c>
    </row>
    <row r="12" spans="1:256" ht="18" customHeight="1">
      <c r="B12" s="17" t="s">
        <v>24</v>
      </c>
      <c r="C12" s="18" t="s">
        <v>28</v>
      </c>
      <c r="D12" s="19" t="str">
        <f t="shared" si="0"/>
        <v>:</v>
      </c>
      <c r="E12" s="18" t="s">
        <v>27</v>
      </c>
      <c r="F12" s="18">
        <v>74</v>
      </c>
      <c r="G12" s="19" t="str">
        <f t="shared" si="5"/>
        <v>:</v>
      </c>
      <c r="H12" s="18">
        <v>70</v>
      </c>
      <c r="I12" s="20">
        <v>1.7</v>
      </c>
      <c r="J12" s="6"/>
      <c r="K12" s="20">
        <v>2.1</v>
      </c>
      <c r="L12" s="21">
        <v>1</v>
      </c>
      <c r="M12" s="22">
        <f t="shared" si="4"/>
        <v>1.7</v>
      </c>
      <c r="N12" s="16" t="b">
        <f t="shared" si="2"/>
        <v>1</v>
      </c>
      <c r="O12" s="16" t="b">
        <f t="shared" si="3"/>
        <v>1</v>
      </c>
    </row>
    <row r="13" spans="1:256" ht="18" customHeight="1">
      <c r="B13" s="17" t="s">
        <v>25</v>
      </c>
      <c r="C13" s="18" t="s">
        <v>30</v>
      </c>
      <c r="D13" s="19" t="str">
        <f t="shared" si="0"/>
        <v>:</v>
      </c>
      <c r="E13" s="18" t="s">
        <v>29</v>
      </c>
      <c r="F13" s="18">
        <v>62</v>
      </c>
      <c r="G13" s="19" t="str">
        <f t="shared" si="5"/>
        <v>:</v>
      </c>
      <c r="H13" s="18">
        <v>74</v>
      </c>
      <c r="I13" s="20">
        <v>1.5</v>
      </c>
      <c r="J13" s="6"/>
      <c r="K13" s="20">
        <v>2.5499999999999998</v>
      </c>
      <c r="L13" s="21">
        <v>2</v>
      </c>
      <c r="M13" s="22">
        <f t="shared" si="4"/>
        <v>2.5499999999999998</v>
      </c>
      <c r="N13" s="16" t="b">
        <f t="shared" si="2"/>
        <v>1</v>
      </c>
      <c r="O13" s="16" t="b">
        <f t="shared" si="3"/>
        <v>1</v>
      </c>
    </row>
    <row r="14" spans="1:256" ht="18" customHeight="1">
      <c r="B14" s="17" t="s">
        <v>36</v>
      </c>
      <c r="C14" s="18" t="s">
        <v>19</v>
      </c>
      <c r="D14" s="19" t="str">
        <f t="shared" si="0"/>
        <v>:</v>
      </c>
      <c r="E14" s="18" t="s">
        <v>31</v>
      </c>
      <c r="F14" s="18">
        <v>65</v>
      </c>
      <c r="G14" s="19" t="str">
        <f t="shared" si="5"/>
        <v>:</v>
      </c>
      <c r="H14" s="18">
        <v>80</v>
      </c>
      <c r="I14" s="20">
        <v>3.4</v>
      </c>
      <c r="J14" s="6"/>
      <c r="K14" s="20">
        <v>1.3</v>
      </c>
      <c r="L14" s="21">
        <v>2</v>
      </c>
      <c r="M14" s="22">
        <f t="shared" si="4"/>
        <v>1.3</v>
      </c>
      <c r="N14" s="16" t="b">
        <f t="shared" si="2"/>
        <v>1</v>
      </c>
      <c r="O14" s="16" t="b">
        <f t="shared" si="3"/>
        <v>1</v>
      </c>
    </row>
    <row r="15" spans="1:256" ht="18" customHeight="1">
      <c r="C15" s="18" t="s">
        <v>33</v>
      </c>
      <c r="D15" s="19" t="str">
        <f t="shared" si="0"/>
        <v>:</v>
      </c>
      <c r="E15" s="18" t="s">
        <v>32</v>
      </c>
      <c r="F15" s="18">
        <v>94</v>
      </c>
      <c r="G15" s="19" t="str">
        <f t="shared" si="5"/>
        <v>:</v>
      </c>
      <c r="H15" s="18">
        <v>90</v>
      </c>
      <c r="I15" s="20">
        <v>1.57</v>
      </c>
      <c r="J15" s="6"/>
      <c r="K15" s="20">
        <v>2.35</v>
      </c>
      <c r="L15" s="21">
        <v>2</v>
      </c>
      <c r="M15" s="22">
        <f t="shared" si="4"/>
        <v>0</v>
      </c>
      <c r="N15" s="16" t="b">
        <f t="shared" si="2"/>
        <v>1</v>
      </c>
      <c r="O15" s="16" t="b">
        <f t="shared" si="3"/>
        <v>1</v>
      </c>
      <c r="P15" s="36">
        <f>SUM(M12:M15)</f>
        <v>5.55</v>
      </c>
    </row>
    <row r="16" spans="1:256" ht="18" customHeight="1">
      <c r="C16" s="18"/>
      <c r="D16" s="19" t="str">
        <f t="shared" si="0"/>
        <v/>
      </c>
      <c r="E16" s="18"/>
      <c r="F16" s="18"/>
      <c r="G16" s="19" t="str">
        <f t="shared" si="5"/>
        <v/>
      </c>
      <c r="H16" s="18"/>
      <c r="I16" s="20"/>
      <c r="J16" s="6"/>
      <c r="K16" s="20"/>
      <c r="L16" s="21"/>
      <c r="M16" s="22" t="str">
        <f t="shared" si="4"/>
        <v/>
      </c>
      <c r="N16" s="16" t="str">
        <f t="shared" si="2"/>
        <v/>
      </c>
      <c r="O16" s="16" t="str">
        <f t="shared" si="3"/>
        <v/>
      </c>
    </row>
    <row r="17" spans="2:16" ht="18" customHeight="1">
      <c r="B17" s="17" t="s">
        <v>24</v>
      </c>
      <c r="C17" s="18" t="s">
        <v>31</v>
      </c>
      <c r="D17" s="19" t="str">
        <f t="shared" si="0"/>
        <v>:</v>
      </c>
      <c r="E17" s="18" t="s">
        <v>19</v>
      </c>
      <c r="F17" s="18">
        <v>80</v>
      </c>
      <c r="G17" s="19" t="str">
        <f t="shared" si="5"/>
        <v>:</v>
      </c>
      <c r="H17" s="18">
        <v>69</v>
      </c>
      <c r="I17" s="20">
        <v>1.06</v>
      </c>
      <c r="J17" s="6"/>
      <c r="K17" s="20">
        <v>8.5</v>
      </c>
      <c r="L17" s="21">
        <v>1</v>
      </c>
      <c r="M17" s="22">
        <f t="shared" si="4"/>
        <v>1.06</v>
      </c>
      <c r="N17" s="16" t="b">
        <f t="shared" si="2"/>
        <v>1</v>
      </c>
      <c r="O17" s="16" t="b">
        <f t="shared" si="3"/>
        <v>1</v>
      </c>
    </row>
    <row r="18" spans="2:16" ht="18" customHeight="1">
      <c r="B18" s="17" t="s">
        <v>25</v>
      </c>
      <c r="C18" s="18" t="s">
        <v>29</v>
      </c>
      <c r="D18" s="19" t="str">
        <f t="shared" si="0"/>
        <v>:</v>
      </c>
      <c r="E18" s="18" t="s">
        <v>30</v>
      </c>
      <c r="F18" s="18">
        <v>93</v>
      </c>
      <c r="G18" s="19" t="str">
        <f t="shared" si="5"/>
        <v>:</v>
      </c>
      <c r="H18" s="18">
        <v>84</v>
      </c>
      <c r="I18" s="20">
        <v>1.55</v>
      </c>
      <c r="J18" s="6"/>
      <c r="K18" s="20">
        <v>2.4</v>
      </c>
      <c r="L18" s="21">
        <v>1</v>
      </c>
      <c r="M18" s="22">
        <f t="shared" si="4"/>
        <v>1.55</v>
      </c>
      <c r="N18" s="16" t="b">
        <f t="shared" si="2"/>
        <v>1</v>
      </c>
      <c r="O18" s="16" t="b">
        <f t="shared" si="3"/>
        <v>1</v>
      </c>
    </row>
    <row r="19" spans="2:16" ht="18" customHeight="1">
      <c r="B19" s="17" t="s">
        <v>37</v>
      </c>
      <c r="C19" s="18" t="s">
        <v>32</v>
      </c>
      <c r="D19" s="19" t="str">
        <f t="shared" si="0"/>
        <v>:</v>
      </c>
      <c r="E19" s="18" t="s">
        <v>33</v>
      </c>
      <c r="F19" s="18">
        <v>80</v>
      </c>
      <c r="G19" s="19" t="str">
        <f t="shared" si="5"/>
        <v>:</v>
      </c>
      <c r="H19" s="18">
        <v>75</v>
      </c>
      <c r="I19" s="20">
        <v>1.5</v>
      </c>
      <c r="J19" s="6"/>
      <c r="K19" s="20">
        <v>2.5499999999999998</v>
      </c>
      <c r="L19" s="21">
        <v>1</v>
      </c>
      <c r="M19" s="22">
        <f t="shared" si="4"/>
        <v>1.5</v>
      </c>
      <c r="N19" s="16" t="b">
        <f t="shared" si="2"/>
        <v>1</v>
      </c>
      <c r="O19" s="16" t="b">
        <f t="shared" si="3"/>
        <v>1</v>
      </c>
    </row>
    <row r="20" spans="2:16" ht="18" customHeight="1">
      <c r="C20" s="18" t="s">
        <v>27</v>
      </c>
      <c r="D20" s="19" t="str">
        <f t="shared" si="0"/>
        <v>:</v>
      </c>
      <c r="E20" s="18" t="s">
        <v>28</v>
      </c>
      <c r="F20" s="18">
        <v>97</v>
      </c>
      <c r="G20" s="19" t="str">
        <f t="shared" si="5"/>
        <v>:</v>
      </c>
      <c r="H20" s="18">
        <v>88</v>
      </c>
      <c r="I20" s="20">
        <v>1.4</v>
      </c>
      <c r="J20" s="6"/>
      <c r="K20" s="20">
        <v>2.9</v>
      </c>
      <c r="L20" s="21">
        <v>2</v>
      </c>
      <c r="M20" s="22">
        <f t="shared" si="4"/>
        <v>0</v>
      </c>
      <c r="N20" s="16" t="b">
        <f t="shared" si="2"/>
        <v>1</v>
      </c>
      <c r="O20" s="16" t="b">
        <f t="shared" si="3"/>
        <v>1</v>
      </c>
      <c r="P20" s="32">
        <f>SUM(M17:M20)</f>
        <v>4.1100000000000003</v>
      </c>
    </row>
    <row r="21" spans="2:16" ht="18" customHeight="1">
      <c r="C21" s="18"/>
      <c r="D21" s="19" t="str">
        <f t="shared" si="0"/>
        <v/>
      </c>
      <c r="E21" s="18"/>
      <c r="F21" s="18"/>
      <c r="G21" s="19" t="str">
        <f t="shared" si="5"/>
        <v/>
      </c>
      <c r="H21" s="18"/>
      <c r="I21" s="20"/>
      <c r="J21" s="6"/>
      <c r="K21" s="20"/>
      <c r="L21" s="21"/>
      <c r="M21" s="22" t="str">
        <f t="shared" si="4"/>
        <v/>
      </c>
      <c r="N21" s="16" t="str">
        <f t="shared" si="2"/>
        <v/>
      </c>
      <c r="O21" s="16" t="str">
        <f t="shared" si="3"/>
        <v/>
      </c>
    </row>
    <row r="22" spans="2:16" ht="18" customHeight="1">
      <c r="B22" s="17" t="s">
        <v>38</v>
      </c>
      <c r="C22" s="18" t="s">
        <v>28</v>
      </c>
      <c r="D22" s="19" t="str">
        <f t="shared" si="0"/>
        <v>:</v>
      </c>
      <c r="E22" s="18" t="s">
        <v>27</v>
      </c>
      <c r="F22" s="18">
        <v>92</v>
      </c>
      <c r="G22" s="19" t="str">
        <f t="shared" si="5"/>
        <v>:</v>
      </c>
      <c r="H22" s="18">
        <v>64</v>
      </c>
      <c r="I22" s="20">
        <v>1.67</v>
      </c>
      <c r="J22" s="6"/>
      <c r="K22" s="20">
        <v>2.15</v>
      </c>
      <c r="L22" s="21">
        <v>1</v>
      </c>
      <c r="M22" s="22">
        <f t="shared" si="4"/>
        <v>1.67</v>
      </c>
      <c r="N22" s="16" t="b">
        <f t="shared" si="2"/>
        <v>1</v>
      </c>
      <c r="O22" s="16" t="b">
        <f t="shared" si="3"/>
        <v>1</v>
      </c>
    </row>
    <row r="23" spans="2:16" ht="18" customHeight="1">
      <c r="C23" s="18" t="s">
        <v>33</v>
      </c>
      <c r="D23" s="19" t="str">
        <f t="shared" si="0"/>
        <v>:</v>
      </c>
      <c r="E23" s="18" t="s">
        <v>32</v>
      </c>
      <c r="F23" s="18">
        <v>79</v>
      </c>
      <c r="G23" s="19" t="str">
        <f t="shared" si="5"/>
        <v>:</v>
      </c>
      <c r="H23" s="18">
        <v>72</v>
      </c>
      <c r="I23" s="20">
        <v>1.62</v>
      </c>
      <c r="J23" s="6"/>
      <c r="K23" s="20">
        <v>2.25</v>
      </c>
      <c r="L23" s="21">
        <v>1</v>
      </c>
      <c r="M23" s="22">
        <f t="shared" si="4"/>
        <v>1.62</v>
      </c>
      <c r="N23" s="16" t="b">
        <f t="shared" si="2"/>
        <v>1</v>
      </c>
      <c r="O23" s="16" t="b">
        <f t="shared" si="3"/>
        <v>1</v>
      </c>
      <c r="P23" s="32">
        <f>SUM(M22:M23)</f>
        <v>3.29</v>
      </c>
    </row>
    <row r="24" spans="2:16" ht="18" customHeight="1">
      <c r="C24" s="18"/>
      <c r="D24" s="19" t="str">
        <f t="shared" si="0"/>
        <v/>
      </c>
      <c r="E24" s="18"/>
      <c r="F24" s="18"/>
      <c r="G24" s="19" t="str">
        <f t="shared" si="5"/>
        <v/>
      </c>
      <c r="H24" s="18"/>
      <c r="I24" s="20"/>
      <c r="J24" s="6"/>
      <c r="K24" s="20"/>
      <c r="L24" s="21"/>
      <c r="M24" s="22" t="str">
        <f t="shared" si="4"/>
        <v/>
      </c>
      <c r="N24" s="16" t="str">
        <f t="shared" si="2"/>
        <v/>
      </c>
      <c r="O24" s="16" t="str">
        <f t="shared" si="3"/>
        <v/>
      </c>
    </row>
    <row r="25" spans="2:16" ht="18" customHeight="1">
      <c r="B25" s="17" t="s">
        <v>39</v>
      </c>
      <c r="C25" s="18" t="s">
        <v>32</v>
      </c>
      <c r="D25" s="19" t="str">
        <f t="shared" si="0"/>
        <v>:</v>
      </c>
      <c r="E25" s="18" t="s">
        <v>33</v>
      </c>
      <c r="F25" s="18">
        <v>88</v>
      </c>
      <c r="G25" s="19" t="str">
        <f t="shared" si="5"/>
        <v>:</v>
      </c>
      <c r="H25" s="18">
        <v>97</v>
      </c>
      <c r="I25" s="20">
        <v>1.55</v>
      </c>
      <c r="J25" s="6"/>
      <c r="K25" s="20">
        <v>2.4</v>
      </c>
      <c r="L25" s="21">
        <v>1</v>
      </c>
      <c r="M25" s="22">
        <f t="shared" si="4"/>
        <v>0</v>
      </c>
      <c r="N25" s="16" t="b">
        <f t="shared" si="2"/>
        <v>1</v>
      </c>
      <c r="O25" s="16" t="b">
        <f t="shared" si="3"/>
        <v>1</v>
      </c>
      <c r="P25" s="32">
        <f>SUM(M25)</f>
        <v>0</v>
      </c>
    </row>
    <row r="26" spans="2:16" ht="18" customHeight="1">
      <c r="C26" s="18"/>
      <c r="D26" s="19" t="str">
        <f t="shared" si="0"/>
        <v/>
      </c>
      <c r="E26" s="18"/>
      <c r="F26" s="18"/>
      <c r="G26" s="19" t="str">
        <f t="shared" si="5"/>
        <v/>
      </c>
      <c r="H26" s="18"/>
      <c r="I26" s="20"/>
      <c r="J26" s="6"/>
      <c r="K26" s="20"/>
      <c r="L26" s="21"/>
      <c r="M26" s="22" t="str">
        <f t="shared" si="4"/>
        <v/>
      </c>
      <c r="N26" s="16" t="str">
        <f t="shared" si="2"/>
        <v/>
      </c>
      <c r="O26" s="16" t="str">
        <f t="shared" si="3"/>
        <v/>
      </c>
    </row>
    <row r="27" spans="2:16" ht="18" customHeight="1">
      <c r="B27" s="17" t="s">
        <v>24</v>
      </c>
      <c r="C27" s="18" t="s">
        <v>31</v>
      </c>
      <c r="D27" s="19" t="str">
        <f t="shared" si="0"/>
        <v>:</v>
      </c>
      <c r="E27" s="18" t="s">
        <v>28</v>
      </c>
      <c r="F27" s="18">
        <v>90</v>
      </c>
      <c r="G27" s="19" t="str">
        <f t="shared" si="5"/>
        <v>:</v>
      </c>
      <c r="H27" s="18">
        <v>95</v>
      </c>
      <c r="I27" s="20">
        <v>1.1000000000000001</v>
      </c>
      <c r="J27" s="6"/>
      <c r="K27" s="20">
        <v>6.5</v>
      </c>
      <c r="L27" s="21">
        <v>1</v>
      </c>
      <c r="M27" s="22">
        <f t="shared" si="4"/>
        <v>0</v>
      </c>
      <c r="N27" s="16" t="b">
        <f t="shared" si="2"/>
        <v>1</v>
      </c>
      <c r="O27" s="16" t="b">
        <f t="shared" si="3"/>
        <v>1</v>
      </c>
    </row>
    <row r="28" spans="2:16" ht="18" customHeight="1">
      <c r="B28" s="17" t="s">
        <v>40</v>
      </c>
      <c r="C28" s="18" t="s">
        <v>41</v>
      </c>
      <c r="D28" s="19" t="str">
        <f t="shared" si="0"/>
        <v>:</v>
      </c>
      <c r="E28" s="18" t="s">
        <v>33</v>
      </c>
      <c r="F28" s="18">
        <v>91</v>
      </c>
      <c r="G28" s="19" t="str">
        <f t="shared" si="5"/>
        <v>:</v>
      </c>
      <c r="H28" s="18">
        <v>87</v>
      </c>
      <c r="I28" s="20">
        <v>1.3</v>
      </c>
      <c r="J28" s="6"/>
      <c r="K28" s="20">
        <v>3.4</v>
      </c>
      <c r="L28" s="21">
        <v>1</v>
      </c>
      <c r="M28" s="22">
        <f t="shared" si="4"/>
        <v>1.3</v>
      </c>
      <c r="N28" s="16" t="b">
        <f t="shared" si="2"/>
        <v>1</v>
      </c>
      <c r="O28" s="16" t="b">
        <f t="shared" si="3"/>
        <v>1</v>
      </c>
      <c r="P28" s="32">
        <f>SUM(M27:M28)</f>
        <v>1.3</v>
      </c>
    </row>
    <row r="29" spans="2:16" ht="18" customHeight="1">
      <c r="B29" s="17" t="s">
        <v>26</v>
      </c>
      <c r="C29" s="18"/>
      <c r="D29" s="19" t="str">
        <f t="shared" si="0"/>
        <v/>
      </c>
      <c r="E29" s="18"/>
      <c r="F29" s="18"/>
      <c r="G29" s="19" t="str">
        <f t="shared" si="5"/>
        <v/>
      </c>
      <c r="H29" s="18"/>
      <c r="I29" s="20"/>
      <c r="J29" s="6"/>
      <c r="K29" s="20"/>
      <c r="L29" s="21"/>
      <c r="M29" s="22" t="str">
        <f t="shared" si="4"/>
        <v/>
      </c>
      <c r="N29" s="16" t="str">
        <f t="shared" si="2"/>
        <v/>
      </c>
      <c r="O29" s="16" t="str">
        <f t="shared" si="3"/>
        <v/>
      </c>
    </row>
    <row r="30" spans="2:16" ht="18" customHeight="1">
      <c r="C30" s="18"/>
      <c r="D30" s="19" t="str">
        <f t="shared" si="0"/>
        <v/>
      </c>
      <c r="E30" s="18"/>
      <c r="F30" s="18"/>
      <c r="G30" s="19" t="str">
        <f t="shared" si="5"/>
        <v/>
      </c>
      <c r="H30" s="18"/>
      <c r="I30" s="20"/>
      <c r="J30" s="6"/>
      <c r="K30" s="20"/>
      <c r="L30" s="21"/>
      <c r="M30" s="22" t="str">
        <f t="shared" si="4"/>
        <v/>
      </c>
      <c r="N30" s="16" t="str">
        <f t="shared" si="2"/>
        <v/>
      </c>
      <c r="O30" s="16" t="str">
        <f t="shared" si="3"/>
        <v/>
      </c>
    </row>
    <row r="31" spans="2:16" ht="18" customHeight="1">
      <c r="B31" s="17" t="s">
        <v>36</v>
      </c>
      <c r="C31" s="18" t="s">
        <v>33</v>
      </c>
      <c r="D31" s="19" t="str">
        <f t="shared" si="0"/>
        <v>:</v>
      </c>
      <c r="E31" s="18" t="s">
        <v>41</v>
      </c>
      <c r="F31" s="18">
        <v>87</v>
      </c>
      <c r="G31" s="19" t="str">
        <f t="shared" si="5"/>
        <v>:</v>
      </c>
      <c r="H31" s="18">
        <v>77</v>
      </c>
      <c r="I31" s="20">
        <v>2.0499999999999998</v>
      </c>
      <c r="J31" s="6"/>
      <c r="K31" s="20">
        <v>1.75</v>
      </c>
      <c r="L31" s="21">
        <v>1</v>
      </c>
      <c r="M31" s="22">
        <f t="shared" si="4"/>
        <v>2.0499999999999998</v>
      </c>
      <c r="N31" s="16" t="b">
        <f t="shared" si="2"/>
        <v>1</v>
      </c>
      <c r="O31" s="16" t="b">
        <f t="shared" si="3"/>
        <v>1</v>
      </c>
    </row>
    <row r="32" spans="2:16" ht="18" customHeight="1">
      <c r="C32" s="18" t="s">
        <v>28</v>
      </c>
      <c r="D32" s="19" t="str">
        <f t="shared" si="0"/>
        <v>:</v>
      </c>
      <c r="E32" s="18" t="s">
        <v>31</v>
      </c>
      <c r="F32" s="18">
        <v>61</v>
      </c>
      <c r="G32" s="19" t="str">
        <f t="shared" si="5"/>
        <v>:</v>
      </c>
      <c r="H32" s="18">
        <v>90</v>
      </c>
      <c r="I32" s="20">
        <v>3.2</v>
      </c>
      <c r="J32" s="6"/>
      <c r="K32" s="20">
        <v>1.33</v>
      </c>
      <c r="L32" s="21">
        <v>2</v>
      </c>
      <c r="M32" s="22">
        <f t="shared" si="4"/>
        <v>1.33</v>
      </c>
      <c r="N32" s="16" t="b">
        <f t="shared" si="2"/>
        <v>1</v>
      </c>
      <c r="O32" s="16" t="b">
        <f t="shared" si="3"/>
        <v>1</v>
      </c>
      <c r="P32" s="32">
        <f>SUM(M31:M32)</f>
        <v>3.38</v>
      </c>
    </row>
    <row r="33" spans="2:16" ht="18" customHeight="1">
      <c r="C33" s="18"/>
      <c r="D33" s="19" t="str">
        <f t="shared" si="0"/>
        <v/>
      </c>
      <c r="E33" s="18"/>
      <c r="F33" s="18"/>
      <c r="G33" s="19" t="str">
        <f t="shared" si="5"/>
        <v/>
      </c>
      <c r="H33" s="18"/>
      <c r="I33" s="20"/>
      <c r="J33" s="6"/>
      <c r="K33" s="20"/>
      <c r="L33" s="21"/>
      <c r="M33" s="22" t="str">
        <f t="shared" si="4"/>
        <v/>
      </c>
      <c r="N33" s="16" t="str">
        <f t="shared" si="2"/>
        <v/>
      </c>
      <c r="O33" s="16" t="str">
        <f t="shared" si="3"/>
        <v/>
      </c>
    </row>
    <row r="34" spans="2:16" ht="18" customHeight="1">
      <c r="B34" s="17" t="s">
        <v>37</v>
      </c>
      <c r="C34" s="18" t="s">
        <v>41</v>
      </c>
      <c r="D34" s="19" t="str">
        <f t="shared" si="0"/>
        <v>:</v>
      </c>
      <c r="E34" s="18" t="s">
        <v>33</v>
      </c>
      <c r="F34" s="18">
        <v>99</v>
      </c>
      <c r="G34" s="19" t="str">
        <f t="shared" si="5"/>
        <v>:</v>
      </c>
      <c r="H34" s="18">
        <v>86</v>
      </c>
      <c r="I34" s="20">
        <v>1.3</v>
      </c>
      <c r="J34" s="6"/>
      <c r="K34" s="20">
        <v>3.4</v>
      </c>
      <c r="L34" s="21">
        <v>1</v>
      </c>
      <c r="M34" s="22">
        <f t="shared" si="4"/>
        <v>1.3</v>
      </c>
      <c r="N34" s="16" t="b">
        <f t="shared" si="2"/>
        <v>1</v>
      </c>
      <c r="O34" s="16" t="b">
        <f t="shared" si="3"/>
        <v>1</v>
      </c>
    </row>
    <row r="35" spans="2:16" ht="18" customHeight="1">
      <c r="C35" s="18" t="s">
        <v>31</v>
      </c>
      <c r="D35" s="19" t="str">
        <f t="shared" si="0"/>
        <v>:</v>
      </c>
      <c r="E35" s="18" t="s">
        <v>28</v>
      </c>
      <c r="F35" s="18">
        <v>98</v>
      </c>
      <c r="G35" s="19" t="str">
        <f t="shared" si="5"/>
        <v>:</v>
      </c>
      <c r="H35" s="18">
        <v>68</v>
      </c>
      <c r="I35" s="20">
        <v>1.1399999999999999</v>
      </c>
      <c r="J35" s="6"/>
      <c r="K35" s="20">
        <v>5.5</v>
      </c>
      <c r="L35" s="21">
        <v>1</v>
      </c>
      <c r="M35" s="22">
        <f t="shared" si="4"/>
        <v>1.1399999999999999</v>
      </c>
      <c r="N35" s="16" t="b">
        <f t="shared" si="2"/>
        <v>1</v>
      </c>
      <c r="O35" s="16" t="b">
        <f t="shared" si="3"/>
        <v>1</v>
      </c>
      <c r="P35" s="32">
        <f>SUM(M34:M35)</f>
        <v>2.44</v>
      </c>
    </row>
    <row r="36" spans="2:16" ht="18" customHeight="1">
      <c r="C36" s="18"/>
      <c r="D36" s="19" t="str">
        <f t="shared" ref="D36:D65" si="6">IF(C36&gt;0,":","")</f>
        <v/>
      </c>
      <c r="E36" s="18"/>
      <c r="F36" s="18"/>
      <c r="G36" s="19" t="str">
        <f t="shared" ref="G36:G65" si="7">IF(ISNUMBER(F36),":","")</f>
        <v/>
      </c>
      <c r="H36" s="18"/>
      <c r="I36" s="20"/>
      <c r="J36" s="6"/>
      <c r="K36" s="20"/>
      <c r="L36" s="21"/>
      <c r="M36" s="22" t="str">
        <f t="shared" si="4"/>
        <v/>
      </c>
      <c r="N36" s="16" t="str">
        <f t="shared" si="2"/>
        <v/>
      </c>
      <c r="O36" s="16" t="str">
        <f t="shared" si="3"/>
        <v/>
      </c>
    </row>
    <row r="37" spans="2:16" ht="18" customHeight="1">
      <c r="B37" s="17" t="s">
        <v>38</v>
      </c>
      <c r="C37" s="18" t="s">
        <v>33</v>
      </c>
      <c r="D37" s="19" t="str">
        <f t="shared" si="6"/>
        <v>:</v>
      </c>
      <c r="E37" s="18" t="s">
        <v>41</v>
      </c>
      <c r="F37" s="18">
        <v>78</v>
      </c>
      <c r="G37" s="19" t="str">
        <f t="shared" si="7"/>
        <v>:</v>
      </c>
      <c r="H37" s="18">
        <v>77</v>
      </c>
      <c r="I37" s="20">
        <v>2.2000000000000002</v>
      </c>
      <c r="J37" s="6"/>
      <c r="K37" s="20">
        <v>1.65</v>
      </c>
      <c r="L37" s="21">
        <v>1</v>
      </c>
      <c r="M37" s="22">
        <f t="shared" si="4"/>
        <v>2.2000000000000002</v>
      </c>
      <c r="N37" s="16" t="b">
        <f t="shared" si="2"/>
        <v>1</v>
      </c>
      <c r="O37" s="16" t="b">
        <f t="shared" si="3"/>
        <v>1</v>
      </c>
    </row>
    <row r="38" spans="2:16" ht="18" customHeight="1">
      <c r="C38" s="18" t="s">
        <v>28</v>
      </c>
      <c r="D38" s="19" t="str">
        <f t="shared" si="6"/>
        <v>:</v>
      </c>
      <c r="E38" s="18" t="s">
        <v>31</v>
      </c>
      <c r="F38" s="18">
        <v>82</v>
      </c>
      <c r="G38" s="19" t="str">
        <f t="shared" si="7"/>
        <v>:</v>
      </c>
      <c r="H38" s="18">
        <v>94</v>
      </c>
      <c r="I38" s="20">
        <v>3.8</v>
      </c>
      <c r="J38" s="6"/>
      <c r="K38" s="20">
        <v>1.25</v>
      </c>
      <c r="L38" s="21">
        <v>2</v>
      </c>
      <c r="M38" s="22">
        <f t="shared" si="4"/>
        <v>1.25</v>
      </c>
      <c r="N38" s="16" t="b">
        <f t="shared" si="2"/>
        <v>1</v>
      </c>
      <c r="O38" s="16" t="b">
        <f t="shared" si="3"/>
        <v>1</v>
      </c>
      <c r="P38" s="32">
        <f>SUM(M37:M38)</f>
        <v>3.45</v>
      </c>
    </row>
    <row r="39" spans="2:16" ht="18" customHeight="1">
      <c r="C39" s="18"/>
      <c r="D39" s="19" t="str">
        <f t="shared" si="6"/>
        <v/>
      </c>
      <c r="E39" s="18"/>
      <c r="F39" s="18"/>
      <c r="G39" s="19" t="str">
        <f t="shared" si="7"/>
        <v/>
      </c>
      <c r="H39" s="18"/>
      <c r="I39" s="20"/>
      <c r="J39" s="6"/>
      <c r="K39" s="20"/>
      <c r="L39" s="21"/>
      <c r="M39" s="22" t="str">
        <f t="shared" si="4"/>
        <v/>
      </c>
      <c r="N39" s="16" t="str">
        <f t="shared" si="2"/>
        <v/>
      </c>
      <c r="O39" s="16" t="str">
        <f t="shared" si="3"/>
        <v/>
      </c>
    </row>
    <row r="40" spans="2:16" ht="18" customHeight="1">
      <c r="B40" s="17" t="s">
        <v>39</v>
      </c>
      <c r="C40" s="18" t="s">
        <v>41</v>
      </c>
      <c r="D40" s="19" t="str">
        <f t="shared" si="6"/>
        <v>:</v>
      </c>
      <c r="E40" s="18" t="s">
        <v>33</v>
      </c>
      <c r="F40" s="18">
        <v>91</v>
      </c>
      <c r="G40" s="19" t="str">
        <f t="shared" si="7"/>
        <v>:</v>
      </c>
      <c r="H40" s="18">
        <v>84</v>
      </c>
      <c r="I40" s="20">
        <v>1.35</v>
      </c>
      <c r="J40" s="6"/>
      <c r="K40" s="20">
        <v>3.1</v>
      </c>
      <c r="L40" s="21">
        <v>1</v>
      </c>
      <c r="M40" s="22">
        <f t="shared" si="4"/>
        <v>1.35</v>
      </c>
      <c r="N40" s="16" t="b">
        <f t="shared" si="2"/>
        <v>1</v>
      </c>
      <c r="O40" s="16" t="b">
        <f t="shared" si="3"/>
        <v>1</v>
      </c>
      <c r="P40" s="32">
        <f>SUM(M40)</f>
        <v>1.35</v>
      </c>
    </row>
    <row r="41" spans="2:16" ht="18" customHeight="1">
      <c r="C41" s="18"/>
      <c r="D41" s="19" t="str">
        <f t="shared" si="6"/>
        <v/>
      </c>
      <c r="E41" s="18"/>
      <c r="F41" s="18"/>
      <c r="G41" s="19" t="str">
        <f t="shared" si="7"/>
        <v/>
      </c>
      <c r="H41" s="18"/>
      <c r="I41" s="20"/>
      <c r="J41" s="6"/>
      <c r="K41" s="20"/>
      <c r="L41" s="21"/>
      <c r="M41" s="22" t="str">
        <f t="shared" si="4"/>
        <v/>
      </c>
      <c r="N41" s="16" t="str">
        <f t="shared" si="2"/>
        <v/>
      </c>
      <c r="O41" s="16" t="str">
        <f t="shared" si="3"/>
        <v/>
      </c>
    </row>
    <row r="42" spans="2:16" ht="18" customHeight="1">
      <c r="B42" s="17" t="s">
        <v>43</v>
      </c>
      <c r="C42" s="18"/>
      <c r="D42" s="19" t="str">
        <f t="shared" si="6"/>
        <v/>
      </c>
      <c r="E42" s="18"/>
      <c r="F42" s="18"/>
      <c r="G42" s="19" t="str">
        <f t="shared" si="7"/>
        <v/>
      </c>
      <c r="H42" s="18"/>
      <c r="I42" s="20"/>
      <c r="J42" s="6"/>
      <c r="K42" s="20"/>
      <c r="L42" s="21"/>
      <c r="M42" s="22" t="str">
        <f t="shared" si="4"/>
        <v/>
      </c>
      <c r="N42" s="16" t="str">
        <f t="shared" si="2"/>
        <v/>
      </c>
      <c r="O42" s="16" t="str">
        <f t="shared" si="3"/>
        <v/>
      </c>
    </row>
    <row r="43" spans="2:16" ht="18" customHeight="1">
      <c r="B43" s="17" t="s">
        <v>26</v>
      </c>
      <c r="C43" s="18" t="s">
        <v>31</v>
      </c>
      <c r="D43" s="19" t="str">
        <f t="shared" si="6"/>
        <v>:</v>
      </c>
      <c r="E43" s="18" t="s">
        <v>41</v>
      </c>
      <c r="F43" s="18">
        <v>82</v>
      </c>
      <c r="G43" s="19" t="str">
        <f t="shared" si="7"/>
        <v>:</v>
      </c>
      <c r="H43" s="18">
        <v>66</v>
      </c>
      <c r="I43" s="20">
        <v>1.25</v>
      </c>
      <c r="J43" s="6"/>
      <c r="K43" s="20">
        <v>3.8</v>
      </c>
      <c r="L43" s="21">
        <v>2</v>
      </c>
      <c r="M43" s="22">
        <f t="shared" si="4"/>
        <v>0</v>
      </c>
      <c r="N43" s="16" t="b">
        <f t="shared" si="2"/>
        <v>1</v>
      </c>
      <c r="O43" s="16" t="b">
        <f t="shared" si="3"/>
        <v>1</v>
      </c>
      <c r="P43" s="32">
        <f>SUM(M43)</f>
        <v>0</v>
      </c>
    </row>
    <row r="44" spans="2:16" ht="18" customHeight="1">
      <c r="C44" s="18"/>
      <c r="D44" s="19" t="str">
        <f t="shared" si="6"/>
        <v/>
      </c>
      <c r="E44" s="18"/>
      <c r="F44" s="18"/>
      <c r="G44" s="19" t="str">
        <f t="shared" si="7"/>
        <v/>
      </c>
      <c r="H44" s="18"/>
      <c r="I44" s="20"/>
      <c r="J44" s="6"/>
      <c r="K44" s="20"/>
      <c r="L44" s="21"/>
      <c r="M44" s="22" t="str">
        <f t="shared" si="4"/>
        <v/>
      </c>
      <c r="N44" s="16" t="str">
        <f t="shared" si="2"/>
        <v/>
      </c>
      <c r="O44" s="16" t="str">
        <f t="shared" si="3"/>
        <v/>
      </c>
    </row>
    <row r="45" spans="2:16" ht="18" customHeight="1">
      <c r="B45" s="17" t="s">
        <v>36</v>
      </c>
      <c r="C45" s="18" t="s">
        <v>41</v>
      </c>
      <c r="D45" s="19" t="str">
        <f t="shared" si="6"/>
        <v>:</v>
      </c>
      <c r="E45" s="18" t="s">
        <v>31</v>
      </c>
      <c r="F45" s="18">
        <v>79</v>
      </c>
      <c r="G45" s="19" t="str">
        <f t="shared" si="7"/>
        <v>:</v>
      </c>
      <c r="H45" s="18">
        <v>64</v>
      </c>
      <c r="I45" s="20">
        <v>2.1</v>
      </c>
      <c r="J45" s="6"/>
      <c r="K45" s="20">
        <v>1.72</v>
      </c>
      <c r="L45" s="21">
        <v>1</v>
      </c>
      <c r="M45" s="22">
        <f t="shared" si="4"/>
        <v>2.1</v>
      </c>
      <c r="N45" s="16" t="b">
        <f t="shared" si="2"/>
        <v>1</v>
      </c>
      <c r="O45" s="16" t="b">
        <f t="shared" si="3"/>
        <v>1</v>
      </c>
      <c r="P45" s="32">
        <f>SUM(M45)</f>
        <v>2.1</v>
      </c>
    </row>
    <row r="46" spans="2:16" ht="18" customHeight="1">
      <c r="C46" s="18"/>
      <c r="D46" s="19" t="str">
        <f t="shared" si="6"/>
        <v/>
      </c>
      <c r="E46" s="18"/>
      <c r="F46" s="18"/>
      <c r="G46" s="19" t="str">
        <f t="shared" si="7"/>
        <v/>
      </c>
      <c r="H46" s="18"/>
      <c r="I46" s="20"/>
      <c r="J46" s="6"/>
      <c r="K46" s="20"/>
      <c r="L46" s="21"/>
      <c r="M46" s="22" t="str">
        <f t="shared" si="4"/>
        <v/>
      </c>
      <c r="N46" s="16" t="b">
        <f>IF(ISBLANK(F47),"",IF(ISNUMBER(F47),IF(AND(F47&gt;=0,F47&lt;250),IF($F47&lt;&gt;$H47,IF(F47=0,TRUE(),IF(MOD(F47,1)=0,TRUE(),FALSE())),FALSE()),FALSE()),FALSE()))</f>
        <v>1</v>
      </c>
      <c r="O46" s="16" t="b">
        <f>IF(ISBLANK(H47),"",IF(ISNUMBER(H47),IF(AND(H47&gt;=0,H47&lt;250),IF($F47&lt;&gt;$H47,IF(H47=0,TRUE(),IF(MOD(H47,1)=0,TRUE(),FALSE())),FALSE()),FALSE()),FALSE()))</f>
        <v>1</v>
      </c>
    </row>
    <row r="47" spans="2:16" ht="18" customHeight="1">
      <c r="B47" s="17" t="s">
        <v>37</v>
      </c>
      <c r="C47" s="18" t="s">
        <v>31</v>
      </c>
      <c r="D47" s="19" t="str">
        <f t="shared" si="6"/>
        <v>:</v>
      </c>
      <c r="E47" s="18" t="s">
        <v>41</v>
      </c>
      <c r="F47" s="18">
        <v>79</v>
      </c>
      <c r="G47" s="19" t="str">
        <f t="shared" si="7"/>
        <v>:</v>
      </c>
      <c r="H47" s="18">
        <v>81</v>
      </c>
      <c r="I47" s="20">
        <v>1.3</v>
      </c>
      <c r="J47" s="6"/>
      <c r="K47" s="20">
        <v>3.4</v>
      </c>
      <c r="L47" s="21">
        <v>1</v>
      </c>
      <c r="M47" s="22">
        <f t="shared" si="4"/>
        <v>0</v>
      </c>
      <c r="N47" s="16" t="str">
        <f>IF(ISBLANK(F48),"",IF(ISNUMBER(F48),IF(AND(F48&gt;=0,F48&lt;250),IF($F48&lt;&gt;$H48,IF(F48=0,TRUE(),IF(MOD(F48,1)=0,TRUE(),FALSE())),FALSE()),FALSE()),FALSE()))</f>
        <v/>
      </c>
      <c r="O47" s="16" t="str">
        <f>IF(ISBLANK(H48),"",IF(ISNUMBER(H48),IF(AND(H48&gt;=0,H48&lt;250),IF($F48&lt;&gt;$H48,IF(H48=0,TRUE(),IF(MOD(H48,1)=0,TRUE(),FALSE())),FALSE()),FALSE()),FALSE()))</f>
        <v/>
      </c>
      <c r="P47" s="32">
        <f>SUM(M47)</f>
        <v>0</v>
      </c>
    </row>
    <row r="48" spans="2:16" ht="18" customHeight="1">
      <c r="C48" s="18"/>
      <c r="D48" s="19" t="str">
        <f t="shared" si="6"/>
        <v/>
      </c>
      <c r="E48" s="18"/>
      <c r="F48" s="18"/>
      <c r="G48" s="19" t="str">
        <f t="shared" si="7"/>
        <v/>
      </c>
      <c r="H48" s="18"/>
      <c r="I48" s="20"/>
      <c r="J48" s="6"/>
      <c r="K48" s="20"/>
      <c r="L48" s="21"/>
      <c r="M48" s="22" t="str">
        <f t="shared" si="4"/>
        <v/>
      </c>
      <c r="N48" s="16" t="b">
        <f>IF(ISBLANK(F49),"",IF(ISNUMBER(F49),IF(AND(F49&gt;=0,F49&lt;250),IF($F49&lt;&gt;$H49,IF(F49=0,TRUE(),IF(MOD(F49,1)=0,TRUE(),FALSE())),FALSE()),FALSE()),FALSE()))</f>
        <v>1</v>
      </c>
      <c r="O48" s="16" t="b">
        <f>IF(ISBLANK(H49),"",IF(ISNUMBER(H49),IF(AND(H49&gt;=0,H49&lt;250),IF($F49&lt;&gt;$H49,IF(H49=0,TRUE(),IF(MOD(H49,1)=0,TRUE(),FALSE())),FALSE()),FALSE()),FALSE()))</f>
        <v>1</v>
      </c>
    </row>
    <row r="49" spans="2:16" ht="18" customHeight="1">
      <c r="B49" s="17" t="s">
        <v>38</v>
      </c>
      <c r="C49" s="18" t="s">
        <v>41</v>
      </c>
      <c r="D49" s="19" t="str">
        <f t="shared" si="6"/>
        <v>:</v>
      </c>
      <c r="E49" s="18" t="s">
        <v>31</v>
      </c>
      <c r="F49" s="18">
        <v>53</v>
      </c>
      <c r="G49" s="19" t="str">
        <f t="shared" si="7"/>
        <v>:</v>
      </c>
      <c r="H49" s="18">
        <v>67</v>
      </c>
      <c r="I49" s="20">
        <v>2.0499999999999998</v>
      </c>
      <c r="J49" s="6"/>
      <c r="K49" s="20">
        <v>1.75</v>
      </c>
      <c r="L49" s="21">
        <v>1</v>
      </c>
      <c r="M49" s="22">
        <f t="shared" si="4"/>
        <v>0</v>
      </c>
      <c r="N49" s="16" t="b">
        <f t="shared" ref="N49:N80" si="8">IF(ISBLANK(F49),"",IF(ISNUMBER(F49),IF(AND(F49&gt;=0,F49&lt;250),IF($F49&lt;&gt;$H49,IF(F49=0,TRUE(),IF(MOD(F49,1)=0,TRUE(),FALSE())),FALSE()),FALSE()),FALSE()))</f>
        <v>1</v>
      </c>
      <c r="O49" s="16" t="b">
        <f t="shared" ref="O49:O80" si="9">IF(ISBLANK(H49),"",IF(ISNUMBER(H49),IF(AND(H49&gt;=0,H49&lt;250),IF($F49&lt;&gt;$H49,IF(H49=0,TRUE(),IF(MOD(H49,1)=0,TRUE(),FALSE())),FALSE()),FALSE()),FALSE()))</f>
        <v>1</v>
      </c>
      <c r="P49" s="32">
        <f>SUM(M49)</f>
        <v>0</v>
      </c>
    </row>
    <row r="50" spans="2:16" ht="18" customHeight="1">
      <c r="C50" s="18"/>
      <c r="D50" s="19" t="str">
        <f t="shared" si="6"/>
        <v/>
      </c>
      <c r="E50" s="18"/>
      <c r="F50" s="18"/>
      <c r="G50" s="19" t="str">
        <f t="shared" si="7"/>
        <v/>
      </c>
      <c r="H50" s="18"/>
      <c r="I50" s="20"/>
      <c r="J50" s="6"/>
      <c r="K50" s="20"/>
      <c r="L50" s="21"/>
      <c r="M50" s="22" t="str">
        <f t="shared" si="4"/>
        <v/>
      </c>
      <c r="N50" s="16" t="str">
        <f t="shared" si="8"/>
        <v/>
      </c>
      <c r="O50" s="16" t="str">
        <f t="shared" si="9"/>
        <v/>
      </c>
    </row>
    <row r="51" spans="2:16" ht="18" customHeight="1">
      <c r="B51" s="40" t="s">
        <v>39</v>
      </c>
      <c r="C51" s="41" t="s">
        <v>31</v>
      </c>
      <c r="D51" s="19" t="str">
        <f t="shared" si="6"/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1</v>
      </c>
      <c r="M51" s="22">
        <f t="shared" si="4"/>
        <v>1.25</v>
      </c>
      <c r="N51" s="16" t="b">
        <f t="shared" si="8"/>
        <v>1</v>
      </c>
      <c r="O51" s="16" t="b">
        <f t="shared" si="9"/>
        <v>1</v>
      </c>
      <c r="P51" s="32">
        <f>SUM(M51)</f>
        <v>1.25</v>
      </c>
    </row>
    <row r="52" spans="2:16" ht="18" customHeight="1">
      <c r="C52" s="18"/>
      <c r="D52" s="19" t="str">
        <f t="shared" si="6"/>
        <v/>
      </c>
      <c r="E52" s="18"/>
      <c r="F52" s="18"/>
      <c r="G52" s="19" t="str">
        <f t="shared" si="7"/>
        <v/>
      </c>
      <c r="H52" s="18"/>
      <c r="I52" s="20"/>
      <c r="J52" s="6"/>
      <c r="K52" s="20"/>
      <c r="L52" s="21"/>
      <c r="N52" s="16" t="str">
        <f t="shared" si="8"/>
        <v/>
      </c>
      <c r="O52" s="16" t="str">
        <f t="shared" si="9"/>
        <v/>
      </c>
    </row>
    <row r="53" spans="2:16" ht="18" customHeight="1">
      <c r="C53" s="18"/>
      <c r="D53" s="19" t="str">
        <f t="shared" si="6"/>
        <v/>
      </c>
      <c r="E53" s="18"/>
      <c r="F53" s="18"/>
      <c r="G53" s="19" t="str">
        <f t="shared" si="7"/>
        <v/>
      </c>
      <c r="H53" s="18"/>
      <c r="I53" s="20"/>
      <c r="J53" s="6"/>
      <c r="K53" s="20"/>
      <c r="L53" s="21"/>
      <c r="M53" s="23"/>
      <c r="N53" s="16" t="str">
        <f t="shared" si="8"/>
        <v/>
      </c>
      <c r="O53" s="16" t="str">
        <f t="shared" si="9"/>
        <v/>
      </c>
    </row>
    <row r="54" spans="2:16" ht="18" customHeight="1">
      <c r="C54" s="18"/>
      <c r="D54" s="19" t="str">
        <f t="shared" si="6"/>
        <v/>
      </c>
      <c r="E54" s="18"/>
      <c r="F54" s="18"/>
      <c r="G54" s="19" t="str">
        <f t="shared" si="7"/>
        <v/>
      </c>
      <c r="H54" s="18"/>
      <c r="I54" s="20"/>
      <c r="J54" s="6"/>
      <c r="K54" s="20"/>
      <c r="L54" s="21"/>
      <c r="N54" s="16" t="str">
        <f t="shared" si="8"/>
        <v/>
      </c>
      <c r="O54" s="16" t="str">
        <f t="shared" si="9"/>
        <v/>
      </c>
    </row>
    <row r="55" spans="2:16" ht="18" customHeight="1">
      <c r="C55" s="18"/>
      <c r="D55" s="19" t="str">
        <f t="shared" si="6"/>
        <v/>
      </c>
      <c r="E55" s="18"/>
      <c r="F55" s="18"/>
      <c r="G55" s="19" t="str">
        <f t="shared" si="7"/>
        <v/>
      </c>
      <c r="H55" s="18"/>
      <c r="I55" s="20"/>
      <c r="J55" s="6"/>
      <c r="K55" s="20"/>
      <c r="L55" s="21"/>
      <c r="N55" s="16" t="str">
        <f t="shared" si="8"/>
        <v/>
      </c>
      <c r="O55" s="16" t="str">
        <f t="shared" si="9"/>
        <v/>
      </c>
    </row>
    <row r="56" spans="2:16" ht="18" customHeight="1">
      <c r="C56" s="18"/>
      <c r="D56" s="19" t="str">
        <f t="shared" si="6"/>
        <v/>
      </c>
      <c r="E56" s="18"/>
      <c r="F56" s="18"/>
      <c r="G56" s="19" t="str">
        <f t="shared" si="7"/>
        <v/>
      </c>
      <c r="H56" s="18"/>
      <c r="I56" s="20"/>
      <c r="J56" s="6"/>
      <c r="K56" s="20"/>
      <c r="L56" s="21"/>
      <c r="N56" s="16" t="str">
        <f t="shared" si="8"/>
        <v/>
      </c>
      <c r="O56" s="16" t="str">
        <f t="shared" si="9"/>
        <v/>
      </c>
    </row>
    <row r="57" spans="2:16" ht="18" customHeight="1">
      <c r="C57" s="18"/>
      <c r="D57" s="19" t="str">
        <f t="shared" si="6"/>
        <v/>
      </c>
      <c r="E57" s="18"/>
      <c r="F57" s="18"/>
      <c r="G57" s="19" t="str">
        <f t="shared" si="7"/>
        <v/>
      </c>
      <c r="H57" s="18"/>
      <c r="I57" s="20"/>
      <c r="J57" s="6"/>
      <c r="K57" s="20"/>
      <c r="L57" s="21"/>
      <c r="M57" s="23"/>
      <c r="N57" s="16" t="str">
        <f t="shared" si="8"/>
        <v/>
      </c>
      <c r="O57" s="16" t="str">
        <f t="shared" si="9"/>
        <v/>
      </c>
    </row>
    <row r="58" spans="2:16" ht="18" customHeight="1">
      <c r="C58" s="18"/>
      <c r="D58" s="19" t="str">
        <f t="shared" si="6"/>
        <v/>
      </c>
      <c r="E58" s="18"/>
      <c r="F58" s="18"/>
      <c r="G58" s="19" t="str">
        <f t="shared" si="7"/>
        <v/>
      </c>
      <c r="H58" s="18"/>
      <c r="I58" s="20"/>
      <c r="J58" s="6"/>
      <c r="K58" s="20"/>
      <c r="L58" s="21"/>
      <c r="N58" s="16" t="str">
        <f t="shared" si="8"/>
        <v/>
      </c>
      <c r="O58" s="16" t="str">
        <f t="shared" si="9"/>
        <v/>
      </c>
    </row>
    <row r="59" spans="2:16" ht="18" customHeight="1">
      <c r="C59" s="18"/>
      <c r="D59" s="19" t="str">
        <f t="shared" si="6"/>
        <v/>
      </c>
      <c r="E59" s="18"/>
      <c r="F59" s="18"/>
      <c r="G59" s="19" t="str">
        <f t="shared" si="7"/>
        <v/>
      </c>
      <c r="H59" s="18"/>
      <c r="I59" s="20"/>
      <c r="J59" s="6"/>
      <c r="K59" s="20"/>
      <c r="L59" s="21"/>
      <c r="N59" s="16" t="str">
        <f t="shared" si="8"/>
        <v/>
      </c>
      <c r="O59" s="16" t="str">
        <f t="shared" si="9"/>
        <v/>
      </c>
    </row>
    <row r="60" spans="2:16" ht="18" customHeight="1">
      <c r="C60" s="18"/>
      <c r="D60" s="19" t="str">
        <f t="shared" si="6"/>
        <v/>
      </c>
      <c r="E60" s="18"/>
      <c r="F60" s="18"/>
      <c r="G60" s="19" t="str">
        <f t="shared" si="7"/>
        <v/>
      </c>
      <c r="H60" s="18"/>
      <c r="I60" s="20"/>
      <c r="J60" s="6"/>
      <c r="K60" s="20"/>
      <c r="L60" s="21"/>
      <c r="N60" s="16" t="str">
        <f t="shared" si="8"/>
        <v/>
      </c>
      <c r="O60" s="16" t="str">
        <f t="shared" si="9"/>
        <v/>
      </c>
    </row>
    <row r="61" spans="2:16" ht="18" customHeight="1">
      <c r="C61" s="18"/>
      <c r="D61" s="19" t="str">
        <f t="shared" si="6"/>
        <v/>
      </c>
      <c r="E61" s="18"/>
      <c r="F61" s="18"/>
      <c r="G61" s="19" t="str">
        <f t="shared" si="7"/>
        <v/>
      </c>
      <c r="H61" s="18"/>
      <c r="I61" s="20"/>
      <c r="J61" s="6"/>
      <c r="K61" s="20"/>
      <c r="L61" s="21"/>
      <c r="N61" s="16" t="str">
        <f t="shared" si="8"/>
        <v/>
      </c>
      <c r="O61" s="16" t="str">
        <f t="shared" si="9"/>
        <v/>
      </c>
    </row>
    <row r="62" spans="2:16" ht="18" customHeight="1">
      <c r="C62" s="18"/>
      <c r="D62" s="19" t="str">
        <f t="shared" si="6"/>
        <v/>
      </c>
      <c r="E62" s="18"/>
      <c r="F62" s="18"/>
      <c r="G62" s="19" t="str">
        <f t="shared" si="7"/>
        <v/>
      </c>
      <c r="H62" s="18"/>
      <c r="I62" s="20"/>
      <c r="J62" s="6"/>
      <c r="K62" s="20"/>
      <c r="L62" s="21"/>
      <c r="N62" s="16" t="str">
        <f t="shared" si="8"/>
        <v/>
      </c>
      <c r="O62" s="16" t="str">
        <f t="shared" si="9"/>
        <v/>
      </c>
    </row>
    <row r="63" spans="2:16" ht="18" customHeight="1">
      <c r="C63" s="18"/>
      <c r="D63" s="19" t="str">
        <f t="shared" si="6"/>
        <v/>
      </c>
      <c r="E63" s="18"/>
      <c r="F63" s="18"/>
      <c r="G63" s="19" t="str">
        <f t="shared" si="7"/>
        <v/>
      </c>
      <c r="H63" s="18"/>
      <c r="I63" s="20"/>
      <c r="J63" s="6"/>
      <c r="K63" s="20"/>
      <c r="L63" s="21"/>
      <c r="N63" s="16" t="str">
        <f t="shared" si="8"/>
        <v/>
      </c>
      <c r="O63" s="16" t="str">
        <f t="shared" si="9"/>
        <v/>
      </c>
    </row>
    <row r="64" spans="2:16" ht="18" customHeight="1">
      <c r="C64" s="18"/>
      <c r="D64" s="19" t="str">
        <f t="shared" si="6"/>
        <v/>
      </c>
      <c r="E64" s="18"/>
      <c r="F64" s="18"/>
      <c r="G64" s="19" t="str">
        <f t="shared" si="7"/>
        <v/>
      </c>
      <c r="H64" s="18"/>
      <c r="I64" s="20"/>
      <c r="J64" s="6"/>
      <c r="K64" s="20"/>
      <c r="L64" s="21"/>
      <c r="M64" s="23"/>
      <c r="N64" s="16" t="str">
        <f t="shared" si="8"/>
        <v/>
      </c>
      <c r="O64" s="16" t="str">
        <f t="shared" si="9"/>
        <v/>
      </c>
    </row>
    <row r="65" spans="3:15" ht="18" customHeight="1">
      <c r="C65" s="18"/>
      <c r="D65" s="19" t="str">
        <f t="shared" si="6"/>
        <v/>
      </c>
      <c r="E65" s="18"/>
      <c r="F65" s="18"/>
      <c r="G65" s="19" t="str">
        <f t="shared" si="7"/>
        <v/>
      </c>
      <c r="H65" s="18"/>
      <c r="I65" s="20"/>
      <c r="J65" s="6"/>
      <c r="K65" s="20"/>
      <c r="L65" s="21"/>
      <c r="N65" s="16" t="str">
        <f t="shared" si="8"/>
        <v/>
      </c>
      <c r="O65" s="16" t="str">
        <f t="shared" si="9"/>
        <v/>
      </c>
    </row>
    <row r="66" spans="3:15" ht="18" customHeight="1">
      <c r="C66" s="18"/>
      <c r="D66" s="19" t="str">
        <f t="shared" ref="D66:D97" si="10">IF(C66&gt;0,":","")</f>
        <v/>
      </c>
      <c r="E66" s="18"/>
      <c r="F66" s="18"/>
      <c r="G66" s="19" t="str">
        <f t="shared" ref="G66:G97" si="11">IF(ISNUMBER(F66),":","")</f>
        <v/>
      </c>
      <c r="H66" s="18"/>
      <c r="I66" s="20"/>
      <c r="J66" s="6"/>
      <c r="K66" s="20"/>
      <c r="L66" s="21"/>
      <c r="N66" s="16" t="str">
        <f t="shared" si="8"/>
        <v/>
      </c>
      <c r="O66" s="16" t="str">
        <f t="shared" si="9"/>
        <v/>
      </c>
    </row>
    <row r="67" spans="3:15" ht="18" customHeight="1">
      <c r="C67" s="18"/>
      <c r="D67" s="19" t="str">
        <f t="shared" si="10"/>
        <v/>
      </c>
      <c r="E67" s="18"/>
      <c r="F67" s="18"/>
      <c r="G67" s="19" t="str">
        <f t="shared" si="11"/>
        <v/>
      </c>
      <c r="H67" s="18"/>
      <c r="I67" s="20"/>
      <c r="J67" s="6"/>
      <c r="K67" s="20"/>
      <c r="L67" s="21"/>
      <c r="N67" s="16" t="str">
        <f t="shared" si="8"/>
        <v/>
      </c>
      <c r="O67" s="16" t="str">
        <f t="shared" si="9"/>
        <v/>
      </c>
    </row>
    <row r="68" spans="3:15" ht="18" customHeight="1">
      <c r="C68" s="18"/>
      <c r="D68" s="19" t="str">
        <f t="shared" si="10"/>
        <v/>
      </c>
      <c r="E68" s="18"/>
      <c r="F68" s="18"/>
      <c r="G68" s="19" t="str">
        <f t="shared" si="11"/>
        <v/>
      </c>
      <c r="H68" s="18"/>
      <c r="I68" s="20"/>
      <c r="J68" s="6"/>
      <c r="K68" s="20"/>
      <c r="L68" s="21"/>
      <c r="N68" s="16" t="str">
        <f t="shared" si="8"/>
        <v/>
      </c>
      <c r="O68" s="16" t="str">
        <f t="shared" si="9"/>
        <v/>
      </c>
    </row>
    <row r="69" spans="3:15" ht="18" customHeight="1">
      <c r="C69" s="18"/>
      <c r="D69" s="19" t="str">
        <f t="shared" si="10"/>
        <v/>
      </c>
      <c r="E69" s="18"/>
      <c r="F69" s="18"/>
      <c r="G69" s="19" t="str">
        <f t="shared" si="11"/>
        <v/>
      </c>
      <c r="H69" s="18"/>
      <c r="I69" s="20"/>
      <c r="J69" s="6"/>
      <c r="K69" s="20"/>
      <c r="L69" s="21"/>
      <c r="N69" s="16" t="str">
        <f t="shared" si="8"/>
        <v/>
      </c>
      <c r="O69" s="16" t="str">
        <f t="shared" si="9"/>
        <v/>
      </c>
    </row>
    <row r="70" spans="3:15" ht="18" customHeight="1">
      <c r="C70" s="18"/>
      <c r="D70" s="19" t="str">
        <f t="shared" si="10"/>
        <v/>
      </c>
      <c r="E70" s="18"/>
      <c r="F70" s="18"/>
      <c r="G70" s="19" t="str">
        <f t="shared" si="11"/>
        <v/>
      </c>
      <c r="H70" s="18"/>
      <c r="I70" s="20"/>
      <c r="J70" s="6"/>
      <c r="K70" s="20"/>
      <c r="L70" s="21"/>
      <c r="N70" s="16" t="str">
        <f t="shared" si="8"/>
        <v/>
      </c>
      <c r="O70" s="16" t="str">
        <f t="shared" si="9"/>
        <v/>
      </c>
    </row>
    <row r="71" spans="3:15" ht="18" customHeight="1">
      <c r="C71" s="18"/>
      <c r="D71" s="19" t="str">
        <f t="shared" si="10"/>
        <v/>
      </c>
      <c r="E71" s="18"/>
      <c r="F71" s="18"/>
      <c r="G71" s="19" t="str">
        <f t="shared" si="11"/>
        <v/>
      </c>
      <c r="H71" s="18"/>
      <c r="I71" s="20"/>
      <c r="J71" s="6"/>
      <c r="K71" s="20"/>
      <c r="L71" s="21"/>
      <c r="M71" s="23"/>
      <c r="N71" s="16" t="str">
        <f t="shared" si="8"/>
        <v/>
      </c>
      <c r="O71" s="16" t="str">
        <f t="shared" si="9"/>
        <v/>
      </c>
    </row>
    <row r="72" spans="3:15" ht="18" customHeight="1">
      <c r="C72" s="18"/>
      <c r="D72" s="19" t="str">
        <f t="shared" si="10"/>
        <v/>
      </c>
      <c r="E72" s="18"/>
      <c r="F72" s="18"/>
      <c r="G72" s="19" t="str">
        <f t="shared" si="11"/>
        <v/>
      </c>
      <c r="H72" s="18"/>
      <c r="I72" s="20"/>
      <c r="J72" s="6"/>
      <c r="K72" s="20"/>
      <c r="L72" s="21"/>
      <c r="N72" s="16" t="str">
        <f t="shared" si="8"/>
        <v/>
      </c>
      <c r="O72" s="16" t="str">
        <f t="shared" si="9"/>
        <v/>
      </c>
    </row>
    <row r="73" spans="3:15" ht="18" customHeight="1">
      <c r="C73" s="18"/>
      <c r="D73" s="19" t="str">
        <f t="shared" si="10"/>
        <v/>
      </c>
      <c r="E73" s="18"/>
      <c r="F73" s="18"/>
      <c r="G73" s="19" t="str">
        <f t="shared" si="11"/>
        <v/>
      </c>
      <c r="H73" s="18"/>
      <c r="I73" s="20"/>
      <c r="J73" s="6"/>
      <c r="K73" s="20"/>
      <c r="L73" s="21"/>
      <c r="M73" s="23"/>
      <c r="N73" s="16" t="str">
        <f t="shared" si="8"/>
        <v/>
      </c>
      <c r="O73" s="16" t="str">
        <f t="shared" si="9"/>
        <v/>
      </c>
    </row>
    <row r="74" spans="3:15" ht="18" customHeight="1">
      <c r="C74" s="18"/>
      <c r="D74" s="19" t="str">
        <f t="shared" si="10"/>
        <v/>
      </c>
      <c r="E74" s="18"/>
      <c r="F74" s="18"/>
      <c r="G74" s="19" t="str">
        <f t="shared" si="11"/>
        <v/>
      </c>
      <c r="H74" s="18"/>
      <c r="I74" s="20"/>
      <c r="J74" s="6"/>
      <c r="K74" s="20"/>
      <c r="L74" s="21"/>
      <c r="N74" s="16" t="str">
        <f t="shared" si="8"/>
        <v/>
      </c>
      <c r="O74" s="16" t="str">
        <f t="shared" si="9"/>
        <v/>
      </c>
    </row>
    <row r="75" spans="3:15" ht="18" customHeight="1">
      <c r="C75" s="18"/>
      <c r="D75" s="19" t="str">
        <f t="shared" si="10"/>
        <v/>
      </c>
      <c r="E75" s="18"/>
      <c r="F75" s="18"/>
      <c r="G75" s="19" t="str">
        <f t="shared" si="11"/>
        <v/>
      </c>
      <c r="H75" s="18"/>
      <c r="I75" s="20"/>
      <c r="J75" s="6"/>
      <c r="K75" s="20"/>
      <c r="L75" s="21"/>
      <c r="N75" s="16" t="str">
        <f t="shared" si="8"/>
        <v/>
      </c>
      <c r="O75" s="16" t="str">
        <f t="shared" si="9"/>
        <v/>
      </c>
    </row>
    <row r="76" spans="3:15" ht="18" customHeight="1">
      <c r="C76" s="18"/>
      <c r="D76" s="19" t="str">
        <f t="shared" si="10"/>
        <v/>
      </c>
      <c r="E76" s="18"/>
      <c r="F76" s="18"/>
      <c r="G76" s="19" t="str">
        <f t="shared" si="11"/>
        <v/>
      </c>
      <c r="H76" s="18"/>
      <c r="I76" s="20"/>
      <c r="J76" s="6"/>
      <c r="K76" s="20"/>
      <c r="L76" s="21"/>
      <c r="N76" s="16" t="str">
        <f t="shared" si="8"/>
        <v/>
      </c>
      <c r="O76" s="16" t="str">
        <f t="shared" si="9"/>
        <v/>
      </c>
    </row>
    <row r="77" spans="3:15" ht="18" customHeight="1">
      <c r="C77" s="18"/>
      <c r="D77" s="19" t="str">
        <f t="shared" si="10"/>
        <v/>
      </c>
      <c r="E77" s="18"/>
      <c r="F77" s="18"/>
      <c r="G77" s="19" t="str">
        <f t="shared" si="11"/>
        <v/>
      </c>
      <c r="H77" s="18"/>
      <c r="I77" s="20"/>
      <c r="J77" s="6"/>
      <c r="K77" s="20"/>
      <c r="L77" s="21"/>
      <c r="N77" s="16" t="str">
        <f t="shared" si="8"/>
        <v/>
      </c>
      <c r="O77" s="16" t="str">
        <f t="shared" si="9"/>
        <v/>
      </c>
    </row>
    <row r="78" spans="3:15" ht="18" customHeight="1">
      <c r="C78" s="18"/>
      <c r="D78" s="19" t="str">
        <f t="shared" si="10"/>
        <v/>
      </c>
      <c r="E78" s="18"/>
      <c r="F78" s="18"/>
      <c r="G78" s="19" t="str">
        <f t="shared" si="11"/>
        <v/>
      </c>
      <c r="H78" s="18"/>
      <c r="I78" s="20"/>
      <c r="J78" s="6"/>
      <c r="K78" s="20"/>
      <c r="L78" s="21"/>
      <c r="N78" s="16" t="str">
        <f t="shared" si="8"/>
        <v/>
      </c>
      <c r="O78" s="16" t="str">
        <f t="shared" si="9"/>
        <v/>
      </c>
    </row>
    <row r="79" spans="3:15" ht="18" customHeight="1">
      <c r="C79" s="18"/>
      <c r="D79" s="19" t="str">
        <f t="shared" si="10"/>
        <v/>
      </c>
      <c r="E79" s="18"/>
      <c r="F79" s="18"/>
      <c r="G79" s="19" t="str">
        <f t="shared" si="11"/>
        <v/>
      </c>
      <c r="H79" s="18"/>
      <c r="I79" s="20"/>
      <c r="J79" s="6"/>
      <c r="K79" s="20"/>
      <c r="L79" s="21"/>
      <c r="N79" s="16" t="str">
        <f t="shared" si="8"/>
        <v/>
      </c>
      <c r="O79" s="16" t="str">
        <f t="shared" si="9"/>
        <v/>
      </c>
    </row>
    <row r="80" spans="3:15" ht="18" customHeight="1">
      <c r="C80" s="18"/>
      <c r="D80" s="19" t="str">
        <f t="shared" si="10"/>
        <v/>
      </c>
      <c r="E80" s="18"/>
      <c r="F80" s="18"/>
      <c r="G80" s="19" t="str">
        <f t="shared" si="11"/>
        <v/>
      </c>
      <c r="H80" s="18"/>
      <c r="I80" s="20"/>
      <c r="J80" s="6"/>
      <c r="K80" s="20"/>
      <c r="L80" s="21"/>
      <c r="M80" s="22" t="str">
        <f t="shared" ref="M80:M100" si="12">IF(ISNUMBER(L80),IF(IF(F80&gt;H80,1,"")=L80,I80,IF(IF(F80&lt;H80,2,"")=L80,K80,IF(IF(F80=H80,0,"")=L80,J80,0))),"")</f>
        <v/>
      </c>
      <c r="N80" s="16" t="str">
        <f t="shared" si="8"/>
        <v/>
      </c>
      <c r="O80" s="16" t="str">
        <f t="shared" si="9"/>
        <v/>
      </c>
    </row>
    <row r="81" spans="3:15" ht="18" customHeight="1">
      <c r="C81" s="18"/>
      <c r="D81" s="19" t="str">
        <f t="shared" si="10"/>
        <v/>
      </c>
      <c r="E81" s="18"/>
      <c r="F81" s="18"/>
      <c r="G81" s="19" t="str">
        <f t="shared" si="11"/>
        <v/>
      </c>
      <c r="H81" s="18"/>
      <c r="I81" s="20"/>
      <c r="J81" s="6"/>
      <c r="K81" s="20"/>
      <c r="L81" s="21"/>
      <c r="M81" s="22" t="str">
        <f t="shared" si="12"/>
        <v/>
      </c>
      <c r="N81" s="16" t="str">
        <f t="shared" ref="N81:N100" si="13">IF(ISBLANK(F81),"",IF(ISNUMBER(F81),IF(AND(F81&gt;=0,F81&lt;250),IF($F81&lt;&gt;$H81,IF(F81=0,TRUE(),IF(MOD(F81,1)=0,TRUE(),FALSE())),FALSE()),FALSE()),FALSE()))</f>
        <v/>
      </c>
      <c r="O81" s="16" t="str">
        <f t="shared" ref="O81:O100" si="14">IF(ISBLANK(H81),"",IF(ISNUMBER(H81),IF(AND(H81&gt;=0,H81&lt;250),IF($F81&lt;&gt;$H81,IF(H81=0,TRUE(),IF(MOD(H81,1)=0,TRUE(),FALSE())),FALSE()),FALSE()),FALSE()))</f>
        <v/>
      </c>
    </row>
    <row r="82" spans="3:15" ht="18" customHeight="1">
      <c r="C82" s="18"/>
      <c r="D82" s="19" t="str">
        <f t="shared" si="10"/>
        <v/>
      </c>
      <c r="E82" s="18"/>
      <c r="F82" s="18"/>
      <c r="G82" s="19" t="str">
        <f t="shared" si="11"/>
        <v/>
      </c>
      <c r="H82" s="18"/>
      <c r="I82" s="20"/>
      <c r="J82" s="6"/>
      <c r="K82" s="20"/>
      <c r="L82" s="21"/>
      <c r="M82" s="22" t="str">
        <f t="shared" si="12"/>
        <v/>
      </c>
      <c r="N82" s="16" t="str">
        <f t="shared" si="13"/>
        <v/>
      </c>
      <c r="O82" s="16" t="str">
        <f t="shared" si="14"/>
        <v/>
      </c>
    </row>
    <row r="83" spans="3:15" ht="18" customHeight="1">
      <c r="C83" s="18"/>
      <c r="D83" s="19" t="str">
        <f t="shared" si="10"/>
        <v/>
      </c>
      <c r="E83" s="18"/>
      <c r="F83" s="18"/>
      <c r="G83" s="19" t="str">
        <f t="shared" si="11"/>
        <v/>
      </c>
      <c r="H83" s="18"/>
      <c r="I83" s="20"/>
      <c r="J83" s="6"/>
      <c r="K83" s="20"/>
      <c r="L83" s="21"/>
      <c r="M83" s="22" t="str">
        <f t="shared" si="12"/>
        <v/>
      </c>
      <c r="N83" s="16" t="str">
        <f t="shared" si="13"/>
        <v/>
      </c>
      <c r="O83" s="16" t="str">
        <f t="shared" si="14"/>
        <v/>
      </c>
    </row>
    <row r="84" spans="3:15" ht="18" customHeight="1">
      <c r="C84" s="18"/>
      <c r="D84" s="19" t="str">
        <f t="shared" si="10"/>
        <v/>
      </c>
      <c r="E84" s="18"/>
      <c r="F84" s="18"/>
      <c r="G84" s="19" t="str">
        <f t="shared" si="11"/>
        <v/>
      </c>
      <c r="H84" s="18"/>
      <c r="I84" s="20"/>
      <c r="J84" s="6"/>
      <c r="K84" s="20"/>
      <c r="L84" s="21"/>
      <c r="M84" s="22" t="str">
        <f t="shared" si="12"/>
        <v/>
      </c>
      <c r="N84" s="16" t="str">
        <f t="shared" si="13"/>
        <v/>
      </c>
      <c r="O84" s="16" t="str">
        <f t="shared" si="14"/>
        <v/>
      </c>
    </row>
    <row r="85" spans="3:15" ht="18" customHeight="1">
      <c r="C85" s="18"/>
      <c r="D85" s="19" t="str">
        <f t="shared" si="10"/>
        <v/>
      </c>
      <c r="E85" s="18"/>
      <c r="F85" s="18"/>
      <c r="G85" s="19" t="str">
        <f t="shared" si="11"/>
        <v/>
      </c>
      <c r="H85" s="18"/>
      <c r="I85" s="20"/>
      <c r="J85" s="6"/>
      <c r="K85" s="20"/>
      <c r="L85" s="21"/>
      <c r="M85" s="22" t="str">
        <f t="shared" si="12"/>
        <v/>
      </c>
      <c r="N85" s="16" t="str">
        <f t="shared" si="13"/>
        <v/>
      </c>
      <c r="O85" s="16" t="str">
        <f t="shared" si="14"/>
        <v/>
      </c>
    </row>
    <row r="86" spans="3:15" ht="18" customHeight="1">
      <c r="C86" s="18"/>
      <c r="D86" s="19" t="str">
        <f t="shared" si="10"/>
        <v/>
      </c>
      <c r="E86" s="18"/>
      <c r="F86" s="18"/>
      <c r="G86" s="19" t="str">
        <f t="shared" si="11"/>
        <v/>
      </c>
      <c r="H86" s="18"/>
      <c r="I86" s="20"/>
      <c r="J86" s="6"/>
      <c r="K86" s="20"/>
      <c r="L86" s="21"/>
      <c r="M86" s="22" t="str">
        <f t="shared" si="12"/>
        <v/>
      </c>
      <c r="N86" s="16" t="str">
        <f t="shared" si="13"/>
        <v/>
      </c>
      <c r="O86" s="16" t="str">
        <f t="shared" si="14"/>
        <v/>
      </c>
    </row>
    <row r="87" spans="3:15" ht="18" customHeight="1">
      <c r="C87" s="18"/>
      <c r="D87" s="19" t="str">
        <f t="shared" si="10"/>
        <v/>
      </c>
      <c r="E87" s="18"/>
      <c r="F87" s="18"/>
      <c r="G87" s="19" t="str">
        <f t="shared" si="11"/>
        <v/>
      </c>
      <c r="H87" s="18"/>
      <c r="I87" s="20"/>
      <c r="J87" s="6"/>
      <c r="K87" s="20"/>
      <c r="L87" s="21"/>
      <c r="M87" s="22" t="str">
        <f t="shared" si="12"/>
        <v/>
      </c>
      <c r="N87" s="16" t="str">
        <f t="shared" si="13"/>
        <v/>
      </c>
      <c r="O87" s="16" t="str">
        <f t="shared" si="14"/>
        <v/>
      </c>
    </row>
    <row r="88" spans="3:15" ht="18" customHeight="1">
      <c r="C88" s="18"/>
      <c r="D88" s="19" t="str">
        <f t="shared" si="10"/>
        <v/>
      </c>
      <c r="E88" s="18"/>
      <c r="F88" s="18"/>
      <c r="G88" s="19" t="str">
        <f t="shared" si="11"/>
        <v/>
      </c>
      <c r="H88" s="18"/>
      <c r="I88" s="20"/>
      <c r="J88" s="6"/>
      <c r="K88" s="20"/>
      <c r="L88" s="21"/>
      <c r="M88" s="22" t="str">
        <f t="shared" si="12"/>
        <v/>
      </c>
      <c r="N88" s="16" t="str">
        <f t="shared" si="13"/>
        <v/>
      </c>
      <c r="O88" s="16" t="str">
        <f t="shared" si="14"/>
        <v/>
      </c>
    </row>
    <row r="89" spans="3:15" ht="18" customHeight="1">
      <c r="C89" s="18"/>
      <c r="D89" s="19" t="str">
        <f t="shared" si="10"/>
        <v/>
      </c>
      <c r="E89" s="18"/>
      <c r="F89" s="18"/>
      <c r="G89" s="19" t="str">
        <f t="shared" si="11"/>
        <v/>
      </c>
      <c r="H89" s="18"/>
      <c r="I89" s="20"/>
      <c r="J89" s="6"/>
      <c r="K89" s="20"/>
      <c r="L89" s="21"/>
      <c r="M89" s="22" t="str">
        <f t="shared" si="12"/>
        <v/>
      </c>
      <c r="N89" s="16" t="str">
        <f t="shared" si="13"/>
        <v/>
      </c>
      <c r="O89" s="16" t="str">
        <f t="shared" si="14"/>
        <v/>
      </c>
    </row>
    <row r="90" spans="3:15" ht="18" customHeight="1">
      <c r="C90" s="18"/>
      <c r="D90" s="19" t="str">
        <f t="shared" si="10"/>
        <v/>
      </c>
      <c r="E90" s="18"/>
      <c r="F90" s="18"/>
      <c r="G90" s="19" t="str">
        <f t="shared" si="11"/>
        <v/>
      </c>
      <c r="H90" s="18"/>
      <c r="I90" s="20"/>
      <c r="J90" s="6"/>
      <c r="K90" s="20"/>
      <c r="L90" s="21"/>
      <c r="M90" s="22" t="str">
        <f t="shared" si="12"/>
        <v/>
      </c>
      <c r="N90" s="16" t="str">
        <f t="shared" si="13"/>
        <v/>
      </c>
      <c r="O90" s="16" t="str">
        <f t="shared" si="14"/>
        <v/>
      </c>
    </row>
    <row r="91" spans="3:15" ht="18" customHeight="1">
      <c r="C91" s="18"/>
      <c r="D91" s="19" t="str">
        <f t="shared" si="10"/>
        <v/>
      </c>
      <c r="E91" s="18"/>
      <c r="F91" s="18"/>
      <c r="G91" s="19" t="str">
        <f t="shared" si="11"/>
        <v/>
      </c>
      <c r="H91" s="18"/>
      <c r="I91" s="20"/>
      <c r="J91" s="6"/>
      <c r="K91" s="20"/>
      <c r="L91" s="21"/>
      <c r="M91" s="22" t="str">
        <f t="shared" si="12"/>
        <v/>
      </c>
      <c r="N91" s="16" t="str">
        <f t="shared" si="13"/>
        <v/>
      </c>
      <c r="O91" s="16" t="str">
        <f t="shared" si="14"/>
        <v/>
      </c>
    </row>
    <row r="92" spans="3:15" ht="18" customHeight="1">
      <c r="C92" s="18"/>
      <c r="D92" s="19" t="str">
        <f t="shared" si="10"/>
        <v/>
      </c>
      <c r="E92" s="18"/>
      <c r="F92" s="18"/>
      <c r="G92" s="19" t="str">
        <f t="shared" si="11"/>
        <v/>
      </c>
      <c r="H92" s="18"/>
      <c r="I92" s="20"/>
      <c r="J92" s="6"/>
      <c r="K92" s="20"/>
      <c r="L92" s="21"/>
      <c r="M92" s="22" t="str">
        <f t="shared" si="12"/>
        <v/>
      </c>
      <c r="N92" s="16" t="str">
        <f t="shared" si="13"/>
        <v/>
      </c>
      <c r="O92" s="16" t="str">
        <f t="shared" si="14"/>
        <v/>
      </c>
    </row>
    <row r="93" spans="3:15" ht="18" customHeight="1">
      <c r="C93" s="18"/>
      <c r="D93" s="19" t="str">
        <f t="shared" si="10"/>
        <v/>
      </c>
      <c r="E93" s="18"/>
      <c r="F93" s="18"/>
      <c r="G93" s="19" t="str">
        <f t="shared" si="11"/>
        <v/>
      </c>
      <c r="H93" s="18"/>
      <c r="I93" s="20"/>
      <c r="J93" s="6"/>
      <c r="K93" s="20"/>
      <c r="L93" s="21"/>
      <c r="M93" s="22" t="str">
        <f t="shared" si="12"/>
        <v/>
      </c>
      <c r="N93" s="16" t="str">
        <f t="shared" si="13"/>
        <v/>
      </c>
      <c r="O93" s="16" t="str">
        <f t="shared" si="14"/>
        <v/>
      </c>
    </row>
    <row r="94" spans="3:15" ht="18" customHeight="1">
      <c r="C94" s="18"/>
      <c r="D94" s="19" t="str">
        <f t="shared" si="10"/>
        <v/>
      </c>
      <c r="E94" s="18"/>
      <c r="F94" s="18"/>
      <c r="G94" s="19" t="str">
        <f t="shared" si="11"/>
        <v/>
      </c>
      <c r="H94" s="18"/>
      <c r="I94" s="20"/>
      <c r="J94" s="6"/>
      <c r="K94" s="20"/>
      <c r="L94" s="21"/>
      <c r="M94" s="22" t="str">
        <f t="shared" si="12"/>
        <v/>
      </c>
      <c r="N94" s="16" t="str">
        <f t="shared" si="13"/>
        <v/>
      </c>
      <c r="O94" s="16" t="str">
        <f t="shared" si="14"/>
        <v/>
      </c>
    </row>
    <row r="95" spans="3:15" ht="18" customHeight="1">
      <c r="C95" s="18"/>
      <c r="D95" s="19" t="str">
        <f t="shared" si="10"/>
        <v/>
      </c>
      <c r="E95" s="18"/>
      <c r="F95" s="18"/>
      <c r="G95" s="19" t="str">
        <f t="shared" si="11"/>
        <v/>
      </c>
      <c r="H95" s="18"/>
      <c r="I95" s="20"/>
      <c r="J95" s="6"/>
      <c r="K95" s="20"/>
      <c r="L95" s="21"/>
      <c r="M95" s="22" t="str">
        <f t="shared" si="12"/>
        <v/>
      </c>
      <c r="N95" s="16" t="str">
        <f t="shared" si="13"/>
        <v/>
      </c>
      <c r="O95" s="16" t="str">
        <f t="shared" si="14"/>
        <v/>
      </c>
    </row>
    <row r="96" spans="3:15" ht="18" customHeight="1">
      <c r="C96" s="18"/>
      <c r="D96" s="19" t="str">
        <f t="shared" si="10"/>
        <v/>
      </c>
      <c r="E96" s="18"/>
      <c r="F96" s="18"/>
      <c r="G96" s="19" t="str">
        <f t="shared" si="11"/>
        <v/>
      </c>
      <c r="H96" s="18"/>
      <c r="I96" s="20"/>
      <c r="J96" s="6"/>
      <c r="K96" s="20"/>
      <c r="L96" s="21"/>
      <c r="M96" s="22" t="str">
        <f t="shared" si="12"/>
        <v/>
      </c>
      <c r="N96" s="16" t="str">
        <f t="shared" si="13"/>
        <v/>
      </c>
      <c r="O96" s="16" t="str">
        <f t="shared" si="14"/>
        <v/>
      </c>
    </row>
    <row r="97" spans="3:15" ht="18" customHeight="1">
      <c r="C97" s="18"/>
      <c r="D97" s="19" t="str">
        <f t="shared" si="10"/>
        <v/>
      </c>
      <c r="E97" s="18"/>
      <c r="F97" s="18"/>
      <c r="G97" s="19" t="str">
        <f t="shared" si="11"/>
        <v/>
      </c>
      <c r="H97" s="18"/>
      <c r="I97" s="20"/>
      <c r="J97" s="6"/>
      <c r="K97" s="20"/>
      <c r="L97" s="21"/>
      <c r="M97" s="22" t="str">
        <f t="shared" si="12"/>
        <v/>
      </c>
      <c r="N97" s="16" t="str">
        <f t="shared" si="13"/>
        <v/>
      </c>
      <c r="O97" s="16" t="str">
        <f t="shared" si="14"/>
        <v/>
      </c>
    </row>
    <row r="98" spans="3:15" ht="18" customHeight="1">
      <c r="C98" s="18"/>
      <c r="D98" s="19" t="str">
        <f t="shared" ref="D98:D111" si="15">IF(C98&gt;0,":","")</f>
        <v/>
      </c>
      <c r="E98" s="18"/>
      <c r="F98" s="18"/>
      <c r="G98" s="19" t="str">
        <f t="shared" ref="G98:G100" si="16">IF(ISNUMBER(F98),":","")</f>
        <v/>
      </c>
      <c r="H98" s="18"/>
      <c r="I98" s="20"/>
      <c r="J98" s="6"/>
      <c r="K98" s="20"/>
      <c r="L98" s="21"/>
      <c r="M98" s="22" t="str">
        <f t="shared" si="12"/>
        <v/>
      </c>
      <c r="N98" s="16" t="str">
        <f t="shared" si="13"/>
        <v/>
      </c>
      <c r="O98" s="16" t="str">
        <f t="shared" si="14"/>
        <v/>
      </c>
    </row>
    <row r="99" spans="3:15" ht="18" customHeight="1">
      <c r="C99" s="18"/>
      <c r="D99" s="19" t="str">
        <f t="shared" si="15"/>
        <v/>
      </c>
      <c r="E99" s="18"/>
      <c r="F99" s="18"/>
      <c r="G99" s="19" t="str">
        <f t="shared" si="16"/>
        <v/>
      </c>
      <c r="H99" s="18"/>
      <c r="I99" s="20"/>
      <c r="J99" s="6"/>
      <c r="K99" s="20"/>
      <c r="L99" s="21"/>
      <c r="M99" s="22" t="str">
        <f t="shared" si="12"/>
        <v/>
      </c>
      <c r="N99" s="16" t="str">
        <f t="shared" si="13"/>
        <v/>
      </c>
      <c r="O99" s="16" t="str">
        <f t="shared" si="14"/>
        <v/>
      </c>
    </row>
    <row r="100" spans="3:15" ht="18" customHeight="1">
      <c r="C100" s="18"/>
      <c r="D100" s="19" t="str">
        <f t="shared" si="15"/>
        <v/>
      </c>
      <c r="E100" s="18"/>
      <c r="F100" s="18"/>
      <c r="G100" s="19" t="str">
        <f t="shared" si="16"/>
        <v/>
      </c>
      <c r="H100" s="18"/>
      <c r="I100" s="20"/>
      <c r="J100" s="6"/>
      <c r="K100" s="20"/>
      <c r="L100" s="21"/>
      <c r="M100" s="22" t="str">
        <f t="shared" si="12"/>
        <v/>
      </c>
      <c r="N100" s="16" t="str">
        <f t="shared" si="13"/>
        <v/>
      </c>
      <c r="O100" s="16" t="str">
        <f t="shared" si="14"/>
        <v/>
      </c>
    </row>
    <row r="101" spans="3:15" ht="19.399999999999999" customHeight="1">
      <c r="D101" s="19" t="str">
        <f t="shared" si="15"/>
        <v/>
      </c>
      <c r="H101" s="18"/>
    </row>
    <row r="102" spans="3:15" ht="19.399999999999999" customHeight="1">
      <c r="D102" s="19" t="str">
        <f t="shared" si="15"/>
        <v/>
      </c>
    </row>
    <row r="103" spans="3:15" ht="19.399999999999999" customHeight="1">
      <c r="D103" s="19" t="str">
        <f t="shared" si="15"/>
        <v/>
      </c>
    </row>
    <row r="104" spans="3:15" ht="19.399999999999999" customHeight="1">
      <c r="D104" s="19" t="str">
        <f t="shared" si="15"/>
        <v/>
      </c>
    </row>
    <row r="105" spans="3:15" ht="19.399999999999999" customHeight="1">
      <c r="D105" s="19" t="str">
        <f t="shared" si="15"/>
        <v/>
      </c>
    </row>
    <row r="106" spans="3:15" ht="19.399999999999999" customHeight="1">
      <c r="D106" s="19" t="str">
        <f t="shared" si="15"/>
        <v/>
      </c>
    </row>
    <row r="107" spans="3:15" ht="19.399999999999999" customHeight="1">
      <c r="D107" s="19" t="str">
        <f t="shared" si="15"/>
        <v/>
      </c>
    </row>
    <row r="108" spans="3:15" ht="19.399999999999999" customHeight="1">
      <c r="D108" s="19" t="str">
        <f t="shared" si="15"/>
        <v/>
      </c>
    </row>
    <row r="109" spans="3:15" ht="19.399999999999999" customHeight="1">
      <c r="D109" s="19" t="str">
        <f t="shared" si="15"/>
        <v/>
      </c>
    </row>
    <row r="110" spans="3:15" ht="19.399999999999999" customHeight="1">
      <c r="D110" s="19" t="str">
        <f t="shared" si="15"/>
        <v/>
      </c>
    </row>
    <row r="111" spans="3:15" ht="19.399999999999999" customHeight="1">
      <c r="D111" s="19" t="str">
        <f t="shared" si="15"/>
        <v/>
      </c>
    </row>
  </sheetData>
  <mergeCells count="1">
    <mergeCell ref="F1:H1"/>
  </mergeCells>
  <conditionalFormatting sqref="E2:E4 E30 E33 E6 E36 E39 E41 E48 E50 E52:E100">
    <cfRule type="expression" dxfId="615" priority="140" stopIfTrue="1">
      <formula>IF(ISBLANK(F2),FALSE(),$F2&lt;$H2)</formula>
    </cfRule>
  </conditionalFormatting>
  <conditionalFormatting sqref="E2:E4 E30 E33 E6 E36 E39 E41 E48 E50 E52:E100">
    <cfRule type="expression" dxfId="614" priority="141" stopIfTrue="1">
      <formula>IF(ISBLANK(F2),FALSE(),$F2=$H2)</formula>
    </cfRule>
  </conditionalFormatting>
  <conditionalFormatting sqref="E11 E16 E21 E24 E26">
    <cfRule type="expression" dxfId="613" priority="142" stopIfTrue="1">
      <formula>IF(ISBLANK(F11),FALSE(),$F11&lt;$H11)</formula>
    </cfRule>
  </conditionalFormatting>
  <conditionalFormatting sqref="E11 E16 E21 E24 E26">
    <cfRule type="expression" dxfId="612" priority="143" stopIfTrue="1">
      <formula>IF(ISBLANK(F11),FALSE(),$F11=$H11)</formula>
    </cfRule>
  </conditionalFormatting>
  <conditionalFormatting sqref="C2:C4 C30 C33 C6 C36 C39 C41 C48 C50 C52:C100">
    <cfRule type="expression" dxfId="611" priority="139" stopIfTrue="1">
      <formula>IF(ISBLANK(H2),FALSE(),$F2=$H2)</formula>
    </cfRule>
  </conditionalFormatting>
  <conditionalFormatting sqref="C2:C4 C30 C33 C6 C36 C39 C41 C48 C50 C52:C100">
    <cfRule type="expression" dxfId="610" priority="138" stopIfTrue="1">
      <formula>IF(ISBLANK(H2),FALSE(),$F2&gt;$H2)</formula>
    </cfRule>
  </conditionalFormatting>
  <conditionalFormatting sqref="C11 C16 C21 C24 C26">
    <cfRule type="expression" dxfId="609" priority="145" stopIfTrue="1">
      <formula>IF(ISBLANK(H11),FALSE(),$F11=$H11)</formula>
    </cfRule>
  </conditionalFormatting>
  <conditionalFormatting sqref="C11 C16 C21 C24 C26">
    <cfRule type="expression" dxfId="608" priority="144" stopIfTrue="1">
      <formula>IF(ISBLANK(H11),FALSE(),$F11&gt;$H11)</formula>
    </cfRule>
  </conditionalFormatting>
  <conditionalFormatting sqref="L2:L100">
    <cfRule type="expression" dxfId="607" priority="154" stopIfTrue="1">
      <formula>IF(ISNUMBER(L2),IF(IF(F2&gt;H2,1,"")=L2,TRUE(),IF(IF(F2&lt;H2,2,"")=L2,TRUE(),IF(IF(F2=H2,0,"")=L2,TRUE(),FALSE()))),"")</formula>
    </cfRule>
  </conditionalFormatting>
  <conditionalFormatting sqref="E5">
    <cfRule type="expression" dxfId="606" priority="69" stopIfTrue="1">
      <formula>IF(ISBLANK(F5),FALSE(),$F5&lt;$H5)</formula>
    </cfRule>
  </conditionalFormatting>
  <conditionalFormatting sqref="E5">
    <cfRule type="expression" dxfId="605" priority="70" stopIfTrue="1">
      <formula>IF(ISBLANK(F5),FALSE(),$F5=$H5)</formula>
    </cfRule>
  </conditionalFormatting>
  <conditionalFormatting sqref="C5">
    <cfRule type="expression" dxfId="604" priority="72" stopIfTrue="1">
      <formula>IF(ISBLANK(H5),FALSE(),$F5=$H5)</formula>
    </cfRule>
  </conditionalFormatting>
  <conditionalFormatting sqref="C5">
    <cfRule type="expression" dxfId="603" priority="71" stopIfTrue="1">
      <formula>IF(ISBLANK(H5),FALSE(),$F5&gt;$H5)</formula>
    </cfRule>
  </conditionalFormatting>
  <conditionalFormatting sqref="E7:E8">
    <cfRule type="expression" dxfId="602" priority="61" stopIfTrue="1">
      <formula>IF(ISBLANK(F7),FALSE(),$F7&lt;$H7)</formula>
    </cfRule>
  </conditionalFormatting>
  <conditionalFormatting sqref="E7:E8">
    <cfRule type="expression" dxfId="601" priority="62" stopIfTrue="1">
      <formula>IF(ISBLANK(F7),FALSE(),$F7=$H7)</formula>
    </cfRule>
  </conditionalFormatting>
  <conditionalFormatting sqref="E9:E10">
    <cfRule type="expression" dxfId="600" priority="67" stopIfTrue="1">
      <formula>IF(ISBLANK(F9),FALSE(),$F9&lt;$H9)</formula>
    </cfRule>
  </conditionalFormatting>
  <conditionalFormatting sqref="E9:E10">
    <cfRule type="expression" dxfId="599" priority="68" stopIfTrue="1">
      <formula>IF(ISBLANK(F9),FALSE(),$F9=$H9)</formula>
    </cfRule>
  </conditionalFormatting>
  <conditionalFormatting sqref="C7:C8">
    <cfRule type="expression" dxfId="598" priority="64" stopIfTrue="1">
      <formula>IF(ISBLANK(H7),FALSE(),$F7=$H7)</formula>
    </cfRule>
  </conditionalFormatting>
  <conditionalFormatting sqref="C7:C8">
    <cfRule type="expression" dxfId="597" priority="63" stopIfTrue="1">
      <formula>IF(ISBLANK(H7),FALSE(),$F7&gt;$H7)</formula>
    </cfRule>
  </conditionalFormatting>
  <conditionalFormatting sqref="C9:C10">
    <cfRule type="expression" dxfId="596" priority="66" stopIfTrue="1">
      <formula>IF(ISBLANK(H9),FALSE(),$F9=$H9)</formula>
    </cfRule>
  </conditionalFormatting>
  <conditionalFormatting sqref="C9:C10">
    <cfRule type="expression" dxfId="595" priority="65" stopIfTrue="1">
      <formula>IF(ISBLANK(H9),FALSE(),$F9&gt;$H9)</formula>
    </cfRule>
  </conditionalFormatting>
  <conditionalFormatting sqref="E12:E15">
    <cfRule type="expression" dxfId="594" priority="59" stopIfTrue="1">
      <formula>IF(ISBLANK(F12),FALSE(),$F12&lt;$H12)</formula>
    </cfRule>
  </conditionalFormatting>
  <conditionalFormatting sqref="E12:E15">
    <cfRule type="expression" dxfId="593" priority="60" stopIfTrue="1">
      <formula>IF(ISBLANK(F12),FALSE(),$F12=$H12)</formula>
    </cfRule>
  </conditionalFormatting>
  <conditionalFormatting sqref="C12:C15">
    <cfRule type="expression" dxfId="592" priority="58" stopIfTrue="1">
      <formula>IF(ISBLANK(H12),FALSE(),$F12=$H12)</formula>
    </cfRule>
  </conditionalFormatting>
  <conditionalFormatting sqref="C12:C15">
    <cfRule type="expression" dxfId="591" priority="57" stopIfTrue="1">
      <formula>IF(ISBLANK(H12),FALSE(),$F12&gt;$H12)</formula>
    </cfRule>
  </conditionalFormatting>
  <conditionalFormatting sqref="E17:E20">
    <cfRule type="expression" dxfId="590" priority="55" stopIfTrue="1">
      <formula>IF(ISBLANK(F17),FALSE(),$F17&lt;$H17)</formula>
    </cfRule>
  </conditionalFormatting>
  <conditionalFormatting sqref="E17:E20">
    <cfRule type="expression" dxfId="589" priority="56" stopIfTrue="1">
      <formula>IF(ISBLANK(F17),FALSE(),$F17=$H17)</formula>
    </cfRule>
  </conditionalFormatting>
  <conditionalFormatting sqref="C17:C20">
    <cfRule type="expression" dxfId="588" priority="54" stopIfTrue="1">
      <formula>IF(ISBLANK(H17),FALSE(),$F17=$H17)</formula>
    </cfRule>
  </conditionalFormatting>
  <conditionalFormatting sqref="C17:C20">
    <cfRule type="expression" dxfId="587" priority="53" stopIfTrue="1">
      <formula>IF(ISBLANK(H17),FALSE(),$F17&gt;$H17)</formula>
    </cfRule>
  </conditionalFormatting>
  <conditionalFormatting sqref="E22:E23">
    <cfRule type="expression" dxfId="586" priority="51" stopIfTrue="1">
      <formula>IF(ISBLANK(F22),FALSE(),$F22&lt;$H22)</formula>
    </cfRule>
  </conditionalFormatting>
  <conditionalFormatting sqref="E22:E23">
    <cfRule type="expression" dxfId="585" priority="52" stopIfTrue="1">
      <formula>IF(ISBLANK(F22),FALSE(),$F22=$H22)</formula>
    </cfRule>
  </conditionalFormatting>
  <conditionalFormatting sqref="C22:C23">
    <cfRule type="expression" dxfId="584" priority="50" stopIfTrue="1">
      <formula>IF(ISBLANK(H22),FALSE(),$F22=$H22)</formula>
    </cfRule>
  </conditionalFormatting>
  <conditionalFormatting sqref="C22:C23">
    <cfRule type="expression" dxfId="583" priority="49" stopIfTrue="1">
      <formula>IF(ISBLANK(H22),FALSE(),$F22&gt;$H22)</formula>
    </cfRule>
  </conditionalFormatting>
  <conditionalFormatting sqref="E25">
    <cfRule type="expression" dxfId="582" priority="47" stopIfTrue="1">
      <formula>IF(ISBLANK(F25),FALSE(),$F25&lt;$H25)</formula>
    </cfRule>
  </conditionalFormatting>
  <conditionalFormatting sqref="E25">
    <cfRule type="expression" dxfId="581" priority="48" stopIfTrue="1">
      <formula>IF(ISBLANK(F25),FALSE(),$F25=$H25)</formula>
    </cfRule>
  </conditionalFormatting>
  <conditionalFormatting sqref="C25">
    <cfRule type="expression" dxfId="580" priority="46" stopIfTrue="1">
      <formula>IF(ISBLANK(H25),FALSE(),$F25=$H25)</formula>
    </cfRule>
  </conditionalFormatting>
  <conditionalFormatting sqref="C25">
    <cfRule type="expression" dxfId="579" priority="45" stopIfTrue="1">
      <formula>IF(ISBLANK(H25),FALSE(),$F25&gt;$H25)</formula>
    </cfRule>
  </conditionalFormatting>
  <conditionalFormatting sqref="E27 E29">
    <cfRule type="expression" dxfId="578" priority="37" stopIfTrue="1">
      <formula>IF(ISBLANK(F27),FALSE(),$F27&lt;$H27)</formula>
    </cfRule>
  </conditionalFormatting>
  <conditionalFormatting sqref="E27 E29">
    <cfRule type="expression" dxfId="577" priority="38" stopIfTrue="1">
      <formula>IF(ISBLANK(F27),FALSE(),$F27=$H27)</formula>
    </cfRule>
  </conditionalFormatting>
  <conditionalFormatting sqref="E28">
    <cfRule type="expression" dxfId="576" priority="41" stopIfTrue="1">
      <formula>IF(ISBLANK(F28),FALSE(),$F28&lt;$H28)</formula>
    </cfRule>
  </conditionalFormatting>
  <conditionalFormatting sqref="E28">
    <cfRule type="expression" dxfId="575" priority="42" stopIfTrue="1">
      <formula>IF(ISBLANK(F28),FALSE(),$F28=$H28)</formula>
    </cfRule>
  </conditionalFormatting>
  <conditionalFormatting sqref="C27 C29">
    <cfRule type="expression" dxfId="574" priority="40" stopIfTrue="1">
      <formula>IF(ISBLANK(H27),FALSE(),$F27=$H27)</formula>
    </cfRule>
  </conditionalFormatting>
  <conditionalFormatting sqref="C27 C29">
    <cfRule type="expression" dxfId="573" priority="39" stopIfTrue="1">
      <formula>IF(ISBLANK(H27),FALSE(),$F27&gt;$H27)</formula>
    </cfRule>
  </conditionalFormatting>
  <conditionalFormatting sqref="C28">
    <cfRule type="expression" dxfId="572" priority="44" stopIfTrue="1">
      <formula>IF(ISBLANK(H28),FALSE(),$F28=$H28)</formula>
    </cfRule>
  </conditionalFormatting>
  <conditionalFormatting sqref="C28">
    <cfRule type="expression" dxfId="571" priority="43" stopIfTrue="1">
      <formula>IF(ISBLANK(H28),FALSE(),$F28&gt;$H28)</formula>
    </cfRule>
  </conditionalFormatting>
  <conditionalFormatting sqref="E34:E35">
    <cfRule type="expression" dxfId="570" priority="29" stopIfTrue="1">
      <formula>IF(ISBLANK(F34),FALSE(),$F34&lt;$H34)</formula>
    </cfRule>
  </conditionalFormatting>
  <conditionalFormatting sqref="E34:E35">
    <cfRule type="expression" dxfId="569" priority="30" stopIfTrue="1">
      <formula>IF(ISBLANK(F34),FALSE(),$F34=$H34)</formula>
    </cfRule>
  </conditionalFormatting>
  <conditionalFormatting sqref="C34:C35">
    <cfRule type="expression" dxfId="568" priority="32" stopIfTrue="1">
      <formula>IF(ISBLANK(H34),FALSE(),$F34=$H34)</formula>
    </cfRule>
  </conditionalFormatting>
  <conditionalFormatting sqref="C34:C35">
    <cfRule type="expression" dxfId="567" priority="31" stopIfTrue="1">
      <formula>IF(ISBLANK(H34),FALSE(),$F34&gt;$H34)</formula>
    </cfRule>
  </conditionalFormatting>
  <conditionalFormatting sqref="E37:E38">
    <cfRule type="expression" dxfId="566" priority="25" stopIfTrue="1">
      <formula>IF(ISBLANK(F37),FALSE(),$F37&lt;$H37)</formula>
    </cfRule>
  </conditionalFormatting>
  <conditionalFormatting sqref="E37:E38">
    <cfRule type="expression" dxfId="565" priority="26" stopIfTrue="1">
      <formula>IF(ISBLANK(F37),FALSE(),$F37=$H37)</formula>
    </cfRule>
  </conditionalFormatting>
  <conditionalFormatting sqref="C37:C38">
    <cfRule type="expression" dxfId="564" priority="28" stopIfTrue="1">
      <formula>IF(ISBLANK(H37),FALSE(),$F37=$H37)</formula>
    </cfRule>
  </conditionalFormatting>
  <conditionalFormatting sqref="C37:C38">
    <cfRule type="expression" dxfId="563" priority="27" stopIfTrue="1">
      <formula>IF(ISBLANK(H37),FALSE(),$F37&gt;$H37)</formula>
    </cfRule>
  </conditionalFormatting>
  <conditionalFormatting sqref="E31">
    <cfRule type="expression" dxfId="562" priority="17" stopIfTrue="1">
      <formula>IF(ISBLANK(F31),FALSE(),$F31&lt;$H31)</formula>
    </cfRule>
  </conditionalFormatting>
  <conditionalFormatting sqref="E31">
    <cfRule type="expression" dxfId="561" priority="18" stopIfTrue="1">
      <formula>IF(ISBLANK(F31),FALSE(),$F31=$H31)</formula>
    </cfRule>
  </conditionalFormatting>
  <conditionalFormatting sqref="E32">
    <cfRule type="expression" dxfId="560" priority="21" stopIfTrue="1">
      <formula>IF(ISBLANK(F32),FALSE(),$F32&lt;$H32)</formula>
    </cfRule>
  </conditionalFormatting>
  <conditionalFormatting sqref="E32">
    <cfRule type="expression" dxfId="559" priority="22" stopIfTrue="1">
      <formula>IF(ISBLANK(F32),FALSE(),$F32=$H32)</formula>
    </cfRule>
  </conditionalFormatting>
  <conditionalFormatting sqref="C31">
    <cfRule type="expression" dxfId="558" priority="20" stopIfTrue="1">
      <formula>IF(ISBLANK(H31),FALSE(),$F31=$H31)</formula>
    </cfRule>
  </conditionalFormatting>
  <conditionalFormatting sqref="C31">
    <cfRule type="expression" dxfId="557" priority="19" stopIfTrue="1">
      <formula>IF(ISBLANK(H31),FALSE(),$F31&gt;$H31)</formula>
    </cfRule>
  </conditionalFormatting>
  <conditionalFormatting sqref="C32">
    <cfRule type="expression" dxfId="556" priority="24" stopIfTrue="1">
      <formula>IF(ISBLANK(H32),FALSE(),$F32=$H32)</formula>
    </cfRule>
  </conditionalFormatting>
  <conditionalFormatting sqref="C32">
    <cfRule type="expression" dxfId="555" priority="23" stopIfTrue="1">
      <formula>IF(ISBLANK(H32),FALSE(),$F32&gt;$H32)</formula>
    </cfRule>
  </conditionalFormatting>
  <conditionalFormatting sqref="E40">
    <cfRule type="expression" dxfId="554" priority="13" stopIfTrue="1">
      <formula>IF(ISBLANK(F40),FALSE(),$F40&lt;$H40)</formula>
    </cfRule>
  </conditionalFormatting>
  <conditionalFormatting sqref="E40">
    <cfRule type="expression" dxfId="553" priority="14" stopIfTrue="1">
      <formula>IF(ISBLANK(F40),FALSE(),$F40=$H40)</formula>
    </cfRule>
  </conditionalFormatting>
  <conditionalFormatting sqref="C40">
    <cfRule type="expression" dxfId="552" priority="16" stopIfTrue="1">
      <formula>IF(ISBLANK(H40),FALSE(),$F40=$H40)</formula>
    </cfRule>
  </conditionalFormatting>
  <conditionalFormatting sqref="C40">
    <cfRule type="expression" dxfId="551" priority="15" stopIfTrue="1">
      <formula>IF(ISBLANK(H40),FALSE(),$F40&gt;$H40)</formula>
    </cfRule>
  </conditionalFormatting>
  <conditionalFormatting sqref="E42:E47">
    <cfRule type="expression" dxfId="550" priority="9" stopIfTrue="1">
      <formula>IF(ISBLANK(F42),FALSE(),$F42&lt;$H42)</formula>
    </cfRule>
  </conditionalFormatting>
  <conditionalFormatting sqref="E42:E47">
    <cfRule type="expression" dxfId="549" priority="10" stopIfTrue="1">
      <formula>IF(ISBLANK(F42),FALSE(),$F42=$H42)</formula>
    </cfRule>
  </conditionalFormatting>
  <conditionalFormatting sqref="C42:C47">
    <cfRule type="expression" dxfId="548" priority="12" stopIfTrue="1">
      <formula>IF(ISBLANK(H42),FALSE(),$F42=$H42)</formula>
    </cfRule>
  </conditionalFormatting>
  <conditionalFormatting sqref="C42:C47">
    <cfRule type="expression" dxfId="547" priority="11" stopIfTrue="1">
      <formula>IF(ISBLANK(H42),FALSE(),$F42&gt;$H42)</formula>
    </cfRule>
  </conditionalFormatting>
  <conditionalFormatting sqref="E49">
    <cfRule type="expression" dxfId="546" priority="5" stopIfTrue="1">
      <formula>IF(ISBLANK(F49),FALSE(),$F49&lt;$H49)</formula>
    </cfRule>
  </conditionalFormatting>
  <conditionalFormatting sqref="E49">
    <cfRule type="expression" dxfId="545" priority="6" stopIfTrue="1">
      <formula>IF(ISBLANK(F49),FALSE(),$F49=$H49)</formula>
    </cfRule>
  </conditionalFormatting>
  <conditionalFormatting sqref="C49">
    <cfRule type="expression" dxfId="544" priority="8" stopIfTrue="1">
      <formula>IF(ISBLANK(H49),FALSE(),$F49=$H49)</formula>
    </cfRule>
  </conditionalFormatting>
  <conditionalFormatting sqref="C49">
    <cfRule type="expression" dxfId="543" priority="7" stopIfTrue="1">
      <formula>IF(ISBLANK(H49),FALSE(),$F49&gt;$H49)</formula>
    </cfRule>
  </conditionalFormatting>
  <conditionalFormatting sqref="E51">
    <cfRule type="expression" dxfId="542" priority="1" stopIfTrue="1">
      <formula>IF(ISBLANK(F51),FALSE(),$F51&lt;$H51)</formula>
    </cfRule>
  </conditionalFormatting>
  <conditionalFormatting sqref="E51">
    <cfRule type="expression" dxfId="541" priority="2" stopIfTrue="1">
      <formula>IF(ISBLANK(F51),FALSE(),$F51=$H51)</formula>
    </cfRule>
  </conditionalFormatting>
  <conditionalFormatting sqref="C51">
    <cfRule type="expression" dxfId="540" priority="4" stopIfTrue="1">
      <formula>IF(ISBLANK(H51),FALSE(),$F51=$H51)</formula>
    </cfRule>
  </conditionalFormatting>
  <conditionalFormatting sqref="C51">
    <cfRule type="expression" dxfId="539" priority="3" stopIfTrue="1">
      <formula>IF(ISBLANK(H51),FALSE(),$F51&gt;$H51)</formula>
    </cfRule>
  </conditionalFormatting>
  <dataValidations count="4">
    <dataValidation type="decimal" allowBlank="1" showErrorMessage="1" sqref="I2:I100 K2:K100" xr:uid="{00000000-0002-0000-0600-000000000000}">
      <formula1>0.01</formula1>
      <formula2>10000</formula2>
    </dataValidation>
    <dataValidation type="custom" allowBlank="1" showErrorMessage="1" sqref="F2:F100" xr:uid="{00000000-0002-0000-0600-000001000000}">
      <formula1>N2</formula1>
    </dataValidation>
    <dataValidation type="custom" allowBlank="1" showErrorMessage="1" sqref="H2:H101" xr:uid="{00000000-0002-0000-0600-000002000000}">
      <formula1>O2</formula1>
    </dataValidation>
    <dataValidation type="list" allowBlank="1" showErrorMessage="1" sqref="L2:L100" xr:uid="{00000000-0002-0000-0600-000003000000}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0" fitToWidth="0" fitToHeight="0" pageOrder="overThenDown" orientation="portrait" horizontalDpi="0" verticalDpi="0" copies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FFFF"/>
  </sheetPr>
  <dimension ref="A1:IV111"/>
  <sheetViews>
    <sheetView showGridLines="0" workbookViewId="0">
      <pane ySplit="1" topLeftCell="A44" activePane="bottomLeft" state="frozen"/>
      <selection pane="bottomLeft" activeCell="P51" sqref="P51"/>
    </sheetView>
  </sheetViews>
  <sheetFormatPr baseColWidth="10" defaultRowHeight="19.399999999999999" customHeight="1"/>
  <cols>
    <col min="1" max="1" width="18.6328125" style="6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32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8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13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 t="shared" ref="D2:D35" si="0">IF(C2&gt;0,":","")</f>
        <v>:</v>
      </c>
      <c r="E2" s="18" t="s">
        <v>19</v>
      </c>
      <c r="F2" s="18">
        <v>81</v>
      </c>
      <c r="G2" s="19" t="str">
        <f t="shared" ref="G2:G3" si="1">IF(ISNUMBER(F2),":","")</f>
        <v>:</v>
      </c>
      <c r="H2" s="18">
        <v>78</v>
      </c>
      <c r="I2" s="20">
        <v>1.2</v>
      </c>
      <c r="J2" s="6"/>
      <c r="K2" s="20">
        <v>4.5</v>
      </c>
      <c r="L2" s="21">
        <v>1</v>
      </c>
      <c r="M2" s="22">
        <f>IF(ISNUMBER(L2),IF(IF(F2&gt;H2,1,"")=L2,I2,IF(IF(F2&lt;H2,2,"")=L2,K2,IF(IF(F2=H2,0,"")=L2,J2,0))),"")</f>
        <v>1.2</v>
      </c>
      <c r="N2" s="16" t="b">
        <f t="shared" ref="N2:N33" si="2">IF(ISBLANK(F2),"",IF(ISNUMBER(F2),IF(AND(F2&gt;=0,F2&lt;250),IF($F2&lt;&gt;$H2,IF(F2=0,TRUE(),IF(MOD(F2,1)=0,TRUE(),FALSE())),FALSE()),FALSE()),FALSE()))</f>
        <v>1</v>
      </c>
      <c r="O2" s="16" t="b">
        <f t="shared" ref="O2:O33" si="3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 t="shared" si="0"/>
        <v>:</v>
      </c>
      <c r="E3" s="18" t="s">
        <v>21</v>
      </c>
      <c r="F3" s="18">
        <v>95</v>
      </c>
      <c r="G3" s="19" t="str">
        <f t="shared" si="1"/>
        <v>:</v>
      </c>
      <c r="H3" s="18">
        <v>83</v>
      </c>
      <c r="I3" s="20">
        <v>1.65</v>
      </c>
      <c r="J3" s="6"/>
      <c r="K3" s="20">
        <v>2.2000000000000002</v>
      </c>
      <c r="L3" s="21">
        <v>1</v>
      </c>
      <c r="M3" s="22">
        <f t="shared" ref="M3:M25" si="4">IF(ISNUMBER(L3),IF(IF(F3&gt;H3,1,"")=L3,I3,IF(IF(F3&lt;H3,2,"")=L3,K3,IF(IF(F3=H3,0,"")=L3,J3,0))),"")</f>
        <v>1.65</v>
      </c>
      <c r="N3" s="16" t="b">
        <f t="shared" si="2"/>
        <v>1</v>
      </c>
      <c r="O3" s="16" t="b">
        <f t="shared" si="3"/>
        <v>1</v>
      </c>
    </row>
    <row r="4" spans="1:256" ht="18" customHeight="1">
      <c r="C4" s="18"/>
      <c r="D4" s="19" t="str">
        <f t="shared" si="0"/>
        <v/>
      </c>
      <c r="E4" s="18"/>
      <c r="F4" s="18"/>
      <c r="G4" s="19" t="str">
        <f t="shared" ref="G4:G35" si="5">IF(ISNUMBER(F4),":","")</f>
        <v/>
      </c>
      <c r="H4" s="18"/>
      <c r="I4" s="20"/>
      <c r="J4" s="6"/>
      <c r="K4" s="20"/>
      <c r="L4" s="21"/>
      <c r="M4" s="22" t="str">
        <f t="shared" si="4"/>
        <v/>
      </c>
      <c r="N4" s="16" t="str">
        <f t="shared" si="2"/>
        <v/>
      </c>
      <c r="O4" s="16" t="str">
        <f t="shared" si="3"/>
        <v/>
      </c>
    </row>
    <row r="5" spans="1:256" ht="18" customHeight="1">
      <c r="C5" s="18" t="s">
        <v>19</v>
      </c>
      <c r="D5" s="19" t="str">
        <f t="shared" si="0"/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>
        <v>2</v>
      </c>
      <c r="M5" s="22">
        <f t="shared" si="4"/>
        <v>0</v>
      </c>
      <c r="N5" s="16" t="b">
        <f t="shared" si="2"/>
        <v>1</v>
      </c>
      <c r="O5" s="16" t="b">
        <f t="shared" si="3"/>
        <v>1</v>
      </c>
      <c r="P5" s="32">
        <f>SUM(M2:M5)</f>
        <v>2.8499999999999996</v>
      </c>
    </row>
    <row r="6" spans="1:256" ht="18" customHeight="1">
      <c r="C6" s="18"/>
      <c r="D6" s="19" t="str">
        <f t="shared" si="0"/>
        <v/>
      </c>
      <c r="E6" s="18"/>
      <c r="F6" s="18"/>
      <c r="G6" s="19" t="str">
        <f t="shared" si="5"/>
        <v/>
      </c>
      <c r="H6" s="18"/>
      <c r="I6" s="20"/>
      <c r="J6" s="6"/>
      <c r="K6" s="20"/>
      <c r="L6" s="21"/>
      <c r="M6" s="22" t="str">
        <f t="shared" si="4"/>
        <v/>
      </c>
      <c r="N6" s="16" t="str">
        <f t="shared" si="2"/>
        <v/>
      </c>
      <c r="O6" s="16" t="str">
        <f t="shared" si="3"/>
        <v/>
      </c>
    </row>
    <row r="7" spans="1:256" ht="18" customHeight="1">
      <c r="B7" s="17" t="s">
        <v>24</v>
      </c>
      <c r="C7" s="18" t="s">
        <v>27</v>
      </c>
      <c r="D7" s="19" t="str">
        <f t="shared" si="0"/>
        <v>:</v>
      </c>
      <c r="E7" s="18" t="s">
        <v>28</v>
      </c>
      <c r="F7" s="18">
        <v>90</v>
      </c>
      <c r="G7" s="19" t="str">
        <f t="shared" si="5"/>
        <v>:</v>
      </c>
      <c r="H7" s="18">
        <v>93</v>
      </c>
      <c r="I7" s="20">
        <v>1.4</v>
      </c>
      <c r="J7" s="6"/>
      <c r="K7" s="20">
        <v>2.9</v>
      </c>
      <c r="L7" s="21">
        <v>1</v>
      </c>
      <c r="M7" s="22">
        <f t="shared" si="4"/>
        <v>0</v>
      </c>
      <c r="N7" s="16" t="b">
        <f t="shared" si="2"/>
        <v>1</v>
      </c>
      <c r="O7" s="16" t="b">
        <f t="shared" si="3"/>
        <v>1</v>
      </c>
    </row>
    <row r="8" spans="1:256" ht="18" customHeight="1">
      <c r="B8" s="17" t="s">
        <v>25</v>
      </c>
      <c r="C8" s="18" t="s">
        <v>29</v>
      </c>
      <c r="D8" s="19" t="str">
        <f t="shared" si="0"/>
        <v>:</v>
      </c>
      <c r="E8" s="18" t="s">
        <v>30</v>
      </c>
      <c r="F8" s="18">
        <v>94</v>
      </c>
      <c r="G8" s="19" t="str">
        <f t="shared" si="5"/>
        <v>:</v>
      </c>
      <c r="H8" s="18">
        <v>83</v>
      </c>
      <c r="I8" s="20">
        <v>1.55</v>
      </c>
      <c r="J8" s="6"/>
      <c r="K8" s="20">
        <v>2.4</v>
      </c>
      <c r="L8" s="21">
        <v>1</v>
      </c>
      <c r="M8" s="22">
        <f t="shared" si="4"/>
        <v>1.55</v>
      </c>
      <c r="N8" s="16" t="b">
        <f t="shared" si="2"/>
        <v>1</v>
      </c>
      <c r="O8" s="16" t="b">
        <f t="shared" si="3"/>
        <v>1</v>
      </c>
    </row>
    <row r="9" spans="1:256" ht="18" customHeight="1">
      <c r="B9" s="17" t="s">
        <v>26</v>
      </c>
      <c r="C9" s="18" t="s">
        <v>31</v>
      </c>
      <c r="D9" s="19" t="str">
        <f t="shared" si="0"/>
        <v>:</v>
      </c>
      <c r="E9" s="18" t="s">
        <v>19</v>
      </c>
      <c r="F9" s="18">
        <v>78</v>
      </c>
      <c r="G9" s="19" t="str">
        <f t="shared" si="5"/>
        <v>:</v>
      </c>
      <c r="H9" s="18">
        <v>60</v>
      </c>
      <c r="I9" s="20">
        <v>1.1499999999999999</v>
      </c>
      <c r="J9" s="6"/>
      <c r="K9" s="20">
        <v>5.2</v>
      </c>
      <c r="L9" s="21">
        <v>1</v>
      </c>
      <c r="M9" s="22">
        <f t="shared" si="4"/>
        <v>1.1499999999999999</v>
      </c>
      <c r="N9" s="16" t="b">
        <f t="shared" si="2"/>
        <v>1</v>
      </c>
      <c r="O9" s="16" t="b">
        <f t="shared" si="3"/>
        <v>1</v>
      </c>
    </row>
    <row r="10" spans="1:256" ht="18" customHeight="1">
      <c r="C10" s="18" t="s">
        <v>32</v>
      </c>
      <c r="D10" s="19" t="str">
        <f t="shared" si="0"/>
        <v>:</v>
      </c>
      <c r="E10" s="18" t="s">
        <v>33</v>
      </c>
      <c r="F10" s="18">
        <v>92</v>
      </c>
      <c r="G10" s="19" t="str">
        <f t="shared" si="5"/>
        <v>:</v>
      </c>
      <c r="H10" s="18">
        <v>79</v>
      </c>
      <c r="I10" s="20">
        <v>1.47</v>
      </c>
      <c r="J10" s="6"/>
      <c r="K10" s="20">
        <v>2.6</v>
      </c>
      <c r="L10" s="21">
        <v>2</v>
      </c>
      <c r="M10" s="22">
        <f t="shared" si="4"/>
        <v>0</v>
      </c>
      <c r="N10" s="16" t="b">
        <f t="shared" si="2"/>
        <v>1</v>
      </c>
      <c r="O10" s="16" t="b">
        <f t="shared" si="3"/>
        <v>1</v>
      </c>
      <c r="P10" s="32">
        <f>SUM(M7:M10)</f>
        <v>2.7</v>
      </c>
    </row>
    <row r="11" spans="1:256" ht="18" customHeight="1">
      <c r="C11" s="18"/>
      <c r="D11" s="19" t="str">
        <f t="shared" si="0"/>
        <v/>
      </c>
      <c r="E11" s="18"/>
      <c r="F11" s="18"/>
      <c r="G11" s="19" t="str">
        <f t="shared" si="5"/>
        <v/>
      </c>
      <c r="H11" s="18"/>
      <c r="I11" s="20"/>
      <c r="J11" s="6"/>
      <c r="K11" s="20"/>
      <c r="L11" s="21"/>
      <c r="M11" s="22" t="str">
        <f t="shared" si="4"/>
        <v/>
      </c>
      <c r="N11" s="16" t="str">
        <f t="shared" si="2"/>
        <v/>
      </c>
      <c r="O11" s="16" t="str">
        <f t="shared" si="3"/>
        <v/>
      </c>
    </row>
    <row r="12" spans="1:256" ht="18" customHeight="1">
      <c r="B12" s="17" t="s">
        <v>24</v>
      </c>
      <c r="C12" s="18" t="s">
        <v>28</v>
      </c>
      <c r="D12" s="19" t="str">
        <f t="shared" si="0"/>
        <v>:</v>
      </c>
      <c r="E12" s="18" t="s">
        <v>27</v>
      </c>
      <c r="F12" s="18">
        <v>74</v>
      </c>
      <c r="G12" s="19" t="str">
        <f t="shared" si="5"/>
        <v>:</v>
      </c>
      <c r="H12" s="18">
        <v>70</v>
      </c>
      <c r="I12" s="20">
        <v>1.7</v>
      </c>
      <c r="J12" s="6"/>
      <c r="K12" s="20">
        <v>2.1</v>
      </c>
      <c r="L12" s="21">
        <v>1</v>
      </c>
      <c r="M12" s="22">
        <f t="shared" si="4"/>
        <v>1.7</v>
      </c>
      <c r="N12" s="16" t="b">
        <f t="shared" si="2"/>
        <v>1</v>
      </c>
      <c r="O12" s="16" t="b">
        <f t="shared" si="3"/>
        <v>1</v>
      </c>
    </row>
    <row r="13" spans="1:256" ht="18" customHeight="1">
      <c r="B13" s="17" t="s">
        <v>25</v>
      </c>
      <c r="C13" s="18" t="s">
        <v>30</v>
      </c>
      <c r="D13" s="19" t="str">
        <f t="shared" si="0"/>
        <v>:</v>
      </c>
      <c r="E13" s="18" t="s">
        <v>29</v>
      </c>
      <c r="F13" s="18">
        <v>62</v>
      </c>
      <c r="G13" s="19" t="str">
        <f t="shared" si="5"/>
        <v>:</v>
      </c>
      <c r="H13" s="18">
        <v>74</v>
      </c>
      <c r="I13" s="20">
        <v>1.5</v>
      </c>
      <c r="J13" s="6"/>
      <c r="K13" s="20">
        <v>2.5499999999999998</v>
      </c>
      <c r="L13" s="21">
        <v>1</v>
      </c>
      <c r="M13" s="22">
        <f t="shared" si="4"/>
        <v>0</v>
      </c>
      <c r="N13" s="16" t="b">
        <f t="shared" si="2"/>
        <v>1</v>
      </c>
      <c r="O13" s="16" t="b">
        <f t="shared" si="3"/>
        <v>1</v>
      </c>
    </row>
    <row r="14" spans="1:256" ht="18" customHeight="1">
      <c r="B14" s="17" t="s">
        <v>36</v>
      </c>
      <c r="C14" s="18" t="s">
        <v>19</v>
      </c>
      <c r="D14" s="19" t="str">
        <f t="shared" si="0"/>
        <v>:</v>
      </c>
      <c r="E14" s="18" t="s">
        <v>31</v>
      </c>
      <c r="F14" s="18">
        <v>65</v>
      </c>
      <c r="G14" s="19" t="str">
        <f t="shared" si="5"/>
        <v>:</v>
      </c>
      <c r="H14" s="18">
        <v>80</v>
      </c>
      <c r="I14" s="20">
        <v>3.4</v>
      </c>
      <c r="J14" s="6"/>
      <c r="K14" s="20">
        <v>1.3</v>
      </c>
      <c r="L14" s="21">
        <v>2</v>
      </c>
      <c r="M14" s="22">
        <f t="shared" si="4"/>
        <v>1.3</v>
      </c>
      <c r="N14" s="16" t="b">
        <f t="shared" si="2"/>
        <v>1</v>
      </c>
      <c r="O14" s="16" t="b">
        <f t="shared" si="3"/>
        <v>1</v>
      </c>
    </row>
    <row r="15" spans="1:256" ht="18" customHeight="1">
      <c r="C15" s="18" t="s">
        <v>33</v>
      </c>
      <c r="D15" s="19" t="str">
        <f t="shared" si="0"/>
        <v>:</v>
      </c>
      <c r="E15" s="18" t="s">
        <v>32</v>
      </c>
      <c r="F15" s="18">
        <v>94</v>
      </c>
      <c r="G15" s="19" t="str">
        <f t="shared" si="5"/>
        <v>:</v>
      </c>
      <c r="H15" s="18">
        <v>90</v>
      </c>
      <c r="I15" s="20">
        <v>1.57</v>
      </c>
      <c r="J15" s="6"/>
      <c r="K15" s="20">
        <v>2.35</v>
      </c>
      <c r="L15" s="21">
        <v>2</v>
      </c>
      <c r="M15" s="22">
        <f t="shared" si="4"/>
        <v>0</v>
      </c>
      <c r="N15" s="16" t="b">
        <f t="shared" si="2"/>
        <v>1</v>
      </c>
      <c r="O15" s="16" t="b">
        <f t="shared" si="3"/>
        <v>1</v>
      </c>
      <c r="P15" s="36">
        <f>SUM(M12:M15)</f>
        <v>3</v>
      </c>
    </row>
    <row r="16" spans="1:256" ht="18" customHeight="1">
      <c r="C16" s="18"/>
      <c r="D16" s="19" t="str">
        <f t="shared" si="0"/>
        <v/>
      </c>
      <c r="E16" s="18"/>
      <c r="F16" s="18"/>
      <c r="G16" s="19" t="str">
        <f t="shared" si="5"/>
        <v/>
      </c>
      <c r="H16" s="18"/>
      <c r="I16" s="20"/>
      <c r="J16" s="6"/>
      <c r="K16" s="20"/>
      <c r="L16" s="21"/>
      <c r="M16" s="22" t="str">
        <f t="shared" si="4"/>
        <v/>
      </c>
      <c r="N16" s="16" t="str">
        <f t="shared" si="2"/>
        <v/>
      </c>
      <c r="O16" s="16" t="str">
        <f t="shared" si="3"/>
        <v/>
      </c>
    </row>
    <row r="17" spans="2:16" ht="18" customHeight="1">
      <c r="B17" s="17" t="s">
        <v>24</v>
      </c>
      <c r="C17" s="18" t="s">
        <v>31</v>
      </c>
      <c r="D17" s="19" t="str">
        <f t="shared" si="0"/>
        <v>:</v>
      </c>
      <c r="E17" s="18" t="s">
        <v>19</v>
      </c>
      <c r="F17" s="18">
        <v>80</v>
      </c>
      <c r="G17" s="19" t="str">
        <f t="shared" si="5"/>
        <v>:</v>
      </c>
      <c r="H17" s="18">
        <v>69</v>
      </c>
      <c r="I17" s="20">
        <v>1.06</v>
      </c>
      <c r="J17" s="6"/>
      <c r="K17" s="20">
        <v>8.5</v>
      </c>
      <c r="L17" s="21">
        <v>1</v>
      </c>
      <c r="M17" s="22">
        <f t="shared" si="4"/>
        <v>1.06</v>
      </c>
      <c r="N17" s="16" t="b">
        <f t="shared" si="2"/>
        <v>1</v>
      </c>
      <c r="O17" s="16" t="b">
        <f t="shared" si="3"/>
        <v>1</v>
      </c>
    </row>
    <row r="18" spans="2:16" ht="18" customHeight="1">
      <c r="B18" s="17" t="s">
        <v>25</v>
      </c>
      <c r="C18" s="18" t="s">
        <v>29</v>
      </c>
      <c r="D18" s="19" t="str">
        <f t="shared" si="0"/>
        <v>:</v>
      </c>
      <c r="E18" s="18" t="s">
        <v>30</v>
      </c>
      <c r="F18" s="18">
        <v>93</v>
      </c>
      <c r="G18" s="19" t="str">
        <f t="shared" si="5"/>
        <v>:</v>
      </c>
      <c r="H18" s="18">
        <v>84</v>
      </c>
      <c r="I18" s="20">
        <v>1.55</v>
      </c>
      <c r="J18" s="6"/>
      <c r="K18" s="20">
        <v>2.4</v>
      </c>
      <c r="L18" s="21">
        <v>1</v>
      </c>
      <c r="M18" s="22">
        <f t="shared" si="4"/>
        <v>1.55</v>
      </c>
      <c r="N18" s="16" t="b">
        <f t="shared" si="2"/>
        <v>1</v>
      </c>
      <c r="O18" s="16" t="b">
        <f t="shared" si="3"/>
        <v>1</v>
      </c>
    </row>
    <row r="19" spans="2:16" ht="18" customHeight="1">
      <c r="B19" s="17" t="s">
        <v>37</v>
      </c>
      <c r="C19" s="18" t="s">
        <v>32</v>
      </c>
      <c r="D19" s="19" t="str">
        <f t="shared" si="0"/>
        <v>:</v>
      </c>
      <c r="E19" s="18" t="s">
        <v>33</v>
      </c>
      <c r="F19" s="18">
        <v>80</v>
      </c>
      <c r="G19" s="19" t="str">
        <f t="shared" si="5"/>
        <v>:</v>
      </c>
      <c r="H19" s="18">
        <v>75</v>
      </c>
      <c r="I19" s="20">
        <v>1.5</v>
      </c>
      <c r="J19" s="6"/>
      <c r="K19" s="20">
        <v>2.5499999999999998</v>
      </c>
      <c r="L19" s="21">
        <v>2</v>
      </c>
      <c r="M19" s="22">
        <f t="shared" si="4"/>
        <v>0</v>
      </c>
      <c r="N19" s="16" t="b">
        <f t="shared" si="2"/>
        <v>1</v>
      </c>
      <c r="O19" s="16" t="b">
        <f t="shared" si="3"/>
        <v>1</v>
      </c>
    </row>
    <row r="20" spans="2:16" ht="18" customHeight="1">
      <c r="C20" s="18" t="s">
        <v>27</v>
      </c>
      <c r="D20" s="19" t="str">
        <f t="shared" si="0"/>
        <v>:</v>
      </c>
      <c r="E20" s="18" t="s">
        <v>28</v>
      </c>
      <c r="F20" s="18">
        <v>97</v>
      </c>
      <c r="G20" s="19" t="str">
        <f t="shared" si="5"/>
        <v>:</v>
      </c>
      <c r="H20" s="18">
        <v>88</v>
      </c>
      <c r="I20" s="20">
        <v>1.4</v>
      </c>
      <c r="J20" s="6"/>
      <c r="K20" s="20">
        <v>2.9</v>
      </c>
      <c r="L20" s="21">
        <v>1</v>
      </c>
      <c r="M20" s="22">
        <f t="shared" si="4"/>
        <v>1.4</v>
      </c>
      <c r="N20" s="16" t="b">
        <f t="shared" si="2"/>
        <v>1</v>
      </c>
      <c r="O20" s="16" t="b">
        <f t="shared" si="3"/>
        <v>1</v>
      </c>
      <c r="P20" s="32">
        <f>SUM(M17:M20)</f>
        <v>4.01</v>
      </c>
    </row>
    <row r="21" spans="2:16" ht="18" customHeight="1">
      <c r="C21" s="18"/>
      <c r="D21" s="19" t="str">
        <f t="shared" si="0"/>
        <v/>
      </c>
      <c r="E21" s="18"/>
      <c r="F21" s="18"/>
      <c r="G21" s="19" t="str">
        <f t="shared" si="5"/>
        <v/>
      </c>
      <c r="H21" s="18"/>
      <c r="I21" s="20"/>
      <c r="J21" s="6"/>
      <c r="K21" s="20"/>
      <c r="L21" s="21"/>
      <c r="M21" s="22" t="str">
        <f t="shared" si="4"/>
        <v/>
      </c>
      <c r="N21" s="16" t="str">
        <f t="shared" si="2"/>
        <v/>
      </c>
      <c r="O21" s="16" t="str">
        <f t="shared" si="3"/>
        <v/>
      </c>
    </row>
    <row r="22" spans="2:16" ht="18" customHeight="1">
      <c r="B22" s="17" t="s">
        <v>38</v>
      </c>
      <c r="C22" s="18" t="s">
        <v>28</v>
      </c>
      <c r="D22" s="19" t="str">
        <f t="shared" si="0"/>
        <v>:</v>
      </c>
      <c r="E22" s="18" t="s">
        <v>27</v>
      </c>
      <c r="F22" s="18">
        <v>92</v>
      </c>
      <c r="G22" s="19" t="str">
        <f t="shared" si="5"/>
        <v>:</v>
      </c>
      <c r="H22" s="18">
        <v>64</v>
      </c>
      <c r="I22" s="20">
        <v>1.67</v>
      </c>
      <c r="J22" s="6"/>
      <c r="K22" s="20">
        <v>2.15</v>
      </c>
      <c r="L22" s="21">
        <v>1</v>
      </c>
      <c r="M22" s="22">
        <f t="shared" si="4"/>
        <v>1.67</v>
      </c>
      <c r="N22" s="16" t="b">
        <f t="shared" si="2"/>
        <v>1</v>
      </c>
      <c r="O22" s="16" t="b">
        <f t="shared" si="3"/>
        <v>1</v>
      </c>
    </row>
    <row r="23" spans="2:16" ht="18" customHeight="1">
      <c r="C23" s="18" t="s">
        <v>33</v>
      </c>
      <c r="D23" s="19" t="str">
        <f t="shared" si="0"/>
        <v>:</v>
      </c>
      <c r="E23" s="18" t="s">
        <v>32</v>
      </c>
      <c r="F23" s="18">
        <v>79</v>
      </c>
      <c r="G23" s="19" t="str">
        <f t="shared" si="5"/>
        <v>:</v>
      </c>
      <c r="H23" s="18">
        <v>72</v>
      </c>
      <c r="I23" s="20">
        <v>1.62</v>
      </c>
      <c r="J23" s="6"/>
      <c r="K23" s="20">
        <v>2.25</v>
      </c>
      <c r="L23" s="21">
        <v>1</v>
      </c>
      <c r="M23" s="22">
        <f t="shared" si="4"/>
        <v>1.62</v>
      </c>
      <c r="N23" s="16" t="b">
        <f t="shared" si="2"/>
        <v>1</v>
      </c>
      <c r="O23" s="16" t="b">
        <f t="shared" si="3"/>
        <v>1</v>
      </c>
      <c r="P23" s="32">
        <f>SUM(M22:M23)</f>
        <v>3.29</v>
      </c>
    </row>
    <row r="24" spans="2:16" ht="18" customHeight="1">
      <c r="C24" s="18"/>
      <c r="D24" s="19" t="str">
        <f t="shared" si="0"/>
        <v/>
      </c>
      <c r="E24" s="18"/>
      <c r="F24" s="18"/>
      <c r="G24" s="19" t="str">
        <f t="shared" si="5"/>
        <v/>
      </c>
      <c r="H24" s="18"/>
      <c r="I24" s="20"/>
      <c r="J24" s="6"/>
      <c r="K24" s="20"/>
      <c r="L24" s="21"/>
      <c r="M24" s="22" t="str">
        <f t="shared" si="4"/>
        <v/>
      </c>
      <c r="N24" s="16" t="str">
        <f t="shared" si="2"/>
        <v/>
      </c>
      <c r="O24" s="16" t="str">
        <f t="shared" si="3"/>
        <v/>
      </c>
    </row>
    <row r="25" spans="2:16" ht="18" customHeight="1">
      <c r="B25" s="17" t="s">
        <v>39</v>
      </c>
      <c r="C25" s="18" t="s">
        <v>32</v>
      </c>
      <c r="D25" s="19" t="str">
        <f t="shared" si="0"/>
        <v>:</v>
      </c>
      <c r="E25" s="18" t="s">
        <v>33</v>
      </c>
      <c r="F25" s="18">
        <v>88</v>
      </c>
      <c r="G25" s="19" t="str">
        <f t="shared" si="5"/>
        <v>:</v>
      </c>
      <c r="H25" s="18">
        <v>97</v>
      </c>
      <c r="I25" s="20">
        <v>1.55</v>
      </c>
      <c r="J25" s="6"/>
      <c r="K25" s="20">
        <v>2.4</v>
      </c>
      <c r="L25" s="21">
        <v>2</v>
      </c>
      <c r="M25" s="22">
        <f t="shared" si="4"/>
        <v>2.4</v>
      </c>
      <c r="N25" s="16" t="b">
        <f t="shared" si="2"/>
        <v>1</v>
      </c>
      <c r="O25" s="16" t="b">
        <f t="shared" si="3"/>
        <v>1</v>
      </c>
      <c r="P25" s="32">
        <f>SUM(M25)</f>
        <v>2.4</v>
      </c>
    </row>
    <row r="26" spans="2:16" ht="18" customHeight="1">
      <c r="C26" s="18"/>
      <c r="D26" s="19" t="str">
        <f t="shared" si="0"/>
        <v/>
      </c>
      <c r="E26" s="18"/>
      <c r="F26" s="18"/>
      <c r="G26" s="19" t="str">
        <f t="shared" si="5"/>
        <v/>
      </c>
      <c r="H26" s="18"/>
      <c r="I26" s="20"/>
      <c r="J26" s="6"/>
      <c r="K26" s="20"/>
      <c r="L26" s="21"/>
      <c r="M26" s="22" t="str">
        <f t="shared" ref="M26:M44" si="6">IF(ISNUMBER(L26),IF(IF(F26&gt;H26,1,"")=L26,I26,IF(IF(F26&lt;H26,2,"")=L26,K26,IF(IF(F26=H26,0,"")=L26,J26,0))),"")</f>
        <v/>
      </c>
      <c r="N26" s="16" t="str">
        <f t="shared" si="2"/>
        <v/>
      </c>
      <c r="O26" s="16" t="str">
        <f t="shared" si="3"/>
        <v/>
      </c>
    </row>
    <row r="27" spans="2:16" ht="18" customHeight="1">
      <c r="B27" s="17" t="s">
        <v>24</v>
      </c>
      <c r="C27" s="18" t="s">
        <v>31</v>
      </c>
      <c r="D27" s="19" t="str">
        <f t="shared" si="0"/>
        <v>:</v>
      </c>
      <c r="E27" s="18" t="s">
        <v>28</v>
      </c>
      <c r="F27" s="18">
        <v>90</v>
      </c>
      <c r="G27" s="19" t="str">
        <f t="shared" si="5"/>
        <v>:</v>
      </c>
      <c r="H27" s="18">
        <v>95</v>
      </c>
      <c r="I27" s="20">
        <v>1.1000000000000001</v>
      </c>
      <c r="J27" s="6"/>
      <c r="K27" s="20">
        <v>6.5</v>
      </c>
      <c r="L27" s="21">
        <v>1</v>
      </c>
      <c r="M27" s="22">
        <f t="shared" si="6"/>
        <v>0</v>
      </c>
      <c r="N27" s="16" t="b">
        <f t="shared" si="2"/>
        <v>1</v>
      </c>
      <c r="O27" s="16" t="b">
        <f t="shared" si="3"/>
        <v>1</v>
      </c>
    </row>
    <row r="28" spans="2:16" ht="18" customHeight="1">
      <c r="B28" s="17" t="s">
        <v>40</v>
      </c>
      <c r="C28" s="18" t="s">
        <v>41</v>
      </c>
      <c r="D28" s="19" t="str">
        <f t="shared" si="0"/>
        <v>:</v>
      </c>
      <c r="E28" s="18" t="s">
        <v>33</v>
      </c>
      <c r="F28" s="18">
        <v>91</v>
      </c>
      <c r="G28" s="19" t="str">
        <f t="shared" si="5"/>
        <v>:</v>
      </c>
      <c r="H28" s="18">
        <v>87</v>
      </c>
      <c r="I28" s="20">
        <v>1.3</v>
      </c>
      <c r="J28" s="6"/>
      <c r="K28" s="20">
        <v>3.4</v>
      </c>
      <c r="L28" s="21">
        <v>1</v>
      </c>
      <c r="M28" s="22">
        <f t="shared" si="6"/>
        <v>1.3</v>
      </c>
      <c r="N28" s="16" t="b">
        <f t="shared" si="2"/>
        <v>1</v>
      </c>
      <c r="O28" s="16" t="b">
        <f t="shared" si="3"/>
        <v>1</v>
      </c>
      <c r="P28" s="32">
        <f>SUM(M27:M28)</f>
        <v>1.3</v>
      </c>
    </row>
    <row r="29" spans="2:16" ht="18" customHeight="1">
      <c r="B29" s="17" t="s">
        <v>26</v>
      </c>
      <c r="C29" s="18"/>
      <c r="D29" s="19" t="str">
        <f t="shared" si="0"/>
        <v/>
      </c>
      <c r="E29" s="18"/>
      <c r="F29" s="18"/>
      <c r="G29" s="19" t="str">
        <f t="shared" si="5"/>
        <v/>
      </c>
      <c r="H29" s="18"/>
      <c r="I29" s="20"/>
      <c r="J29" s="6"/>
      <c r="K29" s="20"/>
      <c r="L29" s="21"/>
      <c r="M29" s="23" t="str">
        <f t="shared" si="6"/>
        <v/>
      </c>
      <c r="N29" s="16" t="str">
        <f t="shared" si="2"/>
        <v/>
      </c>
      <c r="O29" s="16" t="str">
        <f t="shared" si="3"/>
        <v/>
      </c>
    </row>
    <row r="30" spans="2:16" ht="18" customHeight="1">
      <c r="C30" s="18"/>
      <c r="D30" s="19" t="str">
        <f t="shared" si="0"/>
        <v/>
      </c>
      <c r="E30" s="18"/>
      <c r="F30" s="18"/>
      <c r="G30" s="19" t="str">
        <f t="shared" si="5"/>
        <v/>
      </c>
      <c r="H30" s="18"/>
      <c r="I30" s="20"/>
      <c r="J30" s="6"/>
      <c r="K30" s="20"/>
      <c r="L30" s="21"/>
      <c r="M30" s="23" t="str">
        <f t="shared" si="6"/>
        <v/>
      </c>
      <c r="N30" s="16" t="str">
        <f t="shared" si="2"/>
        <v/>
      </c>
      <c r="O30" s="16" t="str">
        <f t="shared" si="3"/>
        <v/>
      </c>
    </row>
    <row r="31" spans="2:16" ht="18" customHeight="1">
      <c r="B31" s="17" t="s">
        <v>36</v>
      </c>
      <c r="C31" s="18" t="s">
        <v>33</v>
      </c>
      <c r="D31" s="19" t="str">
        <f t="shared" si="0"/>
        <v>:</v>
      </c>
      <c r="E31" s="18" t="s">
        <v>41</v>
      </c>
      <c r="F31" s="18">
        <v>87</v>
      </c>
      <c r="G31" s="19" t="str">
        <f t="shared" si="5"/>
        <v>:</v>
      </c>
      <c r="H31" s="18">
        <v>77</v>
      </c>
      <c r="I31" s="20">
        <v>2.0499999999999998</v>
      </c>
      <c r="J31" s="6"/>
      <c r="K31" s="20">
        <v>1.75</v>
      </c>
      <c r="L31" s="21">
        <v>1</v>
      </c>
      <c r="M31" s="22">
        <f t="shared" si="6"/>
        <v>2.0499999999999998</v>
      </c>
      <c r="N31" s="16" t="b">
        <f t="shared" si="2"/>
        <v>1</v>
      </c>
      <c r="O31" s="16" t="b">
        <f t="shared" si="3"/>
        <v>1</v>
      </c>
    </row>
    <row r="32" spans="2:16" ht="18" customHeight="1">
      <c r="C32" s="18" t="s">
        <v>28</v>
      </c>
      <c r="D32" s="19" t="str">
        <f t="shared" si="0"/>
        <v>:</v>
      </c>
      <c r="E32" s="18" t="s">
        <v>31</v>
      </c>
      <c r="F32" s="18">
        <v>61</v>
      </c>
      <c r="G32" s="19" t="str">
        <f t="shared" si="5"/>
        <v>:</v>
      </c>
      <c r="H32" s="18">
        <v>90</v>
      </c>
      <c r="I32" s="20">
        <v>3.2</v>
      </c>
      <c r="J32" s="6"/>
      <c r="K32" s="20">
        <v>1.33</v>
      </c>
      <c r="L32" s="21">
        <v>2</v>
      </c>
      <c r="M32" s="22">
        <f t="shared" si="6"/>
        <v>1.33</v>
      </c>
      <c r="N32" s="16" t="b">
        <f t="shared" si="2"/>
        <v>1</v>
      </c>
      <c r="O32" s="16" t="b">
        <f t="shared" si="3"/>
        <v>1</v>
      </c>
      <c r="P32" s="32">
        <f>SUM(M31:M32)</f>
        <v>3.38</v>
      </c>
    </row>
    <row r="33" spans="2:16" ht="18" customHeight="1">
      <c r="C33" s="18"/>
      <c r="D33" s="19" t="str">
        <f t="shared" si="0"/>
        <v/>
      </c>
      <c r="E33" s="18"/>
      <c r="F33" s="18"/>
      <c r="G33" s="19" t="str">
        <f t="shared" si="5"/>
        <v/>
      </c>
      <c r="H33" s="18"/>
      <c r="I33" s="20"/>
      <c r="J33" s="6"/>
      <c r="K33" s="20"/>
      <c r="L33" s="21"/>
      <c r="M33" s="22" t="str">
        <f t="shared" si="6"/>
        <v/>
      </c>
      <c r="N33" s="16" t="str">
        <f t="shared" si="2"/>
        <v/>
      </c>
      <c r="O33" s="16" t="str">
        <f t="shared" si="3"/>
        <v/>
      </c>
    </row>
    <row r="34" spans="2:16" ht="18" customHeight="1">
      <c r="B34" s="17" t="s">
        <v>37</v>
      </c>
      <c r="C34" s="18" t="s">
        <v>41</v>
      </c>
      <c r="D34" s="19" t="str">
        <f t="shared" si="0"/>
        <v>:</v>
      </c>
      <c r="E34" s="18" t="s">
        <v>33</v>
      </c>
      <c r="F34" s="18">
        <v>99</v>
      </c>
      <c r="G34" s="19" t="str">
        <f t="shared" si="5"/>
        <v>:</v>
      </c>
      <c r="H34" s="18">
        <v>86</v>
      </c>
      <c r="I34" s="20">
        <v>1.3</v>
      </c>
      <c r="J34" s="6"/>
      <c r="K34" s="20">
        <v>3.4</v>
      </c>
      <c r="L34" s="21">
        <v>1</v>
      </c>
      <c r="M34" s="22">
        <f t="shared" si="6"/>
        <v>1.3</v>
      </c>
      <c r="N34" s="16" t="b">
        <f t="shared" ref="N34:N65" si="7">IF(ISBLANK(F34),"",IF(ISNUMBER(F34),IF(AND(F34&gt;=0,F34&lt;250),IF($F34&lt;&gt;$H34,IF(F34=0,TRUE(),IF(MOD(F34,1)=0,TRUE(),FALSE())),FALSE()),FALSE()),FALSE()))</f>
        <v>1</v>
      </c>
      <c r="O34" s="16" t="b">
        <f t="shared" ref="O34:O65" si="8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18" t="s">
        <v>31</v>
      </c>
      <c r="D35" s="19" t="str">
        <f t="shared" si="0"/>
        <v>:</v>
      </c>
      <c r="E35" s="18" t="s">
        <v>28</v>
      </c>
      <c r="F35" s="18">
        <v>98</v>
      </c>
      <c r="G35" s="19" t="str">
        <f t="shared" si="5"/>
        <v>:</v>
      </c>
      <c r="H35" s="18">
        <v>68</v>
      </c>
      <c r="I35" s="20">
        <v>1.1399999999999999</v>
      </c>
      <c r="J35" s="6"/>
      <c r="K35" s="20">
        <v>5.5</v>
      </c>
      <c r="L35" s="21">
        <v>1</v>
      </c>
      <c r="M35" s="22">
        <f t="shared" si="6"/>
        <v>1.1399999999999999</v>
      </c>
      <c r="N35" s="16" t="b">
        <f t="shared" si="7"/>
        <v>1</v>
      </c>
      <c r="O35" s="16" t="b">
        <f t="shared" si="8"/>
        <v>1</v>
      </c>
      <c r="P35" s="32">
        <f>SUM(M34:M35)</f>
        <v>2.44</v>
      </c>
    </row>
    <row r="36" spans="2:16" ht="18" customHeight="1">
      <c r="C36" s="18"/>
      <c r="D36" s="19" t="str">
        <f t="shared" ref="D36:D65" si="9">IF(C36&gt;0,":","")</f>
        <v/>
      </c>
      <c r="E36" s="18"/>
      <c r="F36" s="18"/>
      <c r="G36" s="19" t="str">
        <f t="shared" ref="G36:G65" si="10">IF(ISNUMBER(F36),":","")</f>
        <v/>
      </c>
      <c r="H36" s="18"/>
      <c r="I36" s="20"/>
      <c r="J36" s="6"/>
      <c r="K36" s="20"/>
      <c r="L36" s="21"/>
      <c r="M36" s="22" t="str">
        <f t="shared" si="6"/>
        <v/>
      </c>
      <c r="N36" s="16" t="str">
        <f t="shared" si="7"/>
        <v/>
      </c>
      <c r="O36" s="16" t="str">
        <f t="shared" si="8"/>
        <v/>
      </c>
    </row>
    <row r="37" spans="2:16" ht="18" customHeight="1">
      <c r="B37" s="17" t="s">
        <v>38</v>
      </c>
      <c r="C37" s="18" t="s">
        <v>33</v>
      </c>
      <c r="D37" s="19" t="str">
        <f t="shared" si="9"/>
        <v>:</v>
      </c>
      <c r="E37" s="18" t="s">
        <v>41</v>
      </c>
      <c r="F37" s="18">
        <v>78</v>
      </c>
      <c r="G37" s="19" t="str">
        <f t="shared" si="10"/>
        <v>:</v>
      </c>
      <c r="H37" s="18">
        <v>77</v>
      </c>
      <c r="I37" s="20">
        <v>2.2000000000000002</v>
      </c>
      <c r="J37" s="6"/>
      <c r="K37" s="20">
        <v>1.65</v>
      </c>
      <c r="L37" s="21">
        <v>1</v>
      </c>
      <c r="M37" s="22">
        <f t="shared" si="6"/>
        <v>2.2000000000000002</v>
      </c>
      <c r="N37" s="16" t="b">
        <f t="shared" si="7"/>
        <v>1</v>
      </c>
      <c r="O37" s="16" t="b">
        <f t="shared" si="8"/>
        <v>1</v>
      </c>
    </row>
    <row r="38" spans="2:16" ht="18" customHeight="1">
      <c r="C38" s="18" t="s">
        <v>28</v>
      </c>
      <c r="D38" s="19" t="str">
        <f t="shared" si="9"/>
        <v>:</v>
      </c>
      <c r="E38" s="18" t="s">
        <v>31</v>
      </c>
      <c r="F38" s="18">
        <v>82</v>
      </c>
      <c r="G38" s="19" t="str">
        <f t="shared" si="10"/>
        <v>:</v>
      </c>
      <c r="H38" s="18">
        <v>94</v>
      </c>
      <c r="I38" s="20">
        <v>3.8</v>
      </c>
      <c r="J38" s="6"/>
      <c r="K38" s="20">
        <v>1.25</v>
      </c>
      <c r="L38" s="21">
        <v>2</v>
      </c>
      <c r="M38" s="22">
        <f t="shared" si="6"/>
        <v>1.25</v>
      </c>
      <c r="N38" s="16" t="b">
        <f t="shared" si="7"/>
        <v>1</v>
      </c>
      <c r="O38" s="16" t="b">
        <f t="shared" si="8"/>
        <v>1</v>
      </c>
      <c r="P38" s="32">
        <f>SUM(M37:M38)</f>
        <v>3.45</v>
      </c>
    </row>
    <row r="39" spans="2:16" ht="18" customHeight="1">
      <c r="C39" s="18"/>
      <c r="D39" s="19" t="str">
        <f t="shared" si="9"/>
        <v/>
      </c>
      <c r="E39" s="18"/>
      <c r="F39" s="18"/>
      <c r="G39" s="19" t="str">
        <f t="shared" si="10"/>
        <v/>
      </c>
      <c r="H39" s="18"/>
      <c r="I39" s="20"/>
      <c r="J39" s="6"/>
      <c r="K39" s="20"/>
      <c r="L39" s="21"/>
      <c r="M39" s="22" t="str">
        <f t="shared" si="6"/>
        <v/>
      </c>
      <c r="N39" s="16" t="str">
        <f t="shared" si="7"/>
        <v/>
      </c>
      <c r="O39" s="16" t="str">
        <f t="shared" si="8"/>
        <v/>
      </c>
    </row>
    <row r="40" spans="2:16" ht="18" customHeight="1">
      <c r="B40" s="17" t="s">
        <v>39</v>
      </c>
      <c r="C40" s="18" t="s">
        <v>41</v>
      </c>
      <c r="D40" s="19" t="str">
        <f t="shared" si="9"/>
        <v>:</v>
      </c>
      <c r="E40" s="18" t="s">
        <v>33</v>
      </c>
      <c r="F40" s="18">
        <v>91</v>
      </c>
      <c r="G40" s="19" t="str">
        <f t="shared" si="10"/>
        <v>:</v>
      </c>
      <c r="H40" s="18">
        <v>84</v>
      </c>
      <c r="I40" s="20">
        <v>1.35</v>
      </c>
      <c r="J40" s="6"/>
      <c r="K40" s="20">
        <v>3.1</v>
      </c>
      <c r="L40" s="21">
        <v>1</v>
      </c>
      <c r="M40" s="22">
        <f t="shared" si="6"/>
        <v>1.35</v>
      </c>
      <c r="N40" s="16" t="b">
        <f t="shared" si="7"/>
        <v>1</v>
      </c>
      <c r="O40" s="16" t="b">
        <f t="shared" si="8"/>
        <v>1</v>
      </c>
      <c r="P40" s="32">
        <f>SUM(M40)</f>
        <v>1.35</v>
      </c>
    </row>
    <row r="41" spans="2:16" ht="18" customHeight="1">
      <c r="C41" s="18"/>
      <c r="D41" s="19" t="str">
        <f t="shared" si="9"/>
        <v/>
      </c>
      <c r="E41" s="18"/>
      <c r="F41" s="18"/>
      <c r="G41" s="19" t="str">
        <f t="shared" si="10"/>
        <v/>
      </c>
      <c r="H41" s="18"/>
      <c r="I41" s="20"/>
      <c r="J41" s="6"/>
      <c r="K41" s="20"/>
      <c r="L41" s="21"/>
      <c r="M41" s="22" t="str">
        <f t="shared" si="6"/>
        <v/>
      </c>
      <c r="N41" s="16" t="str">
        <f t="shared" si="7"/>
        <v/>
      </c>
      <c r="O41" s="16" t="str">
        <f t="shared" si="8"/>
        <v/>
      </c>
    </row>
    <row r="42" spans="2:16" ht="18" customHeight="1">
      <c r="B42" s="17" t="s">
        <v>43</v>
      </c>
      <c r="C42" s="18"/>
      <c r="D42" s="19" t="str">
        <f t="shared" si="9"/>
        <v/>
      </c>
      <c r="E42" s="18"/>
      <c r="F42" s="18"/>
      <c r="G42" s="19" t="str">
        <f t="shared" si="10"/>
        <v/>
      </c>
      <c r="H42" s="18"/>
      <c r="I42" s="20"/>
      <c r="J42" s="6"/>
      <c r="K42" s="20"/>
      <c r="L42" s="21"/>
      <c r="M42" s="23" t="str">
        <f t="shared" si="6"/>
        <v/>
      </c>
      <c r="N42" s="16" t="str">
        <f t="shared" si="7"/>
        <v/>
      </c>
      <c r="O42" s="16" t="str">
        <f t="shared" si="8"/>
        <v/>
      </c>
    </row>
    <row r="43" spans="2:16" ht="18" customHeight="1">
      <c r="B43" s="17" t="s">
        <v>26</v>
      </c>
      <c r="C43" s="18" t="s">
        <v>31</v>
      </c>
      <c r="D43" s="19" t="str">
        <f t="shared" si="9"/>
        <v>:</v>
      </c>
      <c r="E43" s="18" t="s">
        <v>41</v>
      </c>
      <c r="F43" s="18">
        <v>82</v>
      </c>
      <c r="G43" s="19" t="str">
        <f t="shared" si="10"/>
        <v>:</v>
      </c>
      <c r="H43" s="18">
        <v>66</v>
      </c>
      <c r="I43" s="20">
        <v>1.25</v>
      </c>
      <c r="J43" s="6"/>
      <c r="K43" s="20">
        <v>3.8</v>
      </c>
      <c r="L43" s="21">
        <v>1</v>
      </c>
      <c r="M43" s="22">
        <f t="shared" si="6"/>
        <v>1.25</v>
      </c>
      <c r="N43" s="16" t="b">
        <f t="shared" si="7"/>
        <v>1</v>
      </c>
      <c r="O43" s="16" t="b">
        <f t="shared" si="8"/>
        <v>1</v>
      </c>
      <c r="P43" s="32">
        <f>SUM(M43)</f>
        <v>1.25</v>
      </c>
    </row>
    <row r="44" spans="2:16" ht="18" customHeight="1">
      <c r="C44" s="18"/>
      <c r="D44" s="19" t="str">
        <f t="shared" si="9"/>
        <v/>
      </c>
      <c r="E44" s="18"/>
      <c r="F44" s="18"/>
      <c r="G44" s="19" t="str">
        <f t="shared" si="10"/>
        <v/>
      </c>
      <c r="H44" s="18"/>
      <c r="I44" s="20"/>
      <c r="J44" s="6"/>
      <c r="K44" s="20"/>
      <c r="L44" s="21"/>
      <c r="M44" s="22" t="str">
        <f t="shared" si="6"/>
        <v/>
      </c>
      <c r="N44" s="16" t="str">
        <f t="shared" si="7"/>
        <v/>
      </c>
      <c r="O44" s="16" t="str">
        <f t="shared" si="8"/>
        <v/>
      </c>
    </row>
    <row r="45" spans="2:16" ht="18" customHeight="1">
      <c r="B45" s="17" t="s">
        <v>36</v>
      </c>
      <c r="C45" s="18" t="s">
        <v>41</v>
      </c>
      <c r="D45" s="19" t="str">
        <f t="shared" si="9"/>
        <v>:</v>
      </c>
      <c r="E45" s="18" t="s">
        <v>31</v>
      </c>
      <c r="F45" s="18">
        <v>79</v>
      </c>
      <c r="G45" s="19" t="str">
        <f t="shared" si="10"/>
        <v>:</v>
      </c>
      <c r="H45" s="18">
        <v>64</v>
      </c>
      <c r="I45" s="20">
        <v>2.1</v>
      </c>
      <c r="J45" s="6"/>
      <c r="K45" s="20">
        <v>1.72</v>
      </c>
      <c r="L45" s="21">
        <v>1</v>
      </c>
      <c r="M45" s="22">
        <f t="shared" ref="M45:M76" si="11">IF(ISNUMBER(L45),IF(IF(F45&gt;H45,1,"")=L45,I45,IF(IF(F45&lt;H45,2,"")=L45,K45,IF(IF(F45=H45,0,"")=L45,J45,0))),"")</f>
        <v>2.1</v>
      </c>
      <c r="N45" s="16" t="b">
        <f t="shared" si="7"/>
        <v>1</v>
      </c>
      <c r="O45" s="16" t="b">
        <f t="shared" si="8"/>
        <v>1</v>
      </c>
      <c r="P45" s="32">
        <f>SUM(M45)</f>
        <v>2.1</v>
      </c>
    </row>
    <row r="46" spans="2:16" ht="18" customHeight="1">
      <c r="C46" s="18"/>
      <c r="D46" s="19" t="str">
        <f t="shared" si="9"/>
        <v/>
      </c>
      <c r="E46" s="18"/>
      <c r="F46" s="18"/>
      <c r="G46" s="19" t="str">
        <f t="shared" si="10"/>
        <v/>
      </c>
      <c r="H46" s="18"/>
      <c r="I46" s="20"/>
      <c r="J46" s="6"/>
      <c r="K46" s="20"/>
      <c r="L46" s="21"/>
      <c r="M46" s="22" t="str">
        <f t="shared" si="11"/>
        <v/>
      </c>
      <c r="N46" s="16" t="str">
        <f t="shared" si="7"/>
        <v/>
      </c>
      <c r="O46" s="16" t="str">
        <f t="shared" si="8"/>
        <v/>
      </c>
    </row>
    <row r="47" spans="2:16" ht="18" customHeight="1">
      <c r="B47" s="17" t="s">
        <v>37</v>
      </c>
      <c r="C47" s="18" t="s">
        <v>31</v>
      </c>
      <c r="D47" s="19" t="str">
        <f t="shared" si="9"/>
        <v>:</v>
      </c>
      <c r="E47" s="18" t="s">
        <v>41</v>
      </c>
      <c r="F47" s="18">
        <v>79</v>
      </c>
      <c r="G47" s="19" t="str">
        <f t="shared" si="10"/>
        <v>:</v>
      </c>
      <c r="H47" s="18">
        <v>81</v>
      </c>
      <c r="I47" s="20">
        <v>1.3</v>
      </c>
      <c r="J47" s="6"/>
      <c r="K47" s="20">
        <v>3.4</v>
      </c>
      <c r="L47" s="21">
        <v>2</v>
      </c>
      <c r="M47" s="22">
        <f t="shared" si="11"/>
        <v>3.4</v>
      </c>
      <c r="N47" s="16" t="b">
        <f t="shared" si="7"/>
        <v>1</v>
      </c>
      <c r="O47" s="16" t="b">
        <f t="shared" si="8"/>
        <v>1</v>
      </c>
      <c r="P47" s="32">
        <f>SUM(M47)</f>
        <v>3.4</v>
      </c>
    </row>
    <row r="48" spans="2:16" ht="18" customHeight="1">
      <c r="C48" s="18"/>
      <c r="D48" s="19" t="str">
        <f t="shared" si="9"/>
        <v/>
      </c>
      <c r="E48" s="18"/>
      <c r="F48" s="18"/>
      <c r="G48" s="19" t="str">
        <f t="shared" si="10"/>
        <v/>
      </c>
      <c r="H48" s="18"/>
      <c r="I48" s="20"/>
      <c r="J48" s="6"/>
      <c r="K48" s="20"/>
      <c r="L48" s="21"/>
      <c r="M48" s="22" t="str">
        <f t="shared" si="11"/>
        <v/>
      </c>
      <c r="N48" s="16" t="str">
        <f t="shared" si="7"/>
        <v/>
      </c>
      <c r="O48" s="16" t="str">
        <f t="shared" si="8"/>
        <v/>
      </c>
    </row>
    <row r="49" spans="2:16" ht="18" customHeight="1">
      <c r="B49" s="17" t="s">
        <v>38</v>
      </c>
      <c r="C49" s="18" t="s">
        <v>41</v>
      </c>
      <c r="D49" s="19" t="str">
        <f t="shared" si="9"/>
        <v>:</v>
      </c>
      <c r="E49" s="18" t="s">
        <v>31</v>
      </c>
      <c r="F49" s="18">
        <v>53</v>
      </c>
      <c r="G49" s="19" t="str">
        <f t="shared" si="10"/>
        <v>:</v>
      </c>
      <c r="H49" s="18">
        <v>67</v>
      </c>
      <c r="I49" s="20">
        <v>2.0499999999999998</v>
      </c>
      <c r="J49" s="6"/>
      <c r="K49" s="20">
        <v>1.75</v>
      </c>
      <c r="L49" s="21">
        <v>1</v>
      </c>
      <c r="M49" s="22">
        <f t="shared" si="11"/>
        <v>0</v>
      </c>
      <c r="N49" s="16" t="b">
        <f t="shared" si="7"/>
        <v>1</v>
      </c>
      <c r="O49" s="16" t="b">
        <f t="shared" si="8"/>
        <v>1</v>
      </c>
      <c r="P49" s="32">
        <f>SUM(M49)</f>
        <v>0</v>
      </c>
    </row>
    <row r="50" spans="2:16" ht="18" customHeight="1">
      <c r="C50" s="18"/>
      <c r="D50" s="19" t="str">
        <f t="shared" si="9"/>
        <v/>
      </c>
      <c r="E50" s="18"/>
      <c r="F50" s="18"/>
      <c r="G50" s="19" t="str">
        <f t="shared" si="10"/>
        <v/>
      </c>
      <c r="H50" s="18"/>
      <c r="I50" s="20"/>
      <c r="J50" s="6"/>
      <c r="K50" s="20"/>
      <c r="L50" s="21"/>
      <c r="M50" s="22" t="str">
        <f t="shared" si="11"/>
        <v/>
      </c>
      <c r="N50" s="16" t="str">
        <f t="shared" si="7"/>
        <v/>
      </c>
      <c r="O50" s="16" t="str">
        <f t="shared" si="8"/>
        <v/>
      </c>
    </row>
    <row r="51" spans="2:16" ht="18" customHeight="1">
      <c r="B51" s="40" t="s">
        <v>39</v>
      </c>
      <c r="C51" s="41" t="s">
        <v>31</v>
      </c>
      <c r="D51" s="19" t="str">
        <f t="shared" si="9"/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1</v>
      </c>
      <c r="M51" s="22">
        <f t="shared" si="11"/>
        <v>1.25</v>
      </c>
      <c r="N51" s="16" t="b">
        <f t="shared" si="7"/>
        <v>1</v>
      </c>
      <c r="O51" s="16" t="b">
        <f t="shared" si="8"/>
        <v>1</v>
      </c>
      <c r="P51" s="32">
        <f>SUM(M51)</f>
        <v>1.25</v>
      </c>
    </row>
    <row r="52" spans="2:16" ht="18" customHeight="1">
      <c r="C52" s="18"/>
      <c r="D52" s="19" t="str">
        <f t="shared" si="9"/>
        <v/>
      </c>
      <c r="E52" s="18"/>
      <c r="F52" s="18"/>
      <c r="G52" s="19" t="str">
        <f t="shared" si="10"/>
        <v/>
      </c>
      <c r="H52" s="18"/>
      <c r="I52" s="20"/>
      <c r="J52" s="6"/>
      <c r="K52" s="20"/>
      <c r="L52" s="21"/>
      <c r="M52" s="22" t="str">
        <f t="shared" si="11"/>
        <v/>
      </c>
      <c r="N52" s="16" t="str">
        <f t="shared" si="7"/>
        <v/>
      </c>
      <c r="O52" s="16" t="str">
        <f t="shared" si="8"/>
        <v/>
      </c>
    </row>
    <row r="53" spans="2:16" ht="18" customHeight="1">
      <c r="C53" s="18"/>
      <c r="D53" s="19" t="str">
        <f t="shared" si="9"/>
        <v/>
      </c>
      <c r="E53" s="18"/>
      <c r="F53" s="18"/>
      <c r="G53" s="19" t="str">
        <f t="shared" si="10"/>
        <v/>
      </c>
      <c r="H53" s="18"/>
      <c r="I53" s="20"/>
      <c r="J53" s="6"/>
      <c r="K53" s="20"/>
      <c r="L53" s="21"/>
      <c r="M53" s="22" t="str">
        <f t="shared" si="11"/>
        <v/>
      </c>
      <c r="N53" s="16" t="str">
        <f t="shared" si="7"/>
        <v/>
      </c>
      <c r="O53" s="16" t="str">
        <f t="shared" si="8"/>
        <v/>
      </c>
    </row>
    <row r="54" spans="2:16" ht="18" customHeight="1">
      <c r="C54" s="18"/>
      <c r="D54" s="19" t="str">
        <f t="shared" si="9"/>
        <v/>
      </c>
      <c r="E54" s="18"/>
      <c r="F54" s="18"/>
      <c r="G54" s="19" t="str">
        <f t="shared" si="10"/>
        <v/>
      </c>
      <c r="H54" s="18"/>
      <c r="I54" s="20"/>
      <c r="J54" s="6"/>
      <c r="K54" s="20"/>
      <c r="L54" s="21"/>
      <c r="M54" s="22" t="str">
        <f t="shared" si="11"/>
        <v/>
      </c>
      <c r="N54" s="16" t="str">
        <f t="shared" si="7"/>
        <v/>
      </c>
      <c r="O54" s="16" t="str">
        <f t="shared" si="8"/>
        <v/>
      </c>
    </row>
    <row r="55" spans="2:16" ht="18" customHeight="1">
      <c r="C55" s="18"/>
      <c r="D55" s="19" t="str">
        <f t="shared" si="9"/>
        <v/>
      </c>
      <c r="E55" s="18"/>
      <c r="F55" s="18"/>
      <c r="G55" s="19" t="str">
        <f t="shared" si="10"/>
        <v/>
      </c>
      <c r="H55" s="18"/>
      <c r="I55" s="20"/>
      <c r="J55" s="6"/>
      <c r="K55" s="20"/>
      <c r="L55" s="21"/>
      <c r="M55" s="22" t="str">
        <f t="shared" si="11"/>
        <v/>
      </c>
      <c r="N55" s="16" t="str">
        <f t="shared" si="7"/>
        <v/>
      </c>
      <c r="O55" s="16" t="str">
        <f t="shared" si="8"/>
        <v/>
      </c>
    </row>
    <row r="56" spans="2:16" ht="18" customHeight="1">
      <c r="C56" s="18"/>
      <c r="D56" s="19" t="str">
        <f t="shared" si="9"/>
        <v/>
      </c>
      <c r="E56" s="18"/>
      <c r="F56" s="18"/>
      <c r="G56" s="19" t="str">
        <f t="shared" si="10"/>
        <v/>
      </c>
      <c r="H56" s="18"/>
      <c r="I56" s="20"/>
      <c r="J56" s="6"/>
      <c r="K56" s="20"/>
      <c r="L56" s="21"/>
      <c r="M56" s="22" t="str">
        <f t="shared" si="11"/>
        <v/>
      </c>
      <c r="N56" s="16" t="str">
        <f t="shared" si="7"/>
        <v/>
      </c>
      <c r="O56" s="16" t="str">
        <f t="shared" si="8"/>
        <v/>
      </c>
    </row>
    <row r="57" spans="2:16" ht="18" customHeight="1">
      <c r="C57" s="18"/>
      <c r="D57" s="19" t="str">
        <f t="shared" si="9"/>
        <v/>
      </c>
      <c r="E57" s="18"/>
      <c r="F57" s="18"/>
      <c r="G57" s="19" t="str">
        <f t="shared" si="10"/>
        <v/>
      </c>
      <c r="H57" s="18"/>
      <c r="I57" s="20"/>
      <c r="J57" s="6"/>
      <c r="K57" s="20"/>
      <c r="L57" s="21"/>
      <c r="M57" s="23" t="str">
        <f t="shared" si="11"/>
        <v/>
      </c>
      <c r="N57" s="16" t="str">
        <f t="shared" si="7"/>
        <v/>
      </c>
      <c r="O57" s="16" t="str">
        <f t="shared" si="8"/>
        <v/>
      </c>
    </row>
    <row r="58" spans="2:16" ht="18" customHeight="1">
      <c r="C58" s="18"/>
      <c r="D58" s="19" t="str">
        <f t="shared" si="9"/>
        <v/>
      </c>
      <c r="E58" s="18"/>
      <c r="F58" s="18"/>
      <c r="G58" s="19" t="str">
        <f t="shared" si="10"/>
        <v/>
      </c>
      <c r="H58" s="18"/>
      <c r="I58" s="20"/>
      <c r="J58" s="6"/>
      <c r="K58" s="20"/>
      <c r="L58" s="21"/>
      <c r="M58" s="22" t="str">
        <f t="shared" si="11"/>
        <v/>
      </c>
      <c r="N58" s="16" t="str">
        <f t="shared" si="7"/>
        <v/>
      </c>
      <c r="O58" s="16" t="str">
        <f t="shared" si="8"/>
        <v/>
      </c>
    </row>
    <row r="59" spans="2:16" ht="18" customHeight="1">
      <c r="C59" s="18"/>
      <c r="D59" s="19" t="str">
        <f t="shared" si="9"/>
        <v/>
      </c>
      <c r="E59" s="18"/>
      <c r="F59" s="18"/>
      <c r="G59" s="19" t="str">
        <f t="shared" si="10"/>
        <v/>
      </c>
      <c r="H59" s="18"/>
      <c r="I59" s="20"/>
      <c r="J59" s="6"/>
      <c r="K59" s="20"/>
      <c r="L59" s="21"/>
      <c r="M59" s="22" t="str">
        <f t="shared" si="11"/>
        <v/>
      </c>
      <c r="N59" s="16" t="str">
        <f t="shared" si="7"/>
        <v/>
      </c>
      <c r="O59" s="16" t="str">
        <f t="shared" si="8"/>
        <v/>
      </c>
    </row>
    <row r="60" spans="2:16" ht="18" customHeight="1">
      <c r="C60" s="18"/>
      <c r="D60" s="19" t="str">
        <f t="shared" si="9"/>
        <v/>
      </c>
      <c r="E60" s="18"/>
      <c r="F60" s="18"/>
      <c r="G60" s="19" t="str">
        <f t="shared" si="10"/>
        <v/>
      </c>
      <c r="H60" s="18"/>
      <c r="I60" s="20"/>
      <c r="J60" s="6"/>
      <c r="K60" s="20"/>
      <c r="L60" s="21"/>
      <c r="M60" s="22" t="str">
        <f t="shared" si="11"/>
        <v/>
      </c>
      <c r="N60" s="16" t="str">
        <f t="shared" si="7"/>
        <v/>
      </c>
      <c r="O60" s="16" t="str">
        <f t="shared" si="8"/>
        <v/>
      </c>
    </row>
    <row r="61" spans="2:16" ht="18" customHeight="1">
      <c r="C61" s="18"/>
      <c r="D61" s="19" t="str">
        <f t="shared" si="9"/>
        <v/>
      </c>
      <c r="E61" s="18"/>
      <c r="F61" s="18"/>
      <c r="G61" s="19" t="str">
        <f t="shared" si="10"/>
        <v/>
      </c>
      <c r="H61" s="18"/>
      <c r="I61" s="20"/>
      <c r="J61" s="6"/>
      <c r="K61" s="20"/>
      <c r="L61" s="21"/>
      <c r="M61" s="22" t="str">
        <f t="shared" si="11"/>
        <v/>
      </c>
      <c r="N61" s="16" t="str">
        <f t="shared" si="7"/>
        <v/>
      </c>
      <c r="O61" s="16" t="str">
        <f t="shared" si="8"/>
        <v/>
      </c>
    </row>
    <row r="62" spans="2:16" ht="18" customHeight="1">
      <c r="C62" s="18"/>
      <c r="D62" s="19" t="str">
        <f t="shared" si="9"/>
        <v/>
      </c>
      <c r="E62" s="18"/>
      <c r="F62" s="18"/>
      <c r="G62" s="19" t="str">
        <f t="shared" si="10"/>
        <v/>
      </c>
      <c r="H62" s="18"/>
      <c r="I62" s="20"/>
      <c r="J62" s="6"/>
      <c r="K62" s="20"/>
      <c r="L62" s="21"/>
      <c r="M62" s="22" t="str">
        <f t="shared" si="11"/>
        <v/>
      </c>
      <c r="N62" s="16" t="str">
        <f t="shared" si="7"/>
        <v/>
      </c>
      <c r="O62" s="16" t="str">
        <f t="shared" si="8"/>
        <v/>
      </c>
    </row>
    <row r="63" spans="2:16" ht="18" customHeight="1">
      <c r="C63" s="18"/>
      <c r="D63" s="19" t="str">
        <f t="shared" si="9"/>
        <v/>
      </c>
      <c r="E63" s="18"/>
      <c r="F63" s="18"/>
      <c r="G63" s="19" t="str">
        <f t="shared" si="10"/>
        <v/>
      </c>
      <c r="H63" s="18"/>
      <c r="I63" s="20"/>
      <c r="J63" s="6"/>
      <c r="K63" s="20"/>
      <c r="L63" s="21"/>
      <c r="M63" s="22" t="str">
        <f t="shared" si="11"/>
        <v/>
      </c>
      <c r="N63" s="16" t="str">
        <f t="shared" si="7"/>
        <v/>
      </c>
      <c r="O63" s="16" t="str">
        <f t="shared" si="8"/>
        <v/>
      </c>
    </row>
    <row r="64" spans="2:16" ht="18" customHeight="1">
      <c r="C64" s="18"/>
      <c r="D64" s="19" t="str">
        <f t="shared" si="9"/>
        <v/>
      </c>
      <c r="E64" s="18"/>
      <c r="F64" s="18"/>
      <c r="G64" s="19" t="str">
        <f t="shared" si="10"/>
        <v/>
      </c>
      <c r="H64" s="18"/>
      <c r="I64" s="20"/>
      <c r="J64" s="6"/>
      <c r="K64" s="20"/>
      <c r="L64" s="21"/>
      <c r="M64" s="22" t="str">
        <f t="shared" si="11"/>
        <v/>
      </c>
      <c r="N64" s="16" t="str">
        <f t="shared" si="7"/>
        <v/>
      </c>
      <c r="O64" s="16" t="str">
        <f t="shared" si="8"/>
        <v/>
      </c>
    </row>
    <row r="65" spans="3:15" ht="18" customHeight="1">
      <c r="C65" s="18"/>
      <c r="D65" s="19" t="str">
        <f t="shared" si="9"/>
        <v/>
      </c>
      <c r="E65" s="18"/>
      <c r="F65" s="18"/>
      <c r="G65" s="19" t="str">
        <f t="shared" si="10"/>
        <v/>
      </c>
      <c r="H65" s="18"/>
      <c r="I65" s="20"/>
      <c r="J65" s="6"/>
      <c r="K65" s="20"/>
      <c r="L65" s="21"/>
      <c r="M65" s="22" t="str">
        <f t="shared" si="11"/>
        <v/>
      </c>
      <c r="N65" s="16" t="str">
        <f t="shared" si="7"/>
        <v/>
      </c>
      <c r="O65" s="16" t="str">
        <f t="shared" si="8"/>
        <v/>
      </c>
    </row>
    <row r="66" spans="3:15" ht="18" customHeight="1">
      <c r="C66" s="18"/>
      <c r="D66" s="19" t="str">
        <f t="shared" ref="D66:D97" si="12">IF(C66&gt;0,":","")</f>
        <v/>
      </c>
      <c r="E66" s="18"/>
      <c r="F66" s="18"/>
      <c r="G66" s="19" t="str">
        <f t="shared" ref="G66:G97" si="13">IF(ISNUMBER(F66),":","")</f>
        <v/>
      </c>
      <c r="H66" s="18"/>
      <c r="I66" s="20"/>
      <c r="J66" s="6"/>
      <c r="K66" s="20"/>
      <c r="L66" s="21"/>
      <c r="M66" s="23" t="str">
        <f t="shared" si="11"/>
        <v/>
      </c>
      <c r="N66" s="16" t="str">
        <f t="shared" ref="N66:N100" si="14">IF(ISBLANK(F66),"",IF(ISNUMBER(F66),IF(AND(F66&gt;=0,F66&lt;250),IF($F66&lt;&gt;$H66,IF(F66=0,TRUE(),IF(MOD(F66,1)=0,TRUE(),FALSE())),FALSE()),FALSE()),FALSE()))</f>
        <v/>
      </c>
      <c r="O66" s="16" t="str">
        <f t="shared" ref="O66:O100" si="15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 t="str">
        <f t="shared" si="12"/>
        <v/>
      </c>
      <c r="E67" s="18"/>
      <c r="F67" s="18"/>
      <c r="G67" s="19" t="str">
        <f t="shared" si="13"/>
        <v/>
      </c>
      <c r="H67" s="18"/>
      <c r="I67" s="20"/>
      <c r="J67" s="6"/>
      <c r="K67" s="20"/>
      <c r="L67" s="21"/>
      <c r="M67" s="22" t="str">
        <f t="shared" si="11"/>
        <v/>
      </c>
      <c r="N67" s="16" t="str">
        <f t="shared" si="14"/>
        <v/>
      </c>
      <c r="O67" s="16" t="str">
        <f t="shared" si="15"/>
        <v/>
      </c>
    </row>
    <row r="68" spans="3:15" ht="18" customHeight="1">
      <c r="C68" s="18"/>
      <c r="D68" s="19" t="str">
        <f t="shared" si="12"/>
        <v/>
      </c>
      <c r="E68" s="18"/>
      <c r="F68" s="18"/>
      <c r="G68" s="19" t="str">
        <f t="shared" si="13"/>
        <v/>
      </c>
      <c r="H68" s="18"/>
      <c r="I68" s="20"/>
      <c r="J68" s="6"/>
      <c r="K68" s="20"/>
      <c r="L68" s="21"/>
      <c r="M68" s="22" t="str">
        <f t="shared" si="11"/>
        <v/>
      </c>
      <c r="N68" s="16" t="str">
        <f t="shared" si="14"/>
        <v/>
      </c>
      <c r="O68" s="16" t="str">
        <f t="shared" si="15"/>
        <v/>
      </c>
    </row>
    <row r="69" spans="3:15" ht="18" customHeight="1">
      <c r="C69" s="18"/>
      <c r="D69" s="19" t="str">
        <f t="shared" si="12"/>
        <v/>
      </c>
      <c r="E69" s="18"/>
      <c r="F69" s="18"/>
      <c r="G69" s="19" t="str">
        <f t="shared" si="13"/>
        <v/>
      </c>
      <c r="H69" s="18"/>
      <c r="I69" s="20"/>
      <c r="J69" s="6"/>
      <c r="K69" s="20"/>
      <c r="L69" s="21"/>
      <c r="M69" s="22" t="str">
        <f t="shared" si="11"/>
        <v/>
      </c>
      <c r="N69" s="16" t="str">
        <f t="shared" si="14"/>
        <v/>
      </c>
      <c r="O69" s="16" t="str">
        <f t="shared" si="15"/>
        <v/>
      </c>
    </row>
    <row r="70" spans="3:15" ht="18" customHeight="1">
      <c r="C70" s="18"/>
      <c r="D70" s="19" t="str">
        <f t="shared" si="12"/>
        <v/>
      </c>
      <c r="E70" s="18"/>
      <c r="F70" s="18"/>
      <c r="G70" s="19" t="str">
        <f t="shared" si="13"/>
        <v/>
      </c>
      <c r="H70" s="18"/>
      <c r="I70" s="20"/>
      <c r="J70" s="6"/>
      <c r="K70" s="20"/>
      <c r="L70" s="21"/>
      <c r="M70" s="22" t="str">
        <f t="shared" si="11"/>
        <v/>
      </c>
      <c r="N70" s="16" t="str">
        <f t="shared" si="14"/>
        <v/>
      </c>
      <c r="O70" s="16" t="str">
        <f t="shared" si="15"/>
        <v/>
      </c>
    </row>
    <row r="71" spans="3:15" ht="18" customHeight="1">
      <c r="C71" s="18"/>
      <c r="D71" s="19" t="str">
        <f t="shared" si="12"/>
        <v/>
      </c>
      <c r="E71" s="18"/>
      <c r="F71" s="18"/>
      <c r="G71" s="19" t="str">
        <f t="shared" si="13"/>
        <v/>
      </c>
      <c r="H71" s="18"/>
      <c r="I71" s="20"/>
      <c r="J71" s="6"/>
      <c r="K71" s="20"/>
      <c r="L71" s="21"/>
      <c r="M71" s="23" t="str">
        <f t="shared" si="11"/>
        <v/>
      </c>
      <c r="N71" s="16" t="str">
        <f t="shared" si="14"/>
        <v/>
      </c>
      <c r="O71" s="16" t="str">
        <f t="shared" si="15"/>
        <v/>
      </c>
    </row>
    <row r="72" spans="3:15" ht="18" customHeight="1">
      <c r="C72" s="18"/>
      <c r="D72" s="19" t="str">
        <f t="shared" si="12"/>
        <v/>
      </c>
      <c r="E72" s="18"/>
      <c r="F72" s="18"/>
      <c r="G72" s="19" t="str">
        <f t="shared" si="13"/>
        <v/>
      </c>
      <c r="H72" s="18"/>
      <c r="I72" s="20"/>
      <c r="J72" s="6"/>
      <c r="K72" s="20"/>
      <c r="L72" s="21"/>
      <c r="M72" s="22" t="str">
        <f t="shared" si="11"/>
        <v/>
      </c>
      <c r="N72" s="16" t="str">
        <f t="shared" si="14"/>
        <v/>
      </c>
      <c r="O72" s="16" t="str">
        <f t="shared" si="15"/>
        <v/>
      </c>
    </row>
    <row r="73" spans="3:15" ht="18" customHeight="1">
      <c r="C73" s="18"/>
      <c r="D73" s="19" t="str">
        <f t="shared" si="12"/>
        <v/>
      </c>
      <c r="E73" s="18"/>
      <c r="F73" s="18"/>
      <c r="G73" s="19" t="str">
        <f t="shared" si="13"/>
        <v/>
      </c>
      <c r="H73" s="18"/>
      <c r="I73" s="20"/>
      <c r="J73" s="6"/>
      <c r="K73" s="20"/>
      <c r="L73" s="21"/>
      <c r="M73" s="22" t="str">
        <f t="shared" si="11"/>
        <v/>
      </c>
      <c r="N73" s="16" t="str">
        <f t="shared" si="14"/>
        <v/>
      </c>
      <c r="O73" s="16" t="str">
        <f t="shared" si="15"/>
        <v/>
      </c>
    </row>
    <row r="74" spans="3:15" ht="18" customHeight="1">
      <c r="C74" s="18"/>
      <c r="D74" s="19" t="str">
        <f t="shared" si="12"/>
        <v/>
      </c>
      <c r="E74" s="18"/>
      <c r="F74" s="18"/>
      <c r="G74" s="19" t="str">
        <f t="shared" si="13"/>
        <v/>
      </c>
      <c r="H74" s="18"/>
      <c r="I74" s="20"/>
      <c r="J74" s="6"/>
      <c r="K74" s="20"/>
      <c r="L74" s="21"/>
      <c r="M74" s="23" t="str">
        <f t="shared" si="11"/>
        <v/>
      </c>
      <c r="N74" s="16" t="str">
        <f t="shared" si="14"/>
        <v/>
      </c>
      <c r="O74" s="16" t="str">
        <f t="shared" si="15"/>
        <v/>
      </c>
    </row>
    <row r="75" spans="3:15" ht="18" customHeight="1">
      <c r="C75" s="18"/>
      <c r="D75" s="19" t="str">
        <f t="shared" si="12"/>
        <v/>
      </c>
      <c r="E75" s="18"/>
      <c r="F75" s="18"/>
      <c r="G75" s="19" t="str">
        <f t="shared" si="13"/>
        <v/>
      </c>
      <c r="H75" s="18"/>
      <c r="I75" s="20"/>
      <c r="J75" s="6"/>
      <c r="K75" s="20"/>
      <c r="L75" s="21"/>
      <c r="M75" s="22" t="str">
        <f t="shared" si="11"/>
        <v/>
      </c>
      <c r="N75" s="16" t="str">
        <f t="shared" si="14"/>
        <v/>
      </c>
      <c r="O75" s="16" t="str">
        <f t="shared" si="15"/>
        <v/>
      </c>
    </row>
    <row r="76" spans="3:15" ht="18" customHeight="1">
      <c r="C76" s="18"/>
      <c r="D76" s="19" t="str">
        <f t="shared" si="12"/>
        <v/>
      </c>
      <c r="E76" s="18"/>
      <c r="F76" s="18"/>
      <c r="G76" s="19" t="str">
        <f t="shared" si="13"/>
        <v/>
      </c>
      <c r="H76" s="18"/>
      <c r="I76" s="20"/>
      <c r="J76" s="6"/>
      <c r="K76" s="20"/>
      <c r="L76" s="21"/>
      <c r="M76" s="22" t="str">
        <f t="shared" si="11"/>
        <v/>
      </c>
      <c r="N76" s="16" t="str">
        <f t="shared" si="14"/>
        <v/>
      </c>
      <c r="O76" s="16" t="str">
        <f t="shared" si="15"/>
        <v/>
      </c>
    </row>
    <row r="77" spans="3:15" ht="18" customHeight="1">
      <c r="C77" s="18"/>
      <c r="D77" s="19" t="str">
        <f t="shared" si="12"/>
        <v/>
      </c>
      <c r="E77" s="18"/>
      <c r="F77" s="18"/>
      <c r="G77" s="19" t="str">
        <f t="shared" si="13"/>
        <v/>
      </c>
      <c r="H77" s="18"/>
      <c r="I77" s="20"/>
      <c r="J77" s="6"/>
      <c r="K77" s="20"/>
      <c r="L77" s="21"/>
      <c r="M77" s="22" t="str">
        <f t="shared" ref="M77:M100" si="16">IF(ISNUMBER(L77),IF(IF(F77&gt;H77,1,"")=L77,I77,IF(IF(F77&lt;H77,2,"")=L77,K77,IF(IF(F77=H77,0,"")=L77,J77,0))),"")</f>
        <v/>
      </c>
      <c r="N77" s="16" t="str">
        <f t="shared" si="14"/>
        <v/>
      </c>
      <c r="O77" s="16" t="str">
        <f t="shared" si="15"/>
        <v/>
      </c>
    </row>
    <row r="78" spans="3:15" ht="18" customHeight="1">
      <c r="C78" s="18"/>
      <c r="D78" s="19" t="str">
        <f t="shared" si="12"/>
        <v/>
      </c>
      <c r="E78" s="18"/>
      <c r="F78" s="18"/>
      <c r="G78" s="19" t="str">
        <f t="shared" si="13"/>
        <v/>
      </c>
      <c r="H78" s="18"/>
      <c r="I78" s="20"/>
      <c r="J78" s="6"/>
      <c r="K78" s="20"/>
      <c r="L78" s="21"/>
      <c r="M78" s="22" t="str">
        <f t="shared" si="16"/>
        <v/>
      </c>
      <c r="N78" s="16" t="str">
        <f t="shared" si="14"/>
        <v/>
      </c>
      <c r="O78" s="16" t="str">
        <f t="shared" si="15"/>
        <v/>
      </c>
    </row>
    <row r="79" spans="3:15" ht="18" customHeight="1">
      <c r="C79" s="18"/>
      <c r="D79" s="19" t="str">
        <f t="shared" si="12"/>
        <v/>
      </c>
      <c r="E79" s="18"/>
      <c r="F79" s="18"/>
      <c r="G79" s="19" t="str">
        <f t="shared" si="13"/>
        <v/>
      </c>
      <c r="H79" s="18"/>
      <c r="I79" s="20"/>
      <c r="J79" s="6"/>
      <c r="K79" s="20"/>
      <c r="L79" s="21"/>
      <c r="M79" s="22" t="str">
        <f t="shared" si="16"/>
        <v/>
      </c>
      <c r="N79" s="16" t="str">
        <f t="shared" si="14"/>
        <v/>
      </c>
      <c r="O79" s="16" t="str">
        <f t="shared" si="15"/>
        <v/>
      </c>
    </row>
    <row r="80" spans="3:15" ht="18" customHeight="1">
      <c r="C80" s="18"/>
      <c r="D80" s="19" t="str">
        <f t="shared" si="12"/>
        <v/>
      </c>
      <c r="E80" s="18"/>
      <c r="F80" s="18"/>
      <c r="G80" s="19" t="str">
        <f t="shared" si="13"/>
        <v/>
      </c>
      <c r="H80" s="18"/>
      <c r="I80" s="20"/>
      <c r="J80" s="6"/>
      <c r="K80" s="20"/>
      <c r="L80" s="21"/>
      <c r="M80" s="22" t="str">
        <f t="shared" si="16"/>
        <v/>
      </c>
      <c r="N80" s="16" t="str">
        <f t="shared" si="14"/>
        <v/>
      </c>
      <c r="O80" s="16" t="str">
        <f t="shared" si="15"/>
        <v/>
      </c>
    </row>
    <row r="81" spans="3:15" ht="18" customHeight="1">
      <c r="C81" s="18"/>
      <c r="D81" s="19" t="str">
        <f t="shared" si="12"/>
        <v/>
      </c>
      <c r="E81" s="18"/>
      <c r="F81" s="18"/>
      <c r="G81" s="19" t="str">
        <f t="shared" si="13"/>
        <v/>
      </c>
      <c r="H81" s="18"/>
      <c r="I81" s="20"/>
      <c r="J81" s="6"/>
      <c r="K81" s="20"/>
      <c r="L81" s="21"/>
      <c r="M81" s="22" t="str">
        <f t="shared" si="16"/>
        <v/>
      </c>
      <c r="N81" s="16" t="str">
        <f t="shared" si="14"/>
        <v/>
      </c>
      <c r="O81" s="16" t="str">
        <f t="shared" si="15"/>
        <v/>
      </c>
    </row>
    <row r="82" spans="3:15" ht="18" customHeight="1">
      <c r="C82" s="18"/>
      <c r="D82" s="19" t="str">
        <f t="shared" si="12"/>
        <v/>
      </c>
      <c r="E82" s="18"/>
      <c r="F82" s="18"/>
      <c r="G82" s="19" t="str">
        <f t="shared" si="13"/>
        <v/>
      </c>
      <c r="H82" s="18"/>
      <c r="I82" s="20"/>
      <c r="J82" s="6"/>
      <c r="K82" s="20"/>
      <c r="L82" s="21"/>
      <c r="M82" s="22" t="str">
        <f t="shared" si="16"/>
        <v/>
      </c>
      <c r="N82" s="16" t="str">
        <f t="shared" si="14"/>
        <v/>
      </c>
      <c r="O82" s="16" t="str">
        <f t="shared" si="15"/>
        <v/>
      </c>
    </row>
    <row r="83" spans="3:15" ht="18" customHeight="1">
      <c r="C83" s="18"/>
      <c r="D83" s="19" t="str">
        <f t="shared" si="12"/>
        <v/>
      </c>
      <c r="E83" s="18"/>
      <c r="F83" s="18"/>
      <c r="G83" s="19" t="str">
        <f t="shared" si="13"/>
        <v/>
      </c>
      <c r="H83" s="18"/>
      <c r="I83" s="20"/>
      <c r="J83" s="6"/>
      <c r="K83" s="20"/>
      <c r="L83" s="21"/>
      <c r="M83" s="22" t="str">
        <f t="shared" si="16"/>
        <v/>
      </c>
      <c r="N83" s="16" t="str">
        <f t="shared" si="14"/>
        <v/>
      </c>
      <c r="O83" s="16" t="str">
        <f t="shared" si="15"/>
        <v/>
      </c>
    </row>
    <row r="84" spans="3:15" ht="18" customHeight="1">
      <c r="C84" s="18"/>
      <c r="D84" s="19" t="str">
        <f t="shared" si="12"/>
        <v/>
      </c>
      <c r="E84" s="18"/>
      <c r="F84" s="18"/>
      <c r="G84" s="19" t="str">
        <f t="shared" si="13"/>
        <v/>
      </c>
      <c r="H84" s="18"/>
      <c r="I84" s="20"/>
      <c r="J84" s="6"/>
      <c r="K84" s="20"/>
      <c r="L84" s="21"/>
      <c r="M84" s="22" t="str">
        <f t="shared" si="16"/>
        <v/>
      </c>
      <c r="N84" s="16" t="str">
        <f t="shared" si="14"/>
        <v/>
      </c>
      <c r="O84" s="16" t="str">
        <f t="shared" si="15"/>
        <v/>
      </c>
    </row>
    <row r="85" spans="3:15" ht="18" customHeight="1">
      <c r="C85" s="18"/>
      <c r="D85" s="19" t="str">
        <f t="shared" si="12"/>
        <v/>
      </c>
      <c r="E85" s="18"/>
      <c r="F85" s="18"/>
      <c r="G85" s="19" t="str">
        <f t="shared" si="13"/>
        <v/>
      </c>
      <c r="H85" s="18"/>
      <c r="I85" s="20"/>
      <c r="J85" s="6"/>
      <c r="K85" s="20"/>
      <c r="L85" s="21"/>
      <c r="M85" s="22" t="str">
        <f t="shared" si="16"/>
        <v/>
      </c>
      <c r="N85" s="16" t="str">
        <f t="shared" si="14"/>
        <v/>
      </c>
      <c r="O85" s="16" t="str">
        <f t="shared" si="15"/>
        <v/>
      </c>
    </row>
    <row r="86" spans="3:15" ht="18" customHeight="1">
      <c r="C86" s="18"/>
      <c r="D86" s="19" t="str">
        <f t="shared" si="12"/>
        <v/>
      </c>
      <c r="E86" s="18"/>
      <c r="F86" s="18"/>
      <c r="G86" s="19" t="str">
        <f t="shared" si="13"/>
        <v/>
      </c>
      <c r="H86" s="18"/>
      <c r="I86" s="20"/>
      <c r="J86" s="6"/>
      <c r="K86" s="20"/>
      <c r="L86" s="21"/>
      <c r="M86" s="22" t="str">
        <f t="shared" si="16"/>
        <v/>
      </c>
      <c r="N86" s="16" t="str">
        <f t="shared" si="14"/>
        <v/>
      </c>
      <c r="O86" s="16" t="str">
        <f t="shared" si="15"/>
        <v/>
      </c>
    </row>
    <row r="87" spans="3:15" ht="18" customHeight="1">
      <c r="C87" s="18"/>
      <c r="D87" s="19" t="str">
        <f t="shared" si="12"/>
        <v/>
      </c>
      <c r="E87" s="18"/>
      <c r="F87" s="18"/>
      <c r="G87" s="19" t="str">
        <f t="shared" si="13"/>
        <v/>
      </c>
      <c r="H87" s="18"/>
      <c r="I87" s="20"/>
      <c r="J87" s="6"/>
      <c r="K87" s="20"/>
      <c r="L87" s="21"/>
      <c r="M87" s="22" t="str">
        <f t="shared" si="16"/>
        <v/>
      </c>
      <c r="N87" s="16" t="str">
        <f t="shared" si="14"/>
        <v/>
      </c>
      <c r="O87" s="16" t="str">
        <f t="shared" si="15"/>
        <v/>
      </c>
    </row>
    <row r="88" spans="3:15" ht="18" customHeight="1">
      <c r="C88" s="18"/>
      <c r="D88" s="19" t="str">
        <f t="shared" si="12"/>
        <v/>
      </c>
      <c r="E88" s="18"/>
      <c r="F88" s="18"/>
      <c r="G88" s="19" t="str">
        <f t="shared" si="13"/>
        <v/>
      </c>
      <c r="H88" s="18"/>
      <c r="I88" s="20"/>
      <c r="J88" s="6"/>
      <c r="K88" s="20"/>
      <c r="L88" s="21"/>
      <c r="M88" s="22" t="str">
        <f t="shared" si="16"/>
        <v/>
      </c>
      <c r="N88" s="16" t="str">
        <f t="shared" si="14"/>
        <v/>
      </c>
      <c r="O88" s="16" t="str">
        <f t="shared" si="15"/>
        <v/>
      </c>
    </row>
    <row r="89" spans="3:15" ht="18" customHeight="1">
      <c r="C89" s="18"/>
      <c r="D89" s="19" t="str">
        <f t="shared" si="12"/>
        <v/>
      </c>
      <c r="E89" s="18"/>
      <c r="F89" s="18"/>
      <c r="G89" s="19" t="str">
        <f t="shared" si="13"/>
        <v/>
      </c>
      <c r="H89" s="18"/>
      <c r="I89" s="20"/>
      <c r="J89" s="6"/>
      <c r="K89" s="20"/>
      <c r="L89" s="21"/>
      <c r="M89" s="22" t="str">
        <f t="shared" si="16"/>
        <v/>
      </c>
      <c r="N89" s="16" t="str">
        <f t="shared" si="14"/>
        <v/>
      </c>
      <c r="O89" s="16" t="str">
        <f t="shared" si="15"/>
        <v/>
      </c>
    </row>
    <row r="90" spans="3:15" ht="18" customHeight="1">
      <c r="C90" s="18"/>
      <c r="D90" s="19" t="str">
        <f t="shared" si="12"/>
        <v/>
      </c>
      <c r="E90" s="18"/>
      <c r="F90" s="18"/>
      <c r="G90" s="19" t="str">
        <f t="shared" si="13"/>
        <v/>
      </c>
      <c r="H90" s="18"/>
      <c r="I90" s="20"/>
      <c r="J90" s="6"/>
      <c r="K90" s="20"/>
      <c r="L90" s="21"/>
      <c r="M90" s="22" t="str">
        <f t="shared" si="16"/>
        <v/>
      </c>
      <c r="N90" s="16" t="str">
        <f t="shared" si="14"/>
        <v/>
      </c>
      <c r="O90" s="16" t="str">
        <f t="shared" si="15"/>
        <v/>
      </c>
    </row>
    <row r="91" spans="3:15" ht="18" customHeight="1">
      <c r="C91" s="18"/>
      <c r="D91" s="19" t="str">
        <f t="shared" si="12"/>
        <v/>
      </c>
      <c r="E91" s="18"/>
      <c r="F91" s="18"/>
      <c r="G91" s="19" t="str">
        <f t="shared" si="13"/>
        <v/>
      </c>
      <c r="H91" s="18"/>
      <c r="I91" s="20"/>
      <c r="J91" s="6"/>
      <c r="K91" s="20"/>
      <c r="L91" s="21"/>
      <c r="M91" s="22" t="str">
        <f t="shared" si="16"/>
        <v/>
      </c>
      <c r="N91" s="16" t="str">
        <f t="shared" si="14"/>
        <v/>
      </c>
      <c r="O91" s="16" t="str">
        <f t="shared" si="15"/>
        <v/>
      </c>
    </row>
    <row r="92" spans="3:15" ht="18" customHeight="1">
      <c r="C92" s="18"/>
      <c r="D92" s="19" t="str">
        <f t="shared" si="12"/>
        <v/>
      </c>
      <c r="E92" s="18"/>
      <c r="F92" s="18"/>
      <c r="G92" s="19" t="str">
        <f t="shared" si="13"/>
        <v/>
      </c>
      <c r="H92" s="18"/>
      <c r="I92" s="20"/>
      <c r="J92" s="6"/>
      <c r="K92" s="20"/>
      <c r="L92" s="21"/>
      <c r="M92" s="22" t="str">
        <f t="shared" si="16"/>
        <v/>
      </c>
      <c r="N92" s="16" t="str">
        <f t="shared" si="14"/>
        <v/>
      </c>
      <c r="O92" s="16" t="str">
        <f t="shared" si="15"/>
        <v/>
      </c>
    </row>
    <row r="93" spans="3:15" ht="18" customHeight="1">
      <c r="C93" s="18"/>
      <c r="D93" s="19" t="str">
        <f t="shared" si="12"/>
        <v/>
      </c>
      <c r="E93" s="18"/>
      <c r="F93" s="18"/>
      <c r="G93" s="19" t="str">
        <f t="shared" si="13"/>
        <v/>
      </c>
      <c r="H93" s="18"/>
      <c r="I93" s="20"/>
      <c r="J93" s="6"/>
      <c r="K93" s="20"/>
      <c r="L93" s="21"/>
      <c r="M93" s="22" t="str">
        <f t="shared" si="16"/>
        <v/>
      </c>
      <c r="N93" s="16" t="str">
        <f t="shared" si="14"/>
        <v/>
      </c>
      <c r="O93" s="16" t="str">
        <f t="shared" si="15"/>
        <v/>
      </c>
    </row>
    <row r="94" spans="3:15" ht="18" customHeight="1">
      <c r="C94" s="18"/>
      <c r="D94" s="19" t="str">
        <f t="shared" si="12"/>
        <v/>
      </c>
      <c r="E94" s="18"/>
      <c r="F94" s="18"/>
      <c r="G94" s="19" t="str">
        <f t="shared" si="13"/>
        <v/>
      </c>
      <c r="H94" s="18"/>
      <c r="I94" s="20"/>
      <c r="J94" s="6"/>
      <c r="K94" s="20"/>
      <c r="L94" s="21"/>
      <c r="M94" s="22" t="str">
        <f t="shared" si="16"/>
        <v/>
      </c>
      <c r="N94" s="16" t="str">
        <f t="shared" si="14"/>
        <v/>
      </c>
      <c r="O94" s="16" t="str">
        <f t="shared" si="15"/>
        <v/>
      </c>
    </row>
    <row r="95" spans="3:15" ht="18" customHeight="1">
      <c r="C95" s="18"/>
      <c r="D95" s="19" t="str">
        <f t="shared" si="12"/>
        <v/>
      </c>
      <c r="E95" s="18"/>
      <c r="F95" s="18"/>
      <c r="G95" s="19" t="str">
        <f t="shared" si="13"/>
        <v/>
      </c>
      <c r="H95" s="18"/>
      <c r="I95" s="20"/>
      <c r="J95" s="6"/>
      <c r="K95" s="20"/>
      <c r="L95" s="21"/>
      <c r="M95" s="22" t="str">
        <f t="shared" si="16"/>
        <v/>
      </c>
      <c r="N95" s="16" t="str">
        <f t="shared" si="14"/>
        <v/>
      </c>
      <c r="O95" s="16" t="str">
        <f t="shared" si="15"/>
        <v/>
      </c>
    </row>
    <row r="96" spans="3:15" ht="18" customHeight="1">
      <c r="C96" s="18"/>
      <c r="D96" s="19" t="str">
        <f t="shared" si="12"/>
        <v/>
      </c>
      <c r="E96" s="18"/>
      <c r="F96" s="18"/>
      <c r="G96" s="19" t="str">
        <f t="shared" si="13"/>
        <v/>
      </c>
      <c r="H96" s="18"/>
      <c r="I96" s="20"/>
      <c r="J96" s="6"/>
      <c r="K96" s="20"/>
      <c r="L96" s="21"/>
      <c r="M96" s="22" t="str">
        <f t="shared" si="16"/>
        <v/>
      </c>
      <c r="N96" s="16" t="str">
        <f t="shared" si="14"/>
        <v/>
      </c>
      <c r="O96" s="16" t="str">
        <f t="shared" si="15"/>
        <v/>
      </c>
    </row>
    <row r="97" spans="3:15" ht="18" customHeight="1">
      <c r="C97" s="18"/>
      <c r="D97" s="19" t="str">
        <f t="shared" si="12"/>
        <v/>
      </c>
      <c r="E97" s="18"/>
      <c r="F97" s="18"/>
      <c r="G97" s="19" t="str">
        <f t="shared" si="13"/>
        <v/>
      </c>
      <c r="H97" s="18"/>
      <c r="I97" s="20"/>
      <c r="J97" s="6"/>
      <c r="K97" s="20"/>
      <c r="L97" s="21"/>
      <c r="M97" s="22" t="str">
        <f t="shared" si="16"/>
        <v/>
      </c>
      <c r="N97" s="16" t="str">
        <f t="shared" si="14"/>
        <v/>
      </c>
      <c r="O97" s="16" t="str">
        <f t="shared" si="15"/>
        <v/>
      </c>
    </row>
    <row r="98" spans="3:15" ht="18" customHeight="1">
      <c r="C98" s="18"/>
      <c r="D98" s="19" t="str">
        <f t="shared" ref="D98:D111" si="17">IF(C98&gt;0,":","")</f>
        <v/>
      </c>
      <c r="E98" s="18"/>
      <c r="F98" s="18"/>
      <c r="G98" s="19" t="str">
        <f t="shared" ref="G98:G110" si="18">IF(ISNUMBER(F98),":","")</f>
        <v/>
      </c>
      <c r="H98" s="18"/>
      <c r="I98" s="20"/>
      <c r="J98" s="6"/>
      <c r="K98" s="20"/>
      <c r="L98" s="21"/>
      <c r="M98" s="22" t="str">
        <f t="shared" si="16"/>
        <v/>
      </c>
      <c r="N98" s="16" t="str">
        <f t="shared" si="14"/>
        <v/>
      </c>
      <c r="O98" s="16" t="str">
        <f t="shared" si="15"/>
        <v/>
      </c>
    </row>
    <row r="99" spans="3:15" ht="18" customHeight="1">
      <c r="C99" s="18"/>
      <c r="D99" s="19" t="str">
        <f t="shared" si="17"/>
        <v/>
      </c>
      <c r="E99" s="18"/>
      <c r="F99" s="18"/>
      <c r="G99" s="19" t="str">
        <f t="shared" si="18"/>
        <v/>
      </c>
      <c r="H99" s="18"/>
      <c r="I99" s="20"/>
      <c r="J99" s="6"/>
      <c r="K99" s="20"/>
      <c r="L99" s="21"/>
      <c r="M99" s="22" t="str">
        <f t="shared" si="16"/>
        <v/>
      </c>
      <c r="N99" s="16" t="str">
        <f t="shared" si="14"/>
        <v/>
      </c>
      <c r="O99" s="16" t="str">
        <f t="shared" si="15"/>
        <v/>
      </c>
    </row>
    <row r="100" spans="3:15" ht="18" customHeight="1">
      <c r="C100" s="18"/>
      <c r="D100" s="19" t="str">
        <f t="shared" si="17"/>
        <v/>
      </c>
      <c r="E100" s="18"/>
      <c r="F100" s="18"/>
      <c r="G100" s="19" t="str">
        <f t="shared" si="18"/>
        <v/>
      </c>
      <c r="H100" s="18"/>
      <c r="I100" s="20"/>
      <c r="J100" s="6"/>
      <c r="K100" s="20"/>
      <c r="L100" s="21"/>
      <c r="M100" s="22" t="str">
        <f t="shared" si="16"/>
        <v/>
      </c>
      <c r="N100" s="16" t="str">
        <f t="shared" si="14"/>
        <v/>
      </c>
      <c r="O100" s="16" t="str">
        <f t="shared" si="15"/>
        <v/>
      </c>
    </row>
    <row r="101" spans="3:15" ht="19.399999999999999" customHeight="1">
      <c r="D101" s="19" t="str">
        <f t="shared" si="17"/>
        <v/>
      </c>
      <c r="G101" s="19" t="str">
        <f t="shared" si="18"/>
        <v/>
      </c>
      <c r="H101" s="18"/>
    </row>
    <row r="102" spans="3:15" ht="19.399999999999999" customHeight="1">
      <c r="D102" s="19" t="str">
        <f t="shared" si="17"/>
        <v/>
      </c>
      <c r="G102" s="19" t="str">
        <f t="shared" si="18"/>
        <v/>
      </c>
    </row>
    <row r="103" spans="3:15" ht="19.399999999999999" customHeight="1">
      <c r="D103" s="19" t="str">
        <f t="shared" si="17"/>
        <v/>
      </c>
      <c r="G103" s="19" t="str">
        <f t="shared" si="18"/>
        <v/>
      </c>
    </row>
    <row r="104" spans="3:15" ht="19.399999999999999" customHeight="1">
      <c r="D104" s="19" t="str">
        <f t="shared" si="17"/>
        <v/>
      </c>
      <c r="G104" s="19" t="str">
        <f t="shared" si="18"/>
        <v/>
      </c>
    </row>
    <row r="105" spans="3:15" ht="19.399999999999999" customHeight="1">
      <c r="D105" s="19" t="str">
        <f t="shared" si="17"/>
        <v/>
      </c>
      <c r="G105" s="19" t="str">
        <f t="shared" si="18"/>
        <v/>
      </c>
    </row>
    <row r="106" spans="3:15" ht="19.399999999999999" customHeight="1">
      <c r="D106" s="19" t="str">
        <f t="shared" si="17"/>
        <v/>
      </c>
      <c r="G106" s="19" t="str">
        <f t="shared" si="18"/>
        <v/>
      </c>
    </row>
    <row r="107" spans="3:15" ht="19.399999999999999" customHeight="1">
      <c r="D107" s="19" t="str">
        <f t="shared" si="17"/>
        <v/>
      </c>
      <c r="G107" s="19" t="str">
        <f t="shared" si="18"/>
        <v/>
      </c>
    </row>
    <row r="108" spans="3:15" ht="19.399999999999999" customHeight="1">
      <c r="D108" s="19" t="str">
        <f t="shared" si="17"/>
        <v/>
      </c>
      <c r="G108" s="19" t="str">
        <f t="shared" si="18"/>
        <v/>
      </c>
    </row>
    <row r="109" spans="3:15" ht="19.399999999999999" customHeight="1">
      <c r="D109" s="19" t="str">
        <f t="shared" si="17"/>
        <v/>
      </c>
      <c r="G109" s="19" t="str">
        <f t="shared" si="18"/>
        <v/>
      </c>
    </row>
    <row r="110" spans="3:15" ht="19.399999999999999" customHeight="1">
      <c r="D110" s="19" t="str">
        <f t="shared" si="17"/>
        <v/>
      </c>
      <c r="G110" s="19" t="str">
        <f t="shared" si="18"/>
        <v/>
      </c>
    </row>
    <row r="111" spans="3:15" ht="19.399999999999999" customHeight="1">
      <c r="D111" s="19" t="str">
        <f t="shared" si="17"/>
        <v/>
      </c>
    </row>
  </sheetData>
  <mergeCells count="1">
    <mergeCell ref="F1:H1"/>
  </mergeCells>
  <conditionalFormatting sqref="E2:E4 E30 E6 E33 E36 E39 E41 E48 E50 E52:E100">
    <cfRule type="expression" dxfId="538" priority="157" stopIfTrue="1">
      <formula>IF(ISBLANK(F2),FALSE(),$F2&lt;$H2)</formula>
    </cfRule>
  </conditionalFormatting>
  <conditionalFormatting sqref="E2:E4 E30 E6 E33 E36 E39 E41 E48 E50 E52:E100">
    <cfRule type="expression" dxfId="537" priority="158" stopIfTrue="1">
      <formula>IF(ISBLANK(F2),FALSE(),$F2=$H2)</formula>
    </cfRule>
  </conditionalFormatting>
  <conditionalFormatting sqref="E11 E16 E21 E24 E26">
    <cfRule type="expression" dxfId="536" priority="161" stopIfTrue="1">
      <formula>IF(ISBLANK(F11),FALSE(),$F11&lt;$H11)</formula>
    </cfRule>
  </conditionalFormatting>
  <conditionalFormatting sqref="E11 E16 E21 E24 E26">
    <cfRule type="expression" dxfId="535" priority="162" stopIfTrue="1">
      <formula>IF(ISBLANK(F11),FALSE(),$F11=$H11)</formula>
    </cfRule>
  </conditionalFormatting>
  <conditionalFormatting sqref="C2:C4 C30 C6 C33 C36 C39 C41 C48 C50 C52:C100">
    <cfRule type="expression" dxfId="534" priority="156" stopIfTrue="1">
      <formula>IF(ISBLANK(H2),FALSE(),$F2=$H2)</formula>
    </cfRule>
  </conditionalFormatting>
  <conditionalFormatting sqref="C2:C4 C30 C6 C33 C36 C39 C41 C48 C50 C52:C100">
    <cfRule type="expression" dxfId="533" priority="155" stopIfTrue="1">
      <formula>IF(ISBLANK(H2),FALSE(),$F2&gt;$H2)</formula>
    </cfRule>
  </conditionalFormatting>
  <conditionalFormatting sqref="C11 C16 C21 C24 C26">
    <cfRule type="expression" dxfId="532" priority="160" stopIfTrue="1">
      <formula>IF(ISBLANK(H11),FALSE(),$F11=$H11)</formula>
    </cfRule>
  </conditionalFormatting>
  <conditionalFormatting sqref="C11 C16 C21 C24 C26">
    <cfRule type="expression" dxfId="531" priority="159" stopIfTrue="1">
      <formula>IF(ISBLANK(H11),FALSE(),$F11&gt;$H11)</formula>
    </cfRule>
  </conditionalFormatting>
  <conditionalFormatting sqref="L2:L100">
    <cfRule type="expression" dxfId="530" priority="167" stopIfTrue="1">
      <formula>IF(ISNUMBER(L2),IF(IF(F2&gt;H2,1,"")=L2,TRUE(),IF(IF(F2&lt;H2,2,"")=L2,TRUE(),IF(IF(F2=H2,0,"")=L2,TRUE(),FALSE()))),"")</formula>
    </cfRule>
  </conditionalFormatting>
  <conditionalFormatting sqref="E5">
    <cfRule type="expression" dxfId="529" priority="69" stopIfTrue="1">
      <formula>IF(ISBLANK(F5),FALSE(),$F5&lt;$H5)</formula>
    </cfRule>
  </conditionalFormatting>
  <conditionalFormatting sqref="E5">
    <cfRule type="expression" dxfId="528" priority="70" stopIfTrue="1">
      <formula>IF(ISBLANK(F5),FALSE(),$F5=$H5)</formula>
    </cfRule>
  </conditionalFormatting>
  <conditionalFormatting sqref="C5">
    <cfRule type="expression" dxfId="527" priority="72" stopIfTrue="1">
      <formula>IF(ISBLANK(H5),FALSE(),$F5=$H5)</formula>
    </cfRule>
  </conditionalFormatting>
  <conditionalFormatting sqref="C5">
    <cfRule type="expression" dxfId="526" priority="71" stopIfTrue="1">
      <formula>IF(ISBLANK(H5),FALSE(),$F5&gt;$H5)</formula>
    </cfRule>
  </conditionalFormatting>
  <conditionalFormatting sqref="E7:E8">
    <cfRule type="expression" dxfId="525" priority="61" stopIfTrue="1">
      <formula>IF(ISBLANK(F7),FALSE(),$F7&lt;$H7)</formula>
    </cfRule>
  </conditionalFormatting>
  <conditionalFormatting sqref="E7:E8">
    <cfRule type="expression" dxfId="524" priority="62" stopIfTrue="1">
      <formula>IF(ISBLANK(F7),FALSE(),$F7=$H7)</formula>
    </cfRule>
  </conditionalFormatting>
  <conditionalFormatting sqref="E9:E10">
    <cfRule type="expression" dxfId="523" priority="67" stopIfTrue="1">
      <formula>IF(ISBLANK(F9),FALSE(),$F9&lt;$H9)</formula>
    </cfRule>
  </conditionalFormatting>
  <conditionalFormatting sqref="E9:E10">
    <cfRule type="expression" dxfId="522" priority="68" stopIfTrue="1">
      <formula>IF(ISBLANK(F9),FALSE(),$F9=$H9)</formula>
    </cfRule>
  </conditionalFormatting>
  <conditionalFormatting sqref="C7:C8">
    <cfRule type="expression" dxfId="521" priority="64" stopIfTrue="1">
      <formula>IF(ISBLANK(H7),FALSE(),$F7=$H7)</formula>
    </cfRule>
  </conditionalFormatting>
  <conditionalFormatting sqref="C7:C8">
    <cfRule type="expression" dxfId="520" priority="63" stopIfTrue="1">
      <formula>IF(ISBLANK(H7),FALSE(),$F7&gt;$H7)</formula>
    </cfRule>
  </conditionalFormatting>
  <conditionalFormatting sqref="C9:C10">
    <cfRule type="expression" dxfId="519" priority="66" stopIfTrue="1">
      <formula>IF(ISBLANK(H9),FALSE(),$F9=$H9)</formula>
    </cfRule>
  </conditionalFormatting>
  <conditionalFormatting sqref="C9:C10">
    <cfRule type="expression" dxfId="518" priority="65" stopIfTrue="1">
      <formula>IF(ISBLANK(H9),FALSE(),$F9&gt;$H9)</formula>
    </cfRule>
  </conditionalFormatting>
  <conditionalFormatting sqref="E12:E15">
    <cfRule type="expression" dxfId="517" priority="59" stopIfTrue="1">
      <formula>IF(ISBLANK(F12),FALSE(),$F12&lt;$H12)</formula>
    </cfRule>
  </conditionalFormatting>
  <conditionalFormatting sqref="E12:E15">
    <cfRule type="expression" dxfId="516" priority="60" stopIfTrue="1">
      <formula>IF(ISBLANK(F12),FALSE(),$F12=$H12)</formula>
    </cfRule>
  </conditionalFormatting>
  <conditionalFormatting sqref="C12:C15">
    <cfRule type="expression" dxfId="515" priority="58" stopIfTrue="1">
      <formula>IF(ISBLANK(H12),FALSE(),$F12=$H12)</formula>
    </cfRule>
  </conditionalFormatting>
  <conditionalFormatting sqref="C12:C15">
    <cfRule type="expression" dxfId="514" priority="57" stopIfTrue="1">
      <formula>IF(ISBLANK(H12),FALSE(),$F12&gt;$H12)</formula>
    </cfRule>
  </conditionalFormatting>
  <conditionalFormatting sqref="E17:E20">
    <cfRule type="expression" dxfId="513" priority="55" stopIfTrue="1">
      <formula>IF(ISBLANK(F17),FALSE(),$F17&lt;$H17)</formula>
    </cfRule>
  </conditionalFormatting>
  <conditionalFormatting sqref="E17:E20">
    <cfRule type="expression" dxfId="512" priority="56" stopIfTrue="1">
      <formula>IF(ISBLANK(F17),FALSE(),$F17=$H17)</formula>
    </cfRule>
  </conditionalFormatting>
  <conditionalFormatting sqref="C17:C20">
    <cfRule type="expression" dxfId="511" priority="54" stopIfTrue="1">
      <formula>IF(ISBLANK(H17),FALSE(),$F17=$H17)</formula>
    </cfRule>
  </conditionalFormatting>
  <conditionalFormatting sqref="C17:C20">
    <cfRule type="expression" dxfId="510" priority="53" stopIfTrue="1">
      <formula>IF(ISBLANK(H17),FALSE(),$F17&gt;$H17)</formula>
    </cfRule>
  </conditionalFormatting>
  <conditionalFormatting sqref="E22:E23">
    <cfRule type="expression" dxfId="509" priority="51" stopIfTrue="1">
      <formula>IF(ISBLANK(F22),FALSE(),$F22&lt;$H22)</formula>
    </cfRule>
  </conditionalFormatting>
  <conditionalFormatting sqref="E22:E23">
    <cfRule type="expression" dxfId="508" priority="52" stopIfTrue="1">
      <formula>IF(ISBLANK(F22),FALSE(),$F22=$H22)</formula>
    </cfRule>
  </conditionalFormatting>
  <conditionalFormatting sqref="C22:C23">
    <cfRule type="expression" dxfId="507" priority="50" stopIfTrue="1">
      <formula>IF(ISBLANK(H22),FALSE(),$F22=$H22)</formula>
    </cfRule>
  </conditionalFormatting>
  <conditionalFormatting sqref="C22:C23">
    <cfRule type="expression" dxfId="506" priority="49" stopIfTrue="1">
      <formula>IF(ISBLANK(H22),FALSE(),$F22&gt;$H22)</formula>
    </cfRule>
  </conditionalFormatting>
  <conditionalFormatting sqref="E25">
    <cfRule type="expression" dxfId="505" priority="47" stopIfTrue="1">
      <formula>IF(ISBLANK(F25),FALSE(),$F25&lt;$H25)</formula>
    </cfRule>
  </conditionalFormatting>
  <conditionalFormatting sqref="E25">
    <cfRule type="expression" dxfId="504" priority="48" stopIfTrue="1">
      <formula>IF(ISBLANK(F25),FALSE(),$F25=$H25)</formula>
    </cfRule>
  </conditionalFormatting>
  <conditionalFormatting sqref="C25">
    <cfRule type="expression" dxfId="503" priority="46" stopIfTrue="1">
      <formula>IF(ISBLANK(H25),FALSE(),$F25=$H25)</formula>
    </cfRule>
  </conditionalFormatting>
  <conditionalFormatting sqref="C25">
    <cfRule type="expression" dxfId="502" priority="45" stopIfTrue="1">
      <formula>IF(ISBLANK(H25),FALSE(),$F25&gt;$H25)</formula>
    </cfRule>
  </conditionalFormatting>
  <conditionalFormatting sqref="E27 E29">
    <cfRule type="expression" dxfId="501" priority="37" stopIfTrue="1">
      <formula>IF(ISBLANK(F27),FALSE(),$F27&lt;$H27)</formula>
    </cfRule>
  </conditionalFormatting>
  <conditionalFormatting sqref="E27 E29">
    <cfRule type="expression" dxfId="500" priority="38" stopIfTrue="1">
      <formula>IF(ISBLANK(F27),FALSE(),$F27=$H27)</formula>
    </cfRule>
  </conditionalFormatting>
  <conditionalFormatting sqref="E28">
    <cfRule type="expression" dxfId="499" priority="41" stopIfTrue="1">
      <formula>IF(ISBLANK(F28),FALSE(),$F28&lt;$H28)</formula>
    </cfRule>
  </conditionalFormatting>
  <conditionalFormatting sqref="E28">
    <cfRule type="expression" dxfId="498" priority="42" stopIfTrue="1">
      <formula>IF(ISBLANK(F28),FALSE(),$F28=$H28)</formula>
    </cfRule>
  </conditionalFormatting>
  <conditionalFormatting sqref="C27 C29">
    <cfRule type="expression" dxfId="497" priority="40" stopIfTrue="1">
      <formula>IF(ISBLANK(H27),FALSE(),$F27=$H27)</formula>
    </cfRule>
  </conditionalFormatting>
  <conditionalFormatting sqref="C27 C29">
    <cfRule type="expression" dxfId="496" priority="39" stopIfTrue="1">
      <formula>IF(ISBLANK(H27),FALSE(),$F27&gt;$H27)</formula>
    </cfRule>
  </conditionalFormatting>
  <conditionalFormatting sqref="C28">
    <cfRule type="expression" dxfId="495" priority="44" stopIfTrue="1">
      <formula>IF(ISBLANK(H28),FALSE(),$F28=$H28)</formula>
    </cfRule>
  </conditionalFormatting>
  <conditionalFormatting sqref="C28">
    <cfRule type="expression" dxfId="494" priority="43" stopIfTrue="1">
      <formula>IF(ISBLANK(H28),FALSE(),$F28&gt;$H28)</formula>
    </cfRule>
  </conditionalFormatting>
  <conditionalFormatting sqref="E34:E35">
    <cfRule type="expression" dxfId="493" priority="29" stopIfTrue="1">
      <formula>IF(ISBLANK(F34),FALSE(),$F34&lt;$H34)</formula>
    </cfRule>
  </conditionalFormatting>
  <conditionalFormatting sqref="E34:E35">
    <cfRule type="expression" dxfId="492" priority="30" stopIfTrue="1">
      <formula>IF(ISBLANK(F34),FALSE(),$F34=$H34)</formula>
    </cfRule>
  </conditionalFormatting>
  <conditionalFormatting sqref="C34:C35">
    <cfRule type="expression" dxfId="491" priority="32" stopIfTrue="1">
      <formula>IF(ISBLANK(H34),FALSE(),$F34=$H34)</formula>
    </cfRule>
  </conditionalFormatting>
  <conditionalFormatting sqref="C34:C35">
    <cfRule type="expression" dxfId="490" priority="31" stopIfTrue="1">
      <formula>IF(ISBLANK(H34),FALSE(),$F34&gt;$H34)</formula>
    </cfRule>
  </conditionalFormatting>
  <conditionalFormatting sqref="E37:E38">
    <cfRule type="expression" dxfId="489" priority="25" stopIfTrue="1">
      <formula>IF(ISBLANK(F37),FALSE(),$F37&lt;$H37)</formula>
    </cfRule>
  </conditionalFormatting>
  <conditionalFormatting sqref="E37:E38">
    <cfRule type="expression" dxfId="488" priority="26" stopIfTrue="1">
      <formula>IF(ISBLANK(F37),FALSE(),$F37=$H37)</formula>
    </cfRule>
  </conditionalFormatting>
  <conditionalFormatting sqref="C37:C38">
    <cfRule type="expression" dxfId="487" priority="28" stopIfTrue="1">
      <formula>IF(ISBLANK(H37),FALSE(),$F37=$H37)</formula>
    </cfRule>
  </conditionalFormatting>
  <conditionalFormatting sqref="C37:C38">
    <cfRule type="expression" dxfId="486" priority="27" stopIfTrue="1">
      <formula>IF(ISBLANK(H37),FALSE(),$F37&gt;$H37)</formula>
    </cfRule>
  </conditionalFormatting>
  <conditionalFormatting sqref="E31">
    <cfRule type="expression" dxfId="485" priority="17" stopIfTrue="1">
      <formula>IF(ISBLANK(F31),FALSE(),$F31&lt;$H31)</formula>
    </cfRule>
  </conditionalFormatting>
  <conditionalFormatting sqref="E31">
    <cfRule type="expression" dxfId="484" priority="18" stopIfTrue="1">
      <formula>IF(ISBLANK(F31),FALSE(),$F31=$H31)</formula>
    </cfRule>
  </conditionalFormatting>
  <conditionalFormatting sqref="E32">
    <cfRule type="expression" dxfId="483" priority="21" stopIfTrue="1">
      <formula>IF(ISBLANK(F32),FALSE(),$F32&lt;$H32)</formula>
    </cfRule>
  </conditionalFormatting>
  <conditionalFormatting sqref="E32">
    <cfRule type="expression" dxfId="482" priority="22" stopIfTrue="1">
      <formula>IF(ISBLANK(F32),FALSE(),$F32=$H32)</formula>
    </cfRule>
  </conditionalFormatting>
  <conditionalFormatting sqref="C31">
    <cfRule type="expression" dxfId="481" priority="20" stopIfTrue="1">
      <formula>IF(ISBLANK(H31),FALSE(),$F31=$H31)</formula>
    </cfRule>
  </conditionalFormatting>
  <conditionalFormatting sqref="C31">
    <cfRule type="expression" dxfId="480" priority="19" stopIfTrue="1">
      <formula>IF(ISBLANK(H31),FALSE(),$F31&gt;$H31)</formula>
    </cfRule>
  </conditionalFormatting>
  <conditionalFormatting sqref="C32">
    <cfRule type="expression" dxfId="479" priority="24" stopIfTrue="1">
      <formula>IF(ISBLANK(H32),FALSE(),$F32=$H32)</formula>
    </cfRule>
  </conditionalFormatting>
  <conditionalFormatting sqref="C32">
    <cfRule type="expression" dxfId="478" priority="23" stopIfTrue="1">
      <formula>IF(ISBLANK(H32),FALSE(),$F32&gt;$H32)</formula>
    </cfRule>
  </conditionalFormatting>
  <conditionalFormatting sqref="E40">
    <cfRule type="expression" dxfId="477" priority="13" stopIfTrue="1">
      <formula>IF(ISBLANK(F40),FALSE(),$F40&lt;$H40)</formula>
    </cfRule>
  </conditionalFormatting>
  <conditionalFormatting sqref="E40">
    <cfRule type="expression" dxfId="476" priority="14" stopIfTrue="1">
      <formula>IF(ISBLANK(F40),FALSE(),$F40=$H40)</formula>
    </cfRule>
  </conditionalFormatting>
  <conditionalFormatting sqref="C40">
    <cfRule type="expression" dxfId="475" priority="16" stopIfTrue="1">
      <formula>IF(ISBLANK(H40),FALSE(),$F40=$H40)</formula>
    </cfRule>
  </conditionalFormatting>
  <conditionalFormatting sqref="C40">
    <cfRule type="expression" dxfId="474" priority="15" stopIfTrue="1">
      <formula>IF(ISBLANK(H40),FALSE(),$F40&gt;$H40)</formula>
    </cfRule>
  </conditionalFormatting>
  <conditionalFormatting sqref="E42:E47">
    <cfRule type="expression" dxfId="473" priority="9" stopIfTrue="1">
      <formula>IF(ISBLANK(F42),FALSE(),$F42&lt;$H42)</formula>
    </cfRule>
  </conditionalFormatting>
  <conditionalFormatting sqref="E42:E47">
    <cfRule type="expression" dxfId="472" priority="10" stopIfTrue="1">
      <formula>IF(ISBLANK(F42),FALSE(),$F42=$H42)</formula>
    </cfRule>
  </conditionalFormatting>
  <conditionalFormatting sqref="C42:C47">
    <cfRule type="expression" dxfId="471" priority="12" stopIfTrue="1">
      <formula>IF(ISBLANK(H42),FALSE(),$F42=$H42)</formula>
    </cfRule>
  </conditionalFormatting>
  <conditionalFormatting sqref="C42:C47">
    <cfRule type="expression" dxfId="470" priority="11" stopIfTrue="1">
      <formula>IF(ISBLANK(H42),FALSE(),$F42&gt;$H42)</formula>
    </cfRule>
  </conditionalFormatting>
  <conditionalFormatting sqref="E49">
    <cfRule type="expression" dxfId="469" priority="5" stopIfTrue="1">
      <formula>IF(ISBLANK(F49),FALSE(),$F49&lt;$H49)</formula>
    </cfRule>
  </conditionalFormatting>
  <conditionalFormatting sqref="E49">
    <cfRule type="expression" dxfId="468" priority="6" stopIfTrue="1">
      <formula>IF(ISBLANK(F49),FALSE(),$F49=$H49)</formula>
    </cfRule>
  </conditionalFormatting>
  <conditionalFormatting sqref="C49">
    <cfRule type="expression" dxfId="467" priority="8" stopIfTrue="1">
      <formula>IF(ISBLANK(H49),FALSE(),$F49=$H49)</formula>
    </cfRule>
  </conditionalFormatting>
  <conditionalFormatting sqref="C49">
    <cfRule type="expression" dxfId="466" priority="7" stopIfTrue="1">
      <formula>IF(ISBLANK(H49),FALSE(),$F49&gt;$H49)</formula>
    </cfRule>
  </conditionalFormatting>
  <conditionalFormatting sqref="E51">
    <cfRule type="expression" dxfId="465" priority="1" stopIfTrue="1">
      <formula>IF(ISBLANK(F51),FALSE(),$F51&lt;$H51)</formula>
    </cfRule>
  </conditionalFormatting>
  <conditionalFormatting sqref="E51">
    <cfRule type="expression" dxfId="464" priority="2" stopIfTrue="1">
      <formula>IF(ISBLANK(F51),FALSE(),$F51=$H51)</formula>
    </cfRule>
  </conditionalFormatting>
  <conditionalFormatting sqref="C51">
    <cfRule type="expression" dxfId="463" priority="4" stopIfTrue="1">
      <formula>IF(ISBLANK(H51),FALSE(),$F51=$H51)</formula>
    </cfRule>
  </conditionalFormatting>
  <conditionalFormatting sqref="C51">
    <cfRule type="expression" dxfId="462" priority="3" stopIfTrue="1">
      <formula>IF(ISBLANK(H51),FALSE(),$F51&gt;$H51)</formula>
    </cfRule>
  </conditionalFormatting>
  <dataValidations count="4">
    <dataValidation type="decimal" allowBlank="1" showErrorMessage="1" sqref="I2:I100 K2:K100" xr:uid="{00000000-0002-0000-0700-000000000000}">
      <formula1>0.01</formula1>
      <formula2>10000</formula2>
    </dataValidation>
    <dataValidation type="custom" allowBlank="1" showErrorMessage="1" sqref="F2:F100" xr:uid="{00000000-0002-0000-0700-000001000000}">
      <formula1>N2</formula1>
    </dataValidation>
    <dataValidation type="custom" allowBlank="1" showErrorMessage="1" sqref="H2:H101" xr:uid="{00000000-0002-0000-0700-000002000000}">
      <formula1>O2</formula1>
    </dataValidation>
    <dataValidation type="list" allowBlank="1" showErrorMessage="1" sqref="L2:L100" xr:uid="{00000000-0002-0000-0700-000003000000}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0" fitToWidth="0" fitToHeight="0" pageOrder="overThenDown" orientation="portrait" horizontalDpi="0" verticalDpi="0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FFFF"/>
  </sheetPr>
  <dimension ref="A1:IV111"/>
  <sheetViews>
    <sheetView showGridLines="0" workbookViewId="0">
      <pane ySplit="1" topLeftCell="A41" activePane="bottomLeft" state="frozen"/>
      <selection pane="bottomLeft" activeCell="P51" sqref="P51"/>
    </sheetView>
  </sheetViews>
  <sheetFormatPr baseColWidth="10" defaultRowHeight="19.399999999999999" customHeight="1"/>
  <cols>
    <col min="1" max="1" width="18.6328125" style="6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32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9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13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 t="shared" ref="D2:D35" si="0">IF(C2&gt;0,":","")</f>
        <v>:</v>
      </c>
      <c r="E2" s="18" t="s">
        <v>19</v>
      </c>
      <c r="F2" s="18">
        <v>81</v>
      </c>
      <c r="G2" s="19" t="str">
        <f t="shared" ref="G2:G3" si="1">IF(ISNUMBER(F2),":","")</f>
        <v>:</v>
      </c>
      <c r="H2" s="18">
        <v>78</v>
      </c>
      <c r="I2" s="20">
        <v>1.2</v>
      </c>
      <c r="J2" s="6"/>
      <c r="K2" s="20">
        <v>4.5</v>
      </c>
      <c r="L2" s="21">
        <v>1</v>
      </c>
      <c r="M2" s="22">
        <f>IF(ISNUMBER(L2),IF(IF(F2&gt;H2,1,"")=L2,I2,IF(IF(F2&lt;H2,2,"")=L2,K2,IF(IF(F2=H2,0,"")=L2,J2,0))),"")</f>
        <v>1.2</v>
      </c>
      <c r="N2" s="16" t="b">
        <f t="shared" ref="N2:N33" si="2">IF(ISBLANK(F2),"",IF(ISNUMBER(F2),IF(AND(F2&gt;=0,F2&lt;250),IF($F2&lt;&gt;$H2,IF(F2=0,TRUE(),IF(MOD(F2,1)=0,TRUE(),FALSE())),FALSE()),FALSE()),FALSE()))</f>
        <v>1</v>
      </c>
      <c r="O2" s="16" t="b">
        <f t="shared" ref="O2:O33" si="3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 t="shared" si="0"/>
        <v>:</v>
      </c>
      <c r="E3" s="18" t="s">
        <v>21</v>
      </c>
      <c r="F3" s="18">
        <v>95</v>
      </c>
      <c r="G3" s="19" t="str">
        <f t="shared" si="1"/>
        <v>:</v>
      </c>
      <c r="H3" s="18">
        <v>83</v>
      </c>
      <c r="I3" s="20">
        <v>1.65</v>
      </c>
      <c r="J3" s="6"/>
      <c r="K3" s="20">
        <v>2.2000000000000002</v>
      </c>
      <c r="L3" s="21">
        <v>1</v>
      </c>
      <c r="M3" s="22">
        <f t="shared" ref="M3:M25" si="4">IF(ISNUMBER(L3),IF(IF(F3&gt;H3,1,"")=L3,I3,IF(IF(F3&lt;H3,2,"")=L3,K3,IF(IF(F3=H3,0,"")=L3,J3,0))),"")</f>
        <v>1.65</v>
      </c>
      <c r="N3" s="16" t="b">
        <f t="shared" si="2"/>
        <v>1</v>
      </c>
      <c r="O3" s="16" t="b">
        <f t="shared" si="3"/>
        <v>1</v>
      </c>
    </row>
    <row r="4" spans="1:256" ht="18" customHeight="1">
      <c r="C4" s="18"/>
      <c r="D4" s="19" t="str">
        <f t="shared" si="0"/>
        <v/>
      </c>
      <c r="E4" s="18"/>
      <c r="F4" s="18"/>
      <c r="G4" s="19" t="str">
        <f t="shared" ref="G4:G35" si="5">IF(ISNUMBER(F4),":","")</f>
        <v/>
      </c>
      <c r="H4" s="18"/>
      <c r="I4" s="20"/>
      <c r="J4" s="6"/>
      <c r="K4" s="20"/>
      <c r="L4" s="21"/>
      <c r="M4" s="22" t="str">
        <f t="shared" si="4"/>
        <v/>
      </c>
      <c r="N4" s="16" t="str">
        <f t="shared" si="2"/>
        <v/>
      </c>
      <c r="O4" s="16" t="str">
        <f t="shared" si="3"/>
        <v/>
      </c>
    </row>
    <row r="5" spans="1:256" ht="18" customHeight="1">
      <c r="C5" s="18" t="s">
        <v>19</v>
      </c>
      <c r="D5" s="19" t="str">
        <f t="shared" si="0"/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>
        <v>1</v>
      </c>
      <c r="M5" s="22">
        <f t="shared" si="4"/>
        <v>1.55</v>
      </c>
      <c r="N5" s="16" t="b">
        <f t="shared" si="2"/>
        <v>1</v>
      </c>
      <c r="O5" s="16" t="b">
        <f t="shared" si="3"/>
        <v>1</v>
      </c>
      <c r="P5" s="32">
        <f>SUM(M2:M5)</f>
        <v>4.3999999999999995</v>
      </c>
    </row>
    <row r="6" spans="1:256" ht="18" customHeight="1">
      <c r="C6" s="18"/>
      <c r="D6" s="19" t="str">
        <f t="shared" si="0"/>
        <v/>
      </c>
      <c r="E6" s="18"/>
      <c r="F6" s="18"/>
      <c r="G6" s="19" t="str">
        <f t="shared" si="5"/>
        <v/>
      </c>
      <c r="H6" s="18"/>
      <c r="I6" s="20"/>
      <c r="J6" s="6"/>
      <c r="K6" s="20"/>
      <c r="L6" s="21"/>
      <c r="M6" s="22" t="str">
        <f t="shared" si="4"/>
        <v/>
      </c>
      <c r="N6" s="16" t="str">
        <f t="shared" si="2"/>
        <v/>
      </c>
      <c r="O6" s="16" t="str">
        <f t="shared" si="3"/>
        <v/>
      </c>
    </row>
    <row r="7" spans="1:256" ht="18" customHeight="1">
      <c r="B7" s="17" t="s">
        <v>24</v>
      </c>
      <c r="C7" s="18" t="s">
        <v>27</v>
      </c>
      <c r="D7" s="19" t="str">
        <f t="shared" si="0"/>
        <v>:</v>
      </c>
      <c r="E7" s="18" t="s">
        <v>28</v>
      </c>
      <c r="F7" s="18">
        <v>90</v>
      </c>
      <c r="G7" s="19" t="str">
        <f t="shared" si="5"/>
        <v>:</v>
      </c>
      <c r="H7" s="18">
        <v>93</v>
      </c>
      <c r="I7" s="20">
        <v>1.4</v>
      </c>
      <c r="J7" s="6"/>
      <c r="K7" s="20">
        <v>2.9</v>
      </c>
      <c r="L7" s="21">
        <v>1</v>
      </c>
      <c r="M7" s="22">
        <f t="shared" si="4"/>
        <v>0</v>
      </c>
      <c r="N7" s="16" t="b">
        <f t="shared" si="2"/>
        <v>1</v>
      </c>
      <c r="O7" s="16" t="b">
        <f t="shared" si="3"/>
        <v>1</v>
      </c>
    </row>
    <row r="8" spans="1:256" ht="18" customHeight="1">
      <c r="B8" s="17" t="s">
        <v>25</v>
      </c>
      <c r="C8" s="18" t="s">
        <v>29</v>
      </c>
      <c r="D8" s="19" t="str">
        <f t="shared" si="0"/>
        <v>:</v>
      </c>
      <c r="E8" s="18" t="s">
        <v>30</v>
      </c>
      <c r="F8" s="18">
        <v>94</v>
      </c>
      <c r="G8" s="19" t="str">
        <f t="shared" si="5"/>
        <v>:</v>
      </c>
      <c r="H8" s="18">
        <v>83</v>
      </c>
      <c r="I8" s="20">
        <v>1.55</v>
      </c>
      <c r="J8" s="6"/>
      <c r="K8" s="20">
        <v>2.4</v>
      </c>
      <c r="L8" s="21">
        <v>1</v>
      </c>
      <c r="M8" s="22">
        <f t="shared" si="4"/>
        <v>1.55</v>
      </c>
      <c r="N8" s="16" t="b">
        <f t="shared" si="2"/>
        <v>1</v>
      </c>
      <c r="O8" s="16" t="b">
        <f t="shared" si="3"/>
        <v>1</v>
      </c>
    </row>
    <row r="9" spans="1:256" ht="18" customHeight="1">
      <c r="B9" s="17" t="s">
        <v>26</v>
      </c>
      <c r="C9" s="18" t="s">
        <v>31</v>
      </c>
      <c r="D9" s="19" t="str">
        <f t="shared" si="0"/>
        <v>:</v>
      </c>
      <c r="E9" s="18" t="s">
        <v>19</v>
      </c>
      <c r="F9" s="18">
        <v>78</v>
      </c>
      <c r="G9" s="19" t="str">
        <f t="shared" si="5"/>
        <v>:</v>
      </c>
      <c r="H9" s="18">
        <v>60</v>
      </c>
      <c r="I9" s="20">
        <v>1.1499999999999999</v>
      </c>
      <c r="J9" s="6"/>
      <c r="K9" s="20">
        <v>5.2</v>
      </c>
      <c r="L9" s="21">
        <v>1</v>
      </c>
      <c r="M9" s="22">
        <f t="shared" si="4"/>
        <v>1.1499999999999999</v>
      </c>
      <c r="N9" s="16" t="b">
        <f t="shared" si="2"/>
        <v>1</v>
      </c>
      <c r="O9" s="16" t="b">
        <f t="shared" si="3"/>
        <v>1</v>
      </c>
    </row>
    <row r="10" spans="1:256" ht="18" customHeight="1">
      <c r="C10" s="18" t="s">
        <v>32</v>
      </c>
      <c r="D10" s="19" t="str">
        <f t="shared" si="0"/>
        <v>:</v>
      </c>
      <c r="E10" s="18" t="s">
        <v>33</v>
      </c>
      <c r="F10" s="18">
        <v>92</v>
      </c>
      <c r="G10" s="19" t="str">
        <f t="shared" si="5"/>
        <v>:</v>
      </c>
      <c r="H10" s="18">
        <v>79</v>
      </c>
      <c r="I10" s="20">
        <v>1.47</v>
      </c>
      <c r="J10" s="6"/>
      <c r="K10" s="20">
        <v>2.6</v>
      </c>
      <c r="L10" s="21">
        <v>1</v>
      </c>
      <c r="M10" s="22">
        <f t="shared" si="4"/>
        <v>1.47</v>
      </c>
      <c r="N10" s="16" t="b">
        <f t="shared" si="2"/>
        <v>1</v>
      </c>
      <c r="O10" s="16" t="b">
        <f t="shared" si="3"/>
        <v>1</v>
      </c>
      <c r="P10" s="32">
        <f>SUM(M7:M10)</f>
        <v>4.17</v>
      </c>
    </row>
    <row r="11" spans="1:256" ht="18" customHeight="1">
      <c r="C11" s="18"/>
      <c r="D11" s="19" t="str">
        <f t="shared" si="0"/>
        <v/>
      </c>
      <c r="E11" s="18"/>
      <c r="F11" s="18"/>
      <c r="G11" s="19" t="str">
        <f t="shared" si="5"/>
        <v/>
      </c>
      <c r="H11" s="18"/>
      <c r="I11" s="20"/>
      <c r="J11" s="6"/>
      <c r="K11" s="20"/>
      <c r="L11" s="21"/>
      <c r="M11" s="22" t="str">
        <f t="shared" si="4"/>
        <v/>
      </c>
      <c r="N11" s="16" t="str">
        <f t="shared" si="2"/>
        <v/>
      </c>
      <c r="O11" s="16" t="str">
        <f t="shared" si="3"/>
        <v/>
      </c>
    </row>
    <row r="12" spans="1:256" ht="18" customHeight="1">
      <c r="B12" s="17" t="s">
        <v>24</v>
      </c>
      <c r="C12" s="18" t="s">
        <v>28</v>
      </c>
      <c r="D12" s="19" t="str">
        <f t="shared" si="0"/>
        <v>:</v>
      </c>
      <c r="E12" s="18" t="s">
        <v>27</v>
      </c>
      <c r="F12" s="18">
        <v>74</v>
      </c>
      <c r="G12" s="19" t="str">
        <f t="shared" si="5"/>
        <v>:</v>
      </c>
      <c r="H12" s="18">
        <v>70</v>
      </c>
      <c r="I12" s="20">
        <v>1.7</v>
      </c>
      <c r="J12" s="6"/>
      <c r="K12" s="20">
        <v>2.1</v>
      </c>
      <c r="L12" s="21">
        <v>1</v>
      </c>
      <c r="M12" s="22">
        <f t="shared" si="4"/>
        <v>1.7</v>
      </c>
      <c r="N12" s="16" t="b">
        <f t="shared" si="2"/>
        <v>1</v>
      </c>
      <c r="O12" s="16" t="b">
        <f t="shared" si="3"/>
        <v>1</v>
      </c>
    </row>
    <row r="13" spans="1:256" ht="18" customHeight="1">
      <c r="B13" s="17" t="s">
        <v>25</v>
      </c>
      <c r="C13" s="18" t="s">
        <v>30</v>
      </c>
      <c r="D13" s="19" t="str">
        <f t="shared" si="0"/>
        <v>:</v>
      </c>
      <c r="E13" s="18" t="s">
        <v>29</v>
      </c>
      <c r="F13" s="18">
        <v>62</v>
      </c>
      <c r="G13" s="19" t="str">
        <f t="shared" si="5"/>
        <v>:</v>
      </c>
      <c r="H13" s="18">
        <v>74</v>
      </c>
      <c r="I13" s="20">
        <v>1.5</v>
      </c>
      <c r="J13" s="6"/>
      <c r="K13" s="20">
        <v>2.5499999999999998</v>
      </c>
      <c r="L13" s="21">
        <v>2</v>
      </c>
      <c r="M13" s="22">
        <f t="shared" si="4"/>
        <v>2.5499999999999998</v>
      </c>
      <c r="N13" s="16" t="b">
        <f t="shared" si="2"/>
        <v>1</v>
      </c>
      <c r="O13" s="16" t="b">
        <f t="shared" si="3"/>
        <v>1</v>
      </c>
    </row>
    <row r="14" spans="1:256" ht="18" customHeight="1">
      <c r="B14" s="17" t="s">
        <v>36</v>
      </c>
      <c r="C14" s="18" t="s">
        <v>19</v>
      </c>
      <c r="D14" s="19" t="str">
        <f t="shared" si="0"/>
        <v>:</v>
      </c>
      <c r="E14" s="18" t="s">
        <v>31</v>
      </c>
      <c r="F14" s="18">
        <v>65</v>
      </c>
      <c r="G14" s="19" t="str">
        <f t="shared" si="5"/>
        <v>:</v>
      </c>
      <c r="H14" s="18">
        <v>80</v>
      </c>
      <c r="I14" s="20">
        <v>3.4</v>
      </c>
      <c r="J14" s="6"/>
      <c r="K14" s="20">
        <v>1.3</v>
      </c>
      <c r="L14" s="21">
        <v>2</v>
      </c>
      <c r="M14" s="22">
        <f t="shared" si="4"/>
        <v>1.3</v>
      </c>
      <c r="N14" s="16" t="b">
        <f t="shared" si="2"/>
        <v>1</v>
      </c>
      <c r="O14" s="16" t="b">
        <f t="shared" si="3"/>
        <v>1</v>
      </c>
    </row>
    <row r="15" spans="1:256" ht="18" customHeight="1">
      <c r="C15" s="18" t="s">
        <v>33</v>
      </c>
      <c r="D15" s="19" t="str">
        <f t="shared" si="0"/>
        <v>:</v>
      </c>
      <c r="E15" s="18" t="s">
        <v>32</v>
      </c>
      <c r="F15" s="18">
        <v>94</v>
      </c>
      <c r="G15" s="19" t="str">
        <f t="shared" si="5"/>
        <v>:</v>
      </c>
      <c r="H15" s="18">
        <v>90</v>
      </c>
      <c r="I15" s="20">
        <v>1.57</v>
      </c>
      <c r="J15" s="6"/>
      <c r="K15" s="20">
        <v>2.35</v>
      </c>
      <c r="L15" s="21">
        <v>2</v>
      </c>
      <c r="M15" s="22">
        <f t="shared" si="4"/>
        <v>0</v>
      </c>
      <c r="N15" s="16" t="b">
        <f t="shared" si="2"/>
        <v>1</v>
      </c>
      <c r="O15" s="16" t="b">
        <f t="shared" si="3"/>
        <v>1</v>
      </c>
      <c r="P15" s="36">
        <f>SUM(M12:M15)</f>
        <v>5.55</v>
      </c>
    </row>
    <row r="16" spans="1:256" ht="18" customHeight="1">
      <c r="C16" s="18"/>
      <c r="D16" s="19" t="str">
        <f t="shared" si="0"/>
        <v/>
      </c>
      <c r="E16" s="18"/>
      <c r="F16" s="18"/>
      <c r="G16" s="19" t="str">
        <f t="shared" si="5"/>
        <v/>
      </c>
      <c r="H16" s="18"/>
      <c r="I16" s="20"/>
      <c r="J16" s="6"/>
      <c r="K16" s="20"/>
      <c r="L16" s="21"/>
      <c r="M16" s="22" t="str">
        <f t="shared" si="4"/>
        <v/>
      </c>
      <c r="N16" s="16" t="str">
        <f t="shared" si="2"/>
        <v/>
      </c>
      <c r="O16" s="16" t="str">
        <f t="shared" si="3"/>
        <v/>
      </c>
    </row>
    <row r="17" spans="2:16" ht="18" customHeight="1">
      <c r="B17" s="17" t="s">
        <v>24</v>
      </c>
      <c r="C17" s="18" t="s">
        <v>31</v>
      </c>
      <c r="D17" s="19" t="str">
        <f t="shared" si="0"/>
        <v>:</v>
      </c>
      <c r="E17" s="18" t="s">
        <v>19</v>
      </c>
      <c r="F17" s="18">
        <v>80</v>
      </c>
      <c r="G17" s="19" t="str">
        <f t="shared" si="5"/>
        <v>:</v>
      </c>
      <c r="H17" s="18">
        <v>69</v>
      </c>
      <c r="I17" s="20">
        <v>1.06</v>
      </c>
      <c r="J17" s="6"/>
      <c r="K17" s="20">
        <v>8.5</v>
      </c>
      <c r="L17" s="21">
        <v>1</v>
      </c>
      <c r="M17" s="22">
        <f t="shared" si="4"/>
        <v>1.06</v>
      </c>
      <c r="N17" s="16" t="b">
        <f t="shared" si="2"/>
        <v>1</v>
      </c>
      <c r="O17" s="16" t="b">
        <f t="shared" si="3"/>
        <v>1</v>
      </c>
    </row>
    <row r="18" spans="2:16" ht="18" customHeight="1">
      <c r="B18" s="17" t="s">
        <v>25</v>
      </c>
      <c r="C18" s="18" t="s">
        <v>29</v>
      </c>
      <c r="D18" s="19" t="str">
        <f t="shared" si="0"/>
        <v>:</v>
      </c>
      <c r="E18" s="18" t="s">
        <v>30</v>
      </c>
      <c r="F18" s="18">
        <v>93</v>
      </c>
      <c r="G18" s="19" t="str">
        <f t="shared" si="5"/>
        <v>:</v>
      </c>
      <c r="H18" s="18">
        <v>84</v>
      </c>
      <c r="I18" s="20">
        <v>1.55</v>
      </c>
      <c r="J18" s="6"/>
      <c r="K18" s="20">
        <v>2.4</v>
      </c>
      <c r="L18" s="21">
        <v>1</v>
      </c>
      <c r="M18" s="22">
        <f t="shared" si="4"/>
        <v>1.55</v>
      </c>
      <c r="N18" s="16" t="b">
        <f t="shared" si="2"/>
        <v>1</v>
      </c>
      <c r="O18" s="16" t="b">
        <f t="shared" si="3"/>
        <v>1</v>
      </c>
    </row>
    <row r="19" spans="2:16" ht="18" customHeight="1">
      <c r="B19" s="17" t="s">
        <v>37</v>
      </c>
      <c r="C19" s="18" t="s">
        <v>32</v>
      </c>
      <c r="D19" s="19" t="str">
        <f t="shared" si="0"/>
        <v>:</v>
      </c>
      <c r="E19" s="18" t="s">
        <v>33</v>
      </c>
      <c r="F19" s="18">
        <v>80</v>
      </c>
      <c r="G19" s="19" t="str">
        <f t="shared" si="5"/>
        <v>:</v>
      </c>
      <c r="H19" s="18">
        <v>75</v>
      </c>
      <c r="I19" s="20">
        <v>1.5</v>
      </c>
      <c r="J19" s="6"/>
      <c r="K19" s="20">
        <v>2.5499999999999998</v>
      </c>
      <c r="L19" s="21">
        <v>2</v>
      </c>
      <c r="M19" s="22">
        <f t="shared" si="4"/>
        <v>0</v>
      </c>
      <c r="N19" s="16" t="b">
        <f t="shared" si="2"/>
        <v>1</v>
      </c>
      <c r="O19" s="16" t="b">
        <f t="shared" si="3"/>
        <v>1</v>
      </c>
    </row>
    <row r="20" spans="2:16" ht="18" customHeight="1">
      <c r="C20" s="18" t="s">
        <v>27</v>
      </c>
      <c r="D20" s="19" t="str">
        <f t="shared" si="0"/>
        <v>:</v>
      </c>
      <c r="E20" s="18" t="s">
        <v>28</v>
      </c>
      <c r="F20" s="18">
        <v>97</v>
      </c>
      <c r="G20" s="19" t="str">
        <f t="shared" si="5"/>
        <v>:</v>
      </c>
      <c r="H20" s="18">
        <v>88</v>
      </c>
      <c r="I20" s="20">
        <v>1.4</v>
      </c>
      <c r="J20" s="6"/>
      <c r="K20" s="20">
        <v>2.9</v>
      </c>
      <c r="L20" s="21">
        <v>1</v>
      </c>
      <c r="M20" s="22">
        <f t="shared" si="4"/>
        <v>1.4</v>
      </c>
      <c r="N20" s="16" t="b">
        <f t="shared" si="2"/>
        <v>1</v>
      </c>
      <c r="O20" s="16" t="b">
        <f t="shared" si="3"/>
        <v>1</v>
      </c>
      <c r="P20" s="32">
        <f>SUM(M17:M20)</f>
        <v>4.01</v>
      </c>
    </row>
    <row r="21" spans="2:16" ht="18" customHeight="1">
      <c r="C21" s="18"/>
      <c r="D21" s="19" t="str">
        <f t="shared" si="0"/>
        <v/>
      </c>
      <c r="E21" s="18"/>
      <c r="F21" s="18"/>
      <c r="G21" s="19" t="str">
        <f t="shared" si="5"/>
        <v/>
      </c>
      <c r="H21" s="18"/>
      <c r="I21" s="20"/>
      <c r="J21" s="6"/>
      <c r="K21" s="20"/>
      <c r="L21" s="21"/>
      <c r="M21" s="22" t="str">
        <f t="shared" si="4"/>
        <v/>
      </c>
      <c r="N21" s="16" t="str">
        <f t="shared" si="2"/>
        <v/>
      </c>
      <c r="O21" s="16" t="str">
        <f t="shared" si="3"/>
        <v/>
      </c>
    </row>
    <row r="22" spans="2:16" ht="18" customHeight="1">
      <c r="B22" s="17" t="s">
        <v>38</v>
      </c>
      <c r="C22" s="18" t="s">
        <v>28</v>
      </c>
      <c r="D22" s="19" t="str">
        <f t="shared" si="0"/>
        <v>:</v>
      </c>
      <c r="E22" s="18" t="s">
        <v>27</v>
      </c>
      <c r="F22" s="18">
        <v>92</v>
      </c>
      <c r="G22" s="19" t="str">
        <f t="shared" si="5"/>
        <v>:</v>
      </c>
      <c r="H22" s="18">
        <v>64</v>
      </c>
      <c r="I22" s="20">
        <v>1.67</v>
      </c>
      <c r="J22" s="6"/>
      <c r="K22" s="20">
        <v>2.15</v>
      </c>
      <c r="L22" s="21">
        <v>2</v>
      </c>
      <c r="M22" s="22">
        <f t="shared" si="4"/>
        <v>0</v>
      </c>
      <c r="N22" s="16" t="b">
        <f t="shared" si="2"/>
        <v>1</v>
      </c>
      <c r="O22" s="16" t="b">
        <f t="shared" si="3"/>
        <v>1</v>
      </c>
    </row>
    <row r="23" spans="2:16" ht="18" customHeight="1">
      <c r="C23" s="18" t="s">
        <v>33</v>
      </c>
      <c r="D23" s="19" t="str">
        <f t="shared" si="0"/>
        <v>:</v>
      </c>
      <c r="E23" s="18" t="s">
        <v>32</v>
      </c>
      <c r="F23" s="18">
        <v>79</v>
      </c>
      <c r="G23" s="19" t="str">
        <f t="shared" si="5"/>
        <v>:</v>
      </c>
      <c r="H23" s="18">
        <v>72</v>
      </c>
      <c r="I23" s="20">
        <v>1.62</v>
      </c>
      <c r="J23" s="6"/>
      <c r="K23" s="20">
        <v>2.25</v>
      </c>
      <c r="L23" s="21">
        <v>1</v>
      </c>
      <c r="M23" s="22">
        <f t="shared" si="4"/>
        <v>1.62</v>
      </c>
      <c r="N23" s="16" t="b">
        <f t="shared" si="2"/>
        <v>1</v>
      </c>
      <c r="O23" s="16" t="b">
        <f t="shared" si="3"/>
        <v>1</v>
      </c>
      <c r="P23" s="32">
        <f>SUM(M22:M23)</f>
        <v>1.62</v>
      </c>
    </row>
    <row r="24" spans="2:16" ht="18" customHeight="1">
      <c r="C24" s="18"/>
      <c r="D24" s="19" t="str">
        <f t="shared" si="0"/>
        <v/>
      </c>
      <c r="E24" s="18"/>
      <c r="F24" s="18"/>
      <c r="G24" s="19" t="str">
        <f t="shared" si="5"/>
        <v/>
      </c>
      <c r="H24" s="18"/>
      <c r="I24" s="20"/>
      <c r="J24" s="6"/>
      <c r="K24" s="20"/>
      <c r="L24" s="21"/>
      <c r="M24" s="22" t="str">
        <f t="shared" si="4"/>
        <v/>
      </c>
      <c r="N24" s="16" t="str">
        <f t="shared" si="2"/>
        <v/>
      </c>
      <c r="O24" s="16" t="str">
        <f t="shared" si="3"/>
        <v/>
      </c>
    </row>
    <row r="25" spans="2:16" ht="18" customHeight="1">
      <c r="B25" s="17" t="s">
        <v>39</v>
      </c>
      <c r="C25" s="18" t="s">
        <v>32</v>
      </c>
      <c r="D25" s="19" t="str">
        <f t="shared" si="0"/>
        <v>:</v>
      </c>
      <c r="E25" s="18" t="s">
        <v>33</v>
      </c>
      <c r="F25" s="18">
        <v>88</v>
      </c>
      <c r="G25" s="19" t="str">
        <f t="shared" si="5"/>
        <v>:</v>
      </c>
      <c r="H25" s="18">
        <v>97</v>
      </c>
      <c r="I25" s="20">
        <v>1.55</v>
      </c>
      <c r="J25" s="6"/>
      <c r="K25" s="20">
        <v>2.4</v>
      </c>
      <c r="L25" s="21">
        <v>1</v>
      </c>
      <c r="M25" s="22">
        <f t="shared" si="4"/>
        <v>0</v>
      </c>
      <c r="N25" s="16" t="b">
        <f t="shared" si="2"/>
        <v>1</v>
      </c>
      <c r="O25" s="16" t="b">
        <f t="shared" si="3"/>
        <v>1</v>
      </c>
      <c r="P25" s="32">
        <f>SUM(M25)</f>
        <v>0</v>
      </c>
    </row>
    <row r="26" spans="2:16" ht="18" customHeight="1">
      <c r="C26" s="18"/>
      <c r="D26" s="19" t="str">
        <f t="shared" si="0"/>
        <v/>
      </c>
      <c r="E26" s="18"/>
      <c r="F26" s="18"/>
      <c r="G26" s="19" t="str">
        <f t="shared" si="5"/>
        <v/>
      </c>
      <c r="H26" s="18"/>
      <c r="I26" s="20"/>
      <c r="J26" s="6"/>
      <c r="K26" s="20"/>
      <c r="L26" s="21"/>
      <c r="M26" s="22" t="str">
        <f t="shared" ref="M26:M44" si="6">IF(ISNUMBER(L26),IF(IF(F26&gt;H26,1,"")=L26,I26,IF(IF(F26&lt;H26,2,"")=L26,K26,IF(IF(F26=H26,0,"")=L26,J26,0))),"")</f>
        <v/>
      </c>
      <c r="N26" s="16" t="str">
        <f t="shared" si="2"/>
        <v/>
      </c>
      <c r="O26" s="16" t="str">
        <f t="shared" si="3"/>
        <v/>
      </c>
    </row>
    <row r="27" spans="2:16" ht="18" customHeight="1">
      <c r="B27" s="17" t="s">
        <v>24</v>
      </c>
      <c r="C27" s="18" t="s">
        <v>31</v>
      </c>
      <c r="D27" s="19" t="str">
        <f t="shared" si="0"/>
        <v>:</v>
      </c>
      <c r="E27" s="18" t="s">
        <v>28</v>
      </c>
      <c r="F27" s="18">
        <v>90</v>
      </c>
      <c r="G27" s="19" t="str">
        <f t="shared" si="5"/>
        <v>:</v>
      </c>
      <c r="H27" s="18">
        <v>95</v>
      </c>
      <c r="I27" s="20">
        <v>1.1000000000000001</v>
      </c>
      <c r="J27" s="6"/>
      <c r="K27" s="20">
        <v>6.5</v>
      </c>
      <c r="L27" s="21">
        <v>1</v>
      </c>
      <c r="M27" s="22">
        <f t="shared" si="6"/>
        <v>0</v>
      </c>
      <c r="N27" s="16" t="b">
        <f t="shared" si="2"/>
        <v>1</v>
      </c>
      <c r="O27" s="16" t="b">
        <f t="shared" si="3"/>
        <v>1</v>
      </c>
    </row>
    <row r="28" spans="2:16" ht="18" customHeight="1">
      <c r="B28" s="17" t="s">
        <v>40</v>
      </c>
      <c r="C28" s="18" t="s">
        <v>41</v>
      </c>
      <c r="D28" s="19" t="str">
        <f t="shared" si="0"/>
        <v>:</v>
      </c>
      <c r="E28" s="18" t="s">
        <v>33</v>
      </c>
      <c r="F28" s="18">
        <v>91</v>
      </c>
      <c r="G28" s="19" t="str">
        <f t="shared" si="5"/>
        <v>:</v>
      </c>
      <c r="H28" s="18">
        <v>87</v>
      </c>
      <c r="I28" s="20">
        <v>1.3</v>
      </c>
      <c r="J28" s="6"/>
      <c r="K28" s="20">
        <v>3.4</v>
      </c>
      <c r="L28" s="21">
        <v>1</v>
      </c>
      <c r="M28" s="22">
        <f t="shared" si="6"/>
        <v>1.3</v>
      </c>
      <c r="N28" s="16" t="b">
        <f t="shared" si="2"/>
        <v>1</v>
      </c>
      <c r="O28" s="16" t="b">
        <f t="shared" si="3"/>
        <v>1</v>
      </c>
      <c r="P28" s="32">
        <f>SUM(M27:M28)</f>
        <v>1.3</v>
      </c>
    </row>
    <row r="29" spans="2:16" ht="18" customHeight="1">
      <c r="B29" s="17" t="s">
        <v>26</v>
      </c>
      <c r="C29" s="18"/>
      <c r="D29" s="19" t="str">
        <f t="shared" si="0"/>
        <v/>
      </c>
      <c r="E29" s="18"/>
      <c r="F29" s="18"/>
      <c r="G29" s="19" t="str">
        <f t="shared" si="5"/>
        <v/>
      </c>
      <c r="H29" s="18"/>
      <c r="I29" s="20"/>
      <c r="J29" s="6"/>
      <c r="K29" s="20"/>
      <c r="L29" s="21"/>
      <c r="M29" s="23" t="str">
        <f t="shared" si="6"/>
        <v/>
      </c>
      <c r="N29" s="16" t="str">
        <f t="shared" si="2"/>
        <v/>
      </c>
      <c r="O29" s="16" t="str">
        <f t="shared" si="3"/>
        <v/>
      </c>
    </row>
    <row r="30" spans="2:16" ht="18" customHeight="1">
      <c r="C30" s="18"/>
      <c r="D30" s="19" t="str">
        <f t="shared" si="0"/>
        <v/>
      </c>
      <c r="E30" s="18"/>
      <c r="F30" s="18"/>
      <c r="G30" s="19" t="str">
        <f t="shared" si="5"/>
        <v/>
      </c>
      <c r="H30" s="18"/>
      <c r="I30" s="20"/>
      <c r="J30" s="6"/>
      <c r="K30" s="20"/>
      <c r="L30" s="21"/>
      <c r="M30" s="23" t="str">
        <f t="shared" si="6"/>
        <v/>
      </c>
      <c r="N30" s="16" t="str">
        <f t="shared" si="2"/>
        <v/>
      </c>
      <c r="O30" s="16" t="str">
        <f t="shared" si="3"/>
        <v/>
      </c>
    </row>
    <row r="31" spans="2:16" ht="18" customHeight="1">
      <c r="B31" s="17" t="s">
        <v>36</v>
      </c>
      <c r="C31" s="18" t="s">
        <v>33</v>
      </c>
      <c r="D31" s="19" t="str">
        <f t="shared" si="0"/>
        <v>:</v>
      </c>
      <c r="E31" s="18" t="s">
        <v>41</v>
      </c>
      <c r="F31" s="18">
        <v>87</v>
      </c>
      <c r="G31" s="19" t="str">
        <f t="shared" si="5"/>
        <v>:</v>
      </c>
      <c r="H31" s="18">
        <v>77</v>
      </c>
      <c r="I31" s="20">
        <v>2.0499999999999998</v>
      </c>
      <c r="J31" s="6"/>
      <c r="K31" s="20">
        <v>1.75</v>
      </c>
      <c r="L31" s="21">
        <v>2</v>
      </c>
      <c r="M31" s="22">
        <f t="shared" si="6"/>
        <v>0</v>
      </c>
      <c r="N31" s="16" t="b">
        <f t="shared" si="2"/>
        <v>1</v>
      </c>
      <c r="O31" s="16" t="b">
        <f t="shared" si="3"/>
        <v>1</v>
      </c>
    </row>
    <row r="32" spans="2:16" ht="18" customHeight="1">
      <c r="C32" s="18" t="s">
        <v>28</v>
      </c>
      <c r="D32" s="19" t="str">
        <f t="shared" si="0"/>
        <v>:</v>
      </c>
      <c r="E32" s="18" t="s">
        <v>31</v>
      </c>
      <c r="F32" s="18">
        <v>61</v>
      </c>
      <c r="G32" s="19" t="str">
        <f t="shared" si="5"/>
        <v>:</v>
      </c>
      <c r="H32" s="18">
        <v>90</v>
      </c>
      <c r="I32" s="20">
        <v>3.2</v>
      </c>
      <c r="J32" s="6"/>
      <c r="K32" s="20">
        <v>1.33</v>
      </c>
      <c r="L32" s="21">
        <v>2</v>
      </c>
      <c r="M32" s="22">
        <f t="shared" si="6"/>
        <v>1.33</v>
      </c>
      <c r="N32" s="16" t="b">
        <f t="shared" si="2"/>
        <v>1</v>
      </c>
      <c r="O32" s="16" t="b">
        <f t="shared" si="3"/>
        <v>1</v>
      </c>
      <c r="P32" s="32">
        <f>SUM(M31:M32)</f>
        <v>1.33</v>
      </c>
    </row>
    <row r="33" spans="2:16" ht="18" customHeight="1">
      <c r="C33" s="18"/>
      <c r="D33" s="19" t="str">
        <f t="shared" si="0"/>
        <v/>
      </c>
      <c r="E33" s="18"/>
      <c r="F33" s="18"/>
      <c r="G33" s="19" t="str">
        <f t="shared" si="5"/>
        <v/>
      </c>
      <c r="H33" s="18"/>
      <c r="I33" s="20"/>
      <c r="J33" s="6"/>
      <c r="K33" s="20"/>
      <c r="L33" s="21"/>
      <c r="M33" s="22" t="str">
        <f t="shared" si="6"/>
        <v/>
      </c>
      <c r="N33" s="16" t="str">
        <f t="shared" si="2"/>
        <v/>
      </c>
      <c r="O33" s="16" t="str">
        <f t="shared" si="3"/>
        <v/>
      </c>
    </row>
    <row r="34" spans="2:16" ht="18" customHeight="1">
      <c r="B34" s="17" t="s">
        <v>37</v>
      </c>
      <c r="C34" s="18" t="s">
        <v>41</v>
      </c>
      <c r="D34" s="19" t="str">
        <f t="shared" si="0"/>
        <v>:</v>
      </c>
      <c r="E34" s="18" t="s">
        <v>33</v>
      </c>
      <c r="F34" s="18">
        <v>99</v>
      </c>
      <c r="G34" s="19" t="str">
        <f t="shared" si="5"/>
        <v>:</v>
      </c>
      <c r="H34" s="18">
        <v>86</v>
      </c>
      <c r="I34" s="20">
        <v>1.3</v>
      </c>
      <c r="J34" s="6"/>
      <c r="K34" s="20">
        <v>3.4</v>
      </c>
      <c r="L34" s="21">
        <v>1</v>
      </c>
      <c r="M34" s="22">
        <f t="shared" si="6"/>
        <v>1.3</v>
      </c>
      <c r="N34" s="16" t="b">
        <f t="shared" ref="N34:N65" si="7">IF(ISBLANK(F34),"",IF(ISNUMBER(F34),IF(AND(F34&gt;=0,F34&lt;250),IF($F34&lt;&gt;$H34,IF(F34=0,TRUE(),IF(MOD(F34,1)=0,TRUE(),FALSE())),FALSE()),FALSE()),FALSE()))</f>
        <v>1</v>
      </c>
      <c r="O34" s="16" t="b">
        <f t="shared" ref="O34:O65" si="8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18" t="s">
        <v>31</v>
      </c>
      <c r="D35" s="19" t="str">
        <f t="shared" si="0"/>
        <v>:</v>
      </c>
      <c r="E35" s="18" t="s">
        <v>28</v>
      </c>
      <c r="F35" s="18">
        <v>98</v>
      </c>
      <c r="G35" s="19" t="str">
        <f t="shared" si="5"/>
        <v>:</v>
      </c>
      <c r="H35" s="18">
        <v>68</v>
      </c>
      <c r="I35" s="20">
        <v>1.1399999999999999</v>
      </c>
      <c r="J35" s="6"/>
      <c r="K35" s="20">
        <v>5.5</v>
      </c>
      <c r="L35" s="21">
        <v>1</v>
      </c>
      <c r="M35" s="22">
        <f t="shared" si="6"/>
        <v>1.1399999999999999</v>
      </c>
      <c r="N35" s="16" t="b">
        <f t="shared" si="7"/>
        <v>1</v>
      </c>
      <c r="O35" s="16" t="b">
        <f t="shared" si="8"/>
        <v>1</v>
      </c>
      <c r="P35" s="32">
        <f>SUM(M34:M35)</f>
        <v>2.44</v>
      </c>
    </row>
    <row r="36" spans="2:16" ht="18" customHeight="1">
      <c r="C36" s="18"/>
      <c r="D36" s="19" t="str">
        <f t="shared" ref="D36:D65" si="9">IF(C36&gt;0,":","")</f>
        <v/>
      </c>
      <c r="E36" s="18"/>
      <c r="F36" s="18"/>
      <c r="G36" s="19" t="str">
        <f t="shared" ref="G36:G65" si="10">IF(ISNUMBER(F36),":","")</f>
        <v/>
      </c>
      <c r="H36" s="18"/>
      <c r="I36" s="20"/>
      <c r="J36" s="6"/>
      <c r="K36" s="20"/>
      <c r="L36" s="21"/>
      <c r="M36" s="22" t="str">
        <f t="shared" si="6"/>
        <v/>
      </c>
      <c r="N36" s="16" t="str">
        <f t="shared" si="7"/>
        <v/>
      </c>
      <c r="O36" s="16" t="str">
        <f t="shared" si="8"/>
        <v/>
      </c>
    </row>
    <row r="37" spans="2:16" ht="18" customHeight="1">
      <c r="B37" s="17" t="s">
        <v>38</v>
      </c>
      <c r="C37" s="18" t="s">
        <v>33</v>
      </c>
      <c r="D37" s="19" t="str">
        <f t="shared" si="9"/>
        <v>:</v>
      </c>
      <c r="E37" s="18" t="s">
        <v>41</v>
      </c>
      <c r="F37" s="18">
        <v>78</v>
      </c>
      <c r="G37" s="19" t="str">
        <f t="shared" si="10"/>
        <v>:</v>
      </c>
      <c r="H37" s="18">
        <v>77</v>
      </c>
      <c r="I37" s="20">
        <v>2.2000000000000002</v>
      </c>
      <c r="J37" s="6"/>
      <c r="K37" s="20">
        <v>1.65</v>
      </c>
      <c r="L37" s="21">
        <v>2</v>
      </c>
      <c r="M37" s="22">
        <f t="shared" si="6"/>
        <v>0</v>
      </c>
      <c r="N37" s="16" t="b">
        <f t="shared" si="7"/>
        <v>1</v>
      </c>
      <c r="O37" s="16" t="b">
        <f t="shared" si="8"/>
        <v>1</v>
      </c>
    </row>
    <row r="38" spans="2:16" ht="18" customHeight="1">
      <c r="C38" s="18" t="s">
        <v>28</v>
      </c>
      <c r="D38" s="19" t="str">
        <f t="shared" si="9"/>
        <v>:</v>
      </c>
      <c r="E38" s="18" t="s">
        <v>31</v>
      </c>
      <c r="F38" s="18">
        <v>82</v>
      </c>
      <c r="G38" s="19" t="str">
        <f t="shared" si="10"/>
        <v>:</v>
      </c>
      <c r="H38" s="18">
        <v>94</v>
      </c>
      <c r="I38" s="20">
        <v>3.8</v>
      </c>
      <c r="J38" s="6"/>
      <c r="K38" s="20">
        <v>1.25</v>
      </c>
      <c r="L38" s="21">
        <v>2</v>
      </c>
      <c r="M38" s="22">
        <f t="shared" si="6"/>
        <v>1.25</v>
      </c>
      <c r="N38" s="16" t="b">
        <f t="shared" si="7"/>
        <v>1</v>
      </c>
      <c r="O38" s="16" t="b">
        <f t="shared" si="8"/>
        <v>1</v>
      </c>
      <c r="P38" s="32">
        <f>SUM(M37:M38)</f>
        <v>1.25</v>
      </c>
    </row>
    <row r="39" spans="2:16" ht="18" customHeight="1">
      <c r="C39" s="18"/>
      <c r="D39" s="19" t="str">
        <f t="shared" si="9"/>
        <v/>
      </c>
      <c r="E39" s="18"/>
      <c r="F39" s="18"/>
      <c r="G39" s="19" t="str">
        <f t="shared" si="10"/>
        <v/>
      </c>
      <c r="H39" s="18"/>
      <c r="I39" s="20"/>
      <c r="J39" s="6"/>
      <c r="K39" s="20"/>
      <c r="L39" s="21"/>
      <c r="M39" s="22" t="str">
        <f t="shared" si="6"/>
        <v/>
      </c>
      <c r="N39" s="16" t="str">
        <f t="shared" si="7"/>
        <v/>
      </c>
      <c r="O39" s="16" t="str">
        <f t="shared" si="8"/>
        <v/>
      </c>
    </row>
    <row r="40" spans="2:16" ht="18" customHeight="1">
      <c r="B40" s="17" t="s">
        <v>39</v>
      </c>
      <c r="C40" s="18" t="s">
        <v>41</v>
      </c>
      <c r="D40" s="19" t="str">
        <f t="shared" si="9"/>
        <v>:</v>
      </c>
      <c r="E40" s="18" t="s">
        <v>33</v>
      </c>
      <c r="F40" s="18">
        <v>91</v>
      </c>
      <c r="G40" s="19" t="str">
        <f t="shared" si="10"/>
        <v>:</v>
      </c>
      <c r="H40" s="18">
        <v>84</v>
      </c>
      <c r="I40" s="20">
        <v>1.35</v>
      </c>
      <c r="J40" s="6"/>
      <c r="K40" s="20">
        <v>3.1</v>
      </c>
      <c r="L40" s="21">
        <v>1</v>
      </c>
      <c r="M40" s="22">
        <f t="shared" si="6"/>
        <v>1.35</v>
      </c>
      <c r="N40" s="16" t="b">
        <f t="shared" si="7"/>
        <v>1</v>
      </c>
      <c r="O40" s="16" t="b">
        <f t="shared" si="8"/>
        <v>1</v>
      </c>
      <c r="P40" s="32">
        <f>SUM(M40)</f>
        <v>1.35</v>
      </c>
    </row>
    <row r="41" spans="2:16" ht="18" customHeight="1">
      <c r="C41" s="18"/>
      <c r="D41" s="19" t="str">
        <f t="shared" si="9"/>
        <v/>
      </c>
      <c r="E41" s="18"/>
      <c r="F41" s="18"/>
      <c r="G41" s="19" t="str">
        <f t="shared" si="10"/>
        <v/>
      </c>
      <c r="H41" s="18"/>
      <c r="I41" s="20"/>
      <c r="J41" s="6"/>
      <c r="K41" s="20"/>
      <c r="L41" s="21"/>
      <c r="M41" s="22" t="str">
        <f t="shared" si="6"/>
        <v/>
      </c>
      <c r="N41" s="16" t="str">
        <f t="shared" si="7"/>
        <v/>
      </c>
      <c r="O41" s="16" t="str">
        <f t="shared" si="8"/>
        <v/>
      </c>
    </row>
    <row r="42" spans="2:16" ht="18" customHeight="1">
      <c r="B42" s="17" t="s">
        <v>43</v>
      </c>
      <c r="C42" s="18"/>
      <c r="D42" s="19" t="str">
        <f t="shared" si="9"/>
        <v/>
      </c>
      <c r="E42" s="18"/>
      <c r="F42" s="18"/>
      <c r="G42" s="19" t="str">
        <f t="shared" si="10"/>
        <v/>
      </c>
      <c r="H42" s="18"/>
      <c r="I42" s="20"/>
      <c r="J42" s="6"/>
      <c r="K42" s="20"/>
      <c r="L42" s="21"/>
      <c r="M42" s="23" t="str">
        <f t="shared" si="6"/>
        <v/>
      </c>
      <c r="N42" s="16" t="str">
        <f t="shared" si="7"/>
        <v/>
      </c>
      <c r="O42" s="16" t="str">
        <f t="shared" si="8"/>
        <v/>
      </c>
    </row>
    <row r="43" spans="2:16" ht="18" customHeight="1">
      <c r="B43" s="17" t="s">
        <v>26</v>
      </c>
      <c r="C43" s="18" t="s">
        <v>31</v>
      </c>
      <c r="D43" s="19" t="str">
        <f t="shared" si="9"/>
        <v>:</v>
      </c>
      <c r="E43" s="18" t="s">
        <v>41</v>
      </c>
      <c r="F43" s="18">
        <v>82</v>
      </c>
      <c r="G43" s="19" t="str">
        <f t="shared" si="10"/>
        <v>:</v>
      </c>
      <c r="H43" s="18">
        <v>66</v>
      </c>
      <c r="I43" s="20">
        <v>1.25</v>
      </c>
      <c r="J43" s="6"/>
      <c r="K43" s="20">
        <v>3.8</v>
      </c>
      <c r="L43" s="21">
        <v>2</v>
      </c>
      <c r="M43" s="22">
        <f t="shared" si="6"/>
        <v>0</v>
      </c>
      <c r="N43" s="16" t="b">
        <f t="shared" si="7"/>
        <v>1</v>
      </c>
      <c r="O43" s="16" t="b">
        <f t="shared" si="8"/>
        <v>1</v>
      </c>
      <c r="P43" s="32">
        <f>SUM(M43)</f>
        <v>0</v>
      </c>
    </row>
    <row r="44" spans="2:16" ht="18" customHeight="1">
      <c r="C44" s="18"/>
      <c r="D44" s="19" t="str">
        <f t="shared" si="9"/>
        <v/>
      </c>
      <c r="E44" s="18"/>
      <c r="F44" s="18"/>
      <c r="G44" s="19" t="str">
        <f t="shared" si="10"/>
        <v/>
      </c>
      <c r="H44" s="18"/>
      <c r="I44" s="20"/>
      <c r="J44" s="6"/>
      <c r="K44" s="20"/>
      <c r="L44" s="21"/>
      <c r="M44" s="22" t="str">
        <f t="shared" si="6"/>
        <v/>
      </c>
      <c r="N44" s="16" t="str">
        <f t="shared" si="7"/>
        <v/>
      </c>
      <c r="O44" s="16" t="str">
        <f t="shared" si="8"/>
        <v/>
      </c>
    </row>
    <row r="45" spans="2:16" ht="18" customHeight="1">
      <c r="B45" s="17" t="s">
        <v>36</v>
      </c>
      <c r="C45" s="18" t="s">
        <v>41</v>
      </c>
      <c r="D45" s="19" t="str">
        <f t="shared" si="9"/>
        <v>:</v>
      </c>
      <c r="E45" s="18" t="s">
        <v>31</v>
      </c>
      <c r="F45" s="18">
        <v>79</v>
      </c>
      <c r="G45" s="19" t="str">
        <f t="shared" si="10"/>
        <v>:</v>
      </c>
      <c r="H45" s="18">
        <v>64</v>
      </c>
      <c r="I45" s="20">
        <v>2.1</v>
      </c>
      <c r="J45" s="6"/>
      <c r="K45" s="20">
        <v>1.72</v>
      </c>
      <c r="L45" s="21">
        <v>1</v>
      </c>
      <c r="M45" s="22">
        <f t="shared" ref="M45:M76" si="11">IF(ISNUMBER(L45),IF(IF(F45&gt;H45,1,"")=L45,I45,IF(IF(F45&lt;H45,2,"")=L45,K45,IF(IF(F45=H45,0,"")=L45,J45,0))),"")</f>
        <v>2.1</v>
      </c>
      <c r="N45" s="16" t="b">
        <f t="shared" si="7"/>
        <v>1</v>
      </c>
      <c r="O45" s="16" t="b">
        <f t="shared" si="8"/>
        <v>1</v>
      </c>
      <c r="P45" s="32">
        <f>SUM(M45)</f>
        <v>2.1</v>
      </c>
    </row>
    <row r="46" spans="2:16" ht="18" customHeight="1">
      <c r="C46" s="18"/>
      <c r="D46" s="19" t="str">
        <f t="shared" si="9"/>
        <v/>
      </c>
      <c r="E46" s="18"/>
      <c r="F46" s="18"/>
      <c r="G46" s="19" t="str">
        <f t="shared" si="10"/>
        <v/>
      </c>
      <c r="H46" s="18"/>
      <c r="I46" s="20"/>
      <c r="J46" s="6"/>
      <c r="K46" s="20"/>
      <c r="L46" s="21"/>
      <c r="M46" s="22" t="str">
        <f t="shared" si="11"/>
        <v/>
      </c>
      <c r="N46" s="16" t="str">
        <f t="shared" si="7"/>
        <v/>
      </c>
      <c r="O46" s="16" t="str">
        <f t="shared" si="8"/>
        <v/>
      </c>
    </row>
    <row r="47" spans="2:16" ht="18" customHeight="1">
      <c r="B47" s="17" t="s">
        <v>37</v>
      </c>
      <c r="C47" s="18" t="s">
        <v>31</v>
      </c>
      <c r="D47" s="19" t="str">
        <f t="shared" si="9"/>
        <v>:</v>
      </c>
      <c r="E47" s="18" t="s">
        <v>41</v>
      </c>
      <c r="F47" s="18">
        <v>79</v>
      </c>
      <c r="G47" s="19" t="str">
        <f t="shared" si="10"/>
        <v>:</v>
      </c>
      <c r="H47" s="18">
        <v>81</v>
      </c>
      <c r="I47" s="20">
        <v>1.3</v>
      </c>
      <c r="J47" s="6"/>
      <c r="K47" s="20">
        <v>3.4</v>
      </c>
      <c r="L47" s="21">
        <v>1</v>
      </c>
      <c r="M47" s="22">
        <f t="shared" si="11"/>
        <v>0</v>
      </c>
      <c r="N47" s="16" t="b">
        <f t="shared" si="7"/>
        <v>1</v>
      </c>
      <c r="O47" s="16" t="b">
        <f t="shared" si="8"/>
        <v>1</v>
      </c>
      <c r="P47" s="32">
        <f>SUM(M47)</f>
        <v>0</v>
      </c>
    </row>
    <row r="48" spans="2:16" ht="18" customHeight="1">
      <c r="C48" s="18"/>
      <c r="D48" s="19" t="str">
        <f t="shared" si="9"/>
        <v/>
      </c>
      <c r="E48" s="18"/>
      <c r="F48" s="18"/>
      <c r="G48" s="19" t="str">
        <f t="shared" si="10"/>
        <v/>
      </c>
      <c r="H48" s="18"/>
      <c r="I48" s="20"/>
      <c r="J48" s="6"/>
      <c r="K48" s="20"/>
      <c r="L48" s="21"/>
      <c r="M48" s="22" t="str">
        <f t="shared" si="11"/>
        <v/>
      </c>
      <c r="N48" s="16" t="str">
        <f t="shared" si="7"/>
        <v/>
      </c>
      <c r="O48" s="16" t="str">
        <f t="shared" si="8"/>
        <v/>
      </c>
    </row>
    <row r="49" spans="2:16" ht="18" customHeight="1">
      <c r="B49" s="17" t="s">
        <v>38</v>
      </c>
      <c r="C49" s="18" t="s">
        <v>41</v>
      </c>
      <c r="D49" s="19" t="str">
        <f t="shared" si="9"/>
        <v>:</v>
      </c>
      <c r="E49" s="18" t="s">
        <v>31</v>
      </c>
      <c r="F49" s="18">
        <v>53</v>
      </c>
      <c r="G49" s="19" t="str">
        <f t="shared" si="10"/>
        <v>:</v>
      </c>
      <c r="H49" s="18">
        <v>67</v>
      </c>
      <c r="I49" s="20">
        <v>2.0499999999999998</v>
      </c>
      <c r="J49" s="6"/>
      <c r="K49" s="20">
        <v>1.75</v>
      </c>
      <c r="L49" s="21">
        <v>1</v>
      </c>
      <c r="M49" s="22">
        <f t="shared" si="11"/>
        <v>0</v>
      </c>
      <c r="N49" s="16" t="b">
        <f t="shared" si="7"/>
        <v>1</v>
      </c>
      <c r="O49" s="16" t="b">
        <f t="shared" si="8"/>
        <v>1</v>
      </c>
      <c r="P49" s="32">
        <f>SUM(M49)</f>
        <v>0</v>
      </c>
    </row>
    <row r="50" spans="2:16" ht="18" customHeight="1">
      <c r="C50" s="18"/>
      <c r="D50" s="19" t="str">
        <f t="shared" si="9"/>
        <v/>
      </c>
      <c r="E50" s="18"/>
      <c r="F50" s="18"/>
      <c r="G50" s="19" t="str">
        <f t="shared" si="10"/>
        <v/>
      </c>
      <c r="H50" s="18"/>
      <c r="I50" s="20"/>
      <c r="J50" s="6"/>
      <c r="K50" s="20"/>
      <c r="L50" s="21"/>
      <c r="M50" s="22" t="str">
        <f t="shared" si="11"/>
        <v/>
      </c>
      <c r="N50" s="16" t="str">
        <f t="shared" si="7"/>
        <v/>
      </c>
      <c r="O50" s="16" t="str">
        <f t="shared" si="8"/>
        <v/>
      </c>
    </row>
    <row r="51" spans="2:16" ht="18" customHeight="1">
      <c r="B51" s="40" t="s">
        <v>39</v>
      </c>
      <c r="C51" s="41" t="s">
        <v>31</v>
      </c>
      <c r="D51" s="19" t="str">
        <f t="shared" si="9"/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1</v>
      </c>
      <c r="M51" s="22">
        <f t="shared" si="11"/>
        <v>1.25</v>
      </c>
      <c r="N51" s="16" t="b">
        <f t="shared" si="7"/>
        <v>1</v>
      </c>
      <c r="O51" s="16" t="b">
        <f t="shared" si="8"/>
        <v>1</v>
      </c>
      <c r="P51" s="32">
        <f>SUM(M51)</f>
        <v>1.25</v>
      </c>
    </row>
    <row r="52" spans="2:16" ht="18" customHeight="1">
      <c r="C52" s="18"/>
      <c r="D52" s="19" t="str">
        <f t="shared" si="9"/>
        <v/>
      </c>
      <c r="E52" s="18"/>
      <c r="F52" s="18"/>
      <c r="G52" s="19" t="str">
        <f t="shared" si="10"/>
        <v/>
      </c>
      <c r="H52" s="18"/>
      <c r="I52" s="20"/>
      <c r="J52" s="6"/>
      <c r="K52" s="20"/>
      <c r="L52" s="21"/>
      <c r="M52" s="22" t="str">
        <f t="shared" si="11"/>
        <v/>
      </c>
      <c r="N52" s="16" t="str">
        <f t="shared" si="7"/>
        <v/>
      </c>
      <c r="O52" s="16" t="str">
        <f t="shared" si="8"/>
        <v/>
      </c>
    </row>
    <row r="53" spans="2:16" ht="18" customHeight="1">
      <c r="C53" s="18"/>
      <c r="D53" s="19" t="str">
        <f t="shared" si="9"/>
        <v/>
      </c>
      <c r="E53" s="18"/>
      <c r="F53" s="18"/>
      <c r="G53" s="19" t="str">
        <f t="shared" si="10"/>
        <v/>
      </c>
      <c r="H53" s="18"/>
      <c r="I53" s="20"/>
      <c r="J53" s="6"/>
      <c r="K53" s="20"/>
      <c r="L53" s="21"/>
      <c r="M53" s="22" t="str">
        <f t="shared" si="11"/>
        <v/>
      </c>
      <c r="N53" s="16" t="str">
        <f t="shared" si="7"/>
        <v/>
      </c>
      <c r="O53" s="16" t="str">
        <f t="shared" si="8"/>
        <v/>
      </c>
    </row>
    <row r="54" spans="2:16" ht="18" customHeight="1">
      <c r="C54" s="18"/>
      <c r="D54" s="19" t="str">
        <f t="shared" si="9"/>
        <v/>
      </c>
      <c r="E54" s="18"/>
      <c r="F54" s="18"/>
      <c r="G54" s="19" t="str">
        <f t="shared" si="10"/>
        <v/>
      </c>
      <c r="H54" s="18"/>
      <c r="I54" s="20"/>
      <c r="J54" s="6"/>
      <c r="K54" s="20"/>
      <c r="L54" s="21"/>
      <c r="M54" s="22" t="str">
        <f t="shared" si="11"/>
        <v/>
      </c>
      <c r="N54" s="16" t="str">
        <f t="shared" si="7"/>
        <v/>
      </c>
      <c r="O54" s="16" t="str">
        <f t="shared" si="8"/>
        <v/>
      </c>
    </row>
    <row r="55" spans="2:16" ht="18" customHeight="1">
      <c r="C55" s="18"/>
      <c r="D55" s="19" t="str">
        <f t="shared" si="9"/>
        <v/>
      </c>
      <c r="E55" s="18"/>
      <c r="F55" s="18"/>
      <c r="G55" s="19" t="str">
        <f t="shared" si="10"/>
        <v/>
      </c>
      <c r="H55" s="18"/>
      <c r="I55" s="20"/>
      <c r="J55" s="6"/>
      <c r="K55" s="20"/>
      <c r="L55" s="21"/>
      <c r="M55" s="22" t="str">
        <f t="shared" si="11"/>
        <v/>
      </c>
      <c r="N55" s="16" t="str">
        <f t="shared" si="7"/>
        <v/>
      </c>
      <c r="O55" s="16" t="str">
        <f t="shared" si="8"/>
        <v/>
      </c>
    </row>
    <row r="56" spans="2:16" ht="18" customHeight="1">
      <c r="C56" s="18"/>
      <c r="D56" s="19" t="str">
        <f t="shared" si="9"/>
        <v/>
      </c>
      <c r="E56" s="18"/>
      <c r="F56" s="18"/>
      <c r="G56" s="19" t="str">
        <f t="shared" si="10"/>
        <v/>
      </c>
      <c r="H56" s="18"/>
      <c r="I56" s="20"/>
      <c r="J56" s="6"/>
      <c r="K56" s="20"/>
      <c r="L56" s="21"/>
      <c r="M56" s="22" t="str">
        <f t="shared" si="11"/>
        <v/>
      </c>
      <c r="N56" s="16" t="str">
        <f t="shared" si="7"/>
        <v/>
      </c>
      <c r="O56" s="16" t="str">
        <f t="shared" si="8"/>
        <v/>
      </c>
    </row>
    <row r="57" spans="2:16" ht="18" customHeight="1">
      <c r="C57" s="18"/>
      <c r="D57" s="19" t="str">
        <f t="shared" si="9"/>
        <v/>
      </c>
      <c r="E57" s="18"/>
      <c r="F57" s="18"/>
      <c r="G57" s="19" t="str">
        <f t="shared" si="10"/>
        <v/>
      </c>
      <c r="H57" s="18"/>
      <c r="I57" s="20"/>
      <c r="J57" s="6"/>
      <c r="K57" s="20"/>
      <c r="L57" s="21"/>
      <c r="M57" s="23" t="str">
        <f t="shared" si="11"/>
        <v/>
      </c>
      <c r="N57" s="16" t="str">
        <f t="shared" si="7"/>
        <v/>
      </c>
      <c r="O57" s="16" t="str">
        <f t="shared" si="8"/>
        <v/>
      </c>
    </row>
    <row r="58" spans="2:16" ht="18" customHeight="1">
      <c r="C58" s="18"/>
      <c r="D58" s="19" t="str">
        <f t="shared" si="9"/>
        <v/>
      </c>
      <c r="E58" s="18"/>
      <c r="F58" s="18"/>
      <c r="G58" s="19" t="str">
        <f t="shared" si="10"/>
        <v/>
      </c>
      <c r="H58" s="18"/>
      <c r="I58" s="20"/>
      <c r="J58" s="6"/>
      <c r="K58" s="20"/>
      <c r="L58" s="21"/>
      <c r="M58" s="22" t="str">
        <f t="shared" si="11"/>
        <v/>
      </c>
      <c r="N58" s="16" t="str">
        <f t="shared" si="7"/>
        <v/>
      </c>
      <c r="O58" s="16" t="str">
        <f t="shared" si="8"/>
        <v/>
      </c>
    </row>
    <row r="59" spans="2:16" ht="18" customHeight="1">
      <c r="C59" s="18"/>
      <c r="D59" s="19" t="str">
        <f t="shared" si="9"/>
        <v/>
      </c>
      <c r="E59" s="18"/>
      <c r="F59" s="18"/>
      <c r="G59" s="19" t="str">
        <f t="shared" si="10"/>
        <v/>
      </c>
      <c r="H59" s="18"/>
      <c r="I59" s="20"/>
      <c r="J59" s="6"/>
      <c r="K59" s="20"/>
      <c r="L59" s="21"/>
      <c r="M59" s="22" t="str">
        <f t="shared" si="11"/>
        <v/>
      </c>
      <c r="N59" s="16" t="str">
        <f t="shared" si="7"/>
        <v/>
      </c>
      <c r="O59" s="16" t="str">
        <f t="shared" si="8"/>
        <v/>
      </c>
    </row>
    <row r="60" spans="2:16" ht="18" customHeight="1">
      <c r="C60" s="18"/>
      <c r="D60" s="19" t="str">
        <f t="shared" si="9"/>
        <v/>
      </c>
      <c r="E60" s="18"/>
      <c r="F60" s="18"/>
      <c r="G60" s="19" t="str">
        <f t="shared" si="10"/>
        <v/>
      </c>
      <c r="H60" s="18"/>
      <c r="I60" s="20"/>
      <c r="J60" s="6"/>
      <c r="K60" s="20"/>
      <c r="L60" s="21"/>
      <c r="M60" s="22" t="str">
        <f t="shared" si="11"/>
        <v/>
      </c>
      <c r="N60" s="16" t="str">
        <f t="shared" si="7"/>
        <v/>
      </c>
      <c r="O60" s="16" t="str">
        <f t="shared" si="8"/>
        <v/>
      </c>
    </row>
    <row r="61" spans="2:16" ht="18" customHeight="1">
      <c r="C61" s="18"/>
      <c r="D61" s="19" t="str">
        <f t="shared" si="9"/>
        <v/>
      </c>
      <c r="E61" s="18"/>
      <c r="F61" s="18"/>
      <c r="G61" s="19" t="str">
        <f t="shared" si="10"/>
        <v/>
      </c>
      <c r="H61" s="18"/>
      <c r="I61" s="20"/>
      <c r="J61" s="6"/>
      <c r="K61" s="20"/>
      <c r="L61" s="21"/>
      <c r="M61" s="22" t="str">
        <f t="shared" si="11"/>
        <v/>
      </c>
      <c r="N61" s="16" t="str">
        <f t="shared" si="7"/>
        <v/>
      </c>
      <c r="O61" s="16" t="str">
        <f t="shared" si="8"/>
        <v/>
      </c>
    </row>
    <row r="62" spans="2:16" ht="18" customHeight="1">
      <c r="C62" s="18"/>
      <c r="D62" s="19" t="str">
        <f t="shared" si="9"/>
        <v/>
      </c>
      <c r="E62" s="18"/>
      <c r="F62" s="18"/>
      <c r="G62" s="19" t="str">
        <f t="shared" si="10"/>
        <v/>
      </c>
      <c r="H62" s="18"/>
      <c r="I62" s="20"/>
      <c r="J62" s="6"/>
      <c r="K62" s="20"/>
      <c r="L62" s="21"/>
      <c r="M62" s="22" t="str">
        <f t="shared" si="11"/>
        <v/>
      </c>
      <c r="N62" s="16" t="str">
        <f t="shared" si="7"/>
        <v/>
      </c>
      <c r="O62" s="16" t="str">
        <f t="shared" si="8"/>
        <v/>
      </c>
    </row>
    <row r="63" spans="2:16" ht="18" customHeight="1">
      <c r="C63" s="18"/>
      <c r="D63" s="19" t="str">
        <f t="shared" si="9"/>
        <v/>
      </c>
      <c r="E63" s="18"/>
      <c r="F63" s="18"/>
      <c r="G63" s="19" t="str">
        <f t="shared" si="10"/>
        <v/>
      </c>
      <c r="H63" s="18"/>
      <c r="I63" s="20"/>
      <c r="J63" s="6"/>
      <c r="K63" s="20"/>
      <c r="L63" s="21"/>
      <c r="M63" s="22" t="str">
        <f t="shared" si="11"/>
        <v/>
      </c>
      <c r="N63" s="16" t="str">
        <f t="shared" si="7"/>
        <v/>
      </c>
      <c r="O63" s="16" t="str">
        <f t="shared" si="8"/>
        <v/>
      </c>
    </row>
    <row r="64" spans="2:16" ht="18" customHeight="1">
      <c r="C64" s="18"/>
      <c r="D64" s="19" t="str">
        <f t="shared" si="9"/>
        <v/>
      </c>
      <c r="E64" s="18"/>
      <c r="F64" s="18"/>
      <c r="G64" s="19" t="str">
        <f t="shared" si="10"/>
        <v/>
      </c>
      <c r="H64" s="18"/>
      <c r="I64" s="20"/>
      <c r="J64" s="6"/>
      <c r="K64" s="20"/>
      <c r="L64" s="21"/>
      <c r="M64" s="22" t="str">
        <f t="shared" si="11"/>
        <v/>
      </c>
      <c r="N64" s="16" t="str">
        <f t="shared" si="7"/>
        <v/>
      </c>
      <c r="O64" s="16" t="str">
        <f t="shared" si="8"/>
        <v/>
      </c>
    </row>
    <row r="65" spans="3:15" ht="18" customHeight="1">
      <c r="C65" s="18"/>
      <c r="D65" s="19" t="str">
        <f t="shared" si="9"/>
        <v/>
      </c>
      <c r="E65" s="18"/>
      <c r="F65" s="18"/>
      <c r="G65" s="19" t="str">
        <f t="shared" si="10"/>
        <v/>
      </c>
      <c r="H65" s="18"/>
      <c r="I65" s="20"/>
      <c r="J65" s="6"/>
      <c r="K65" s="20"/>
      <c r="L65" s="21"/>
      <c r="M65" s="22" t="str">
        <f t="shared" si="11"/>
        <v/>
      </c>
      <c r="N65" s="16" t="str">
        <f t="shared" si="7"/>
        <v/>
      </c>
      <c r="O65" s="16" t="str">
        <f t="shared" si="8"/>
        <v/>
      </c>
    </row>
    <row r="66" spans="3:15" ht="18" customHeight="1">
      <c r="C66" s="18"/>
      <c r="D66" s="19" t="str">
        <f t="shared" ref="D66:D97" si="12">IF(C66&gt;0,":","")</f>
        <v/>
      </c>
      <c r="E66" s="18"/>
      <c r="F66" s="18"/>
      <c r="G66" s="19" t="str">
        <f t="shared" ref="G66:G97" si="13">IF(ISNUMBER(F66),":","")</f>
        <v/>
      </c>
      <c r="H66" s="18"/>
      <c r="I66" s="20"/>
      <c r="J66" s="6"/>
      <c r="K66" s="20"/>
      <c r="L66" s="21"/>
      <c r="M66" s="23" t="str">
        <f t="shared" si="11"/>
        <v/>
      </c>
      <c r="N66" s="16" t="str">
        <f t="shared" ref="N66:N100" si="14">IF(ISBLANK(F66),"",IF(ISNUMBER(F66),IF(AND(F66&gt;=0,F66&lt;250),IF($F66&lt;&gt;$H66,IF(F66=0,TRUE(),IF(MOD(F66,1)=0,TRUE(),FALSE())),FALSE()),FALSE()),FALSE()))</f>
        <v/>
      </c>
      <c r="O66" s="16" t="str">
        <f t="shared" ref="O66:O100" si="15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 t="str">
        <f t="shared" si="12"/>
        <v/>
      </c>
      <c r="E67" s="18"/>
      <c r="F67" s="18"/>
      <c r="G67" s="19" t="str">
        <f t="shared" si="13"/>
        <v/>
      </c>
      <c r="H67" s="18"/>
      <c r="I67" s="20"/>
      <c r="J67" s="6"/>
      <c r="K67" s="20"/>
      <c r="L67" s="21"/>
      <c r="M67" s="22" t="str">
        <f t="shared" si="11"/>
        <v/>
      </c>
      <c r="N67" s="16" t="str">
        <f t="shared" si="14"/>
        <v/>
      </c>
      <c r="O67" s="16" t="str">
        <f t="shared" si="15"/>
        <v/>
      </c>
    </row>
    <row r="68" spans="3:15" ht="18" customHeight="1">
      <c r="C68" s="18"/>
      <c r="D68" s="19" t="str">
        <f t="shared" si="12"/>
        <v/>
      </c>
      <c r="E68" s="18"/>
      <c r="F68" s="18"/>
      <c r="G68" s="19" t="str">
        <f t="shared" si="13"/>
        <v/>
      </c>
      <c r="H68" s="18"/>
      <c r="I68" s="20"/>
      <c r="J68" s="6"/>
      <c r="K68" s="20"/>
      <c r="L68" s="21"/>
      <c r="M68" s="22" t="str">
        <f t="shared" si="11"/>
        <v/>
      </c>
      <c r="N68" s="16" t="str">
        <f t="shared" si="14"/>
        <v/>
      </c>
      <c r="O68" s="16" t="str">
        <f t="shared" si="15"/>
        <v/>
      </c>
    </row>
    <row r="69" spans="3:15" ht="18" customHeight="1">
      <c r="C69" s="18"/>
      <c r="D69" s="19" t="str">
        <f t="shared" si="12"/>
        <v/>
      </c>
      <c r="E69" s="18"/>
      <c r="F69" s="18"/>
      <c r="G69" s="19" t="str">
        <f t="shared" si="13"/>
        <v/>
      </c>
      <c r="H69" s="18"/>
      <c r="I69" s="20"/>
      <c r="J69" s="6"/>
      <c r="K69" s="20"/>
      <c r="L69" s="21"/>
      <c r="M69" s="22" t="str">
        <f t="shared" si="11"/>
        <v/>
      </c>
      <c r="N69" s="16" t="str">
        <f t="shared" si="14"/>
        <v/>
      </c>
      <c r="O69" s="16" t="str">
        <f t="shared" si="15"/>
        <v/>
      </c>
    </row>
    <row r="70" spans="3:15" ht="18" customHeight="1">
      <c r="C70" s="18"/>
      <c r="D70" s="19" t="str">
        <f t="shared" si="12"/>
        <v/>
      </c>
      <c r="E70" s="18"/>
      <c r="F70" s="18"/>
      <c r="G70" s="19" t="str">
        <f t="shared" si="13"/>
        <v/>
      </c>
      <c r="H70" s="18"/>
      <c r="I70" s="20"/>
      <c r="J70" s="6"/>
      <c r="K70" s="20"/>
      <c r="L70" s="21"/>
      <c r="M70" s="22" t="str">
        <f t="shared" si="11"/>
        <v/>
      </c>
      <c r="N70" s="16" t="str">
        <f t="shared" si="14"/>
        <v/>
      </c>
      <c r="O70" s="16" t="str">
        <f t="shared" si="15"/>
        <v/>
      </c>
    </row>
    <row r="71" spans="3:15" ht="18" customHeight="1">
      <c r="C71" s="18"/>
      <c r="D71" s="19" t="str">
        <f t="shared" si="12"/>
        <v/>
      </c>
      <c r="E71" s="18"/>
      <c r="F71" s="18"/>
      <c r="G71" s="19" t="str">
        <f t="shared" si="13"/>
        <v/>
      </c>
      <c r="H71" s="18"/>
      <c r="I71" s="20"/>
      <c r="J71" s="6"/>
      <c r="K71" s="20"/>
      <c r="L71" s="21"/>
      <c r="M71" s="23" t="str">
        <f t="shared" si="11"/>
        <v/>
      </c>
      <c r="N71" s="16" t="str">
        <f t="shared" si="14"/>
        <v/>
      </c>
      <c r="O71" s="16" t="str">
        <f t="shared" si="15"/>
        <v/>
      </c>
    </row>
    <row r="72" spans="3:15" ht="18" customHeight="1">
      <c r="C72" s="18"/>
      <c r="D72" s="19" t="str">
        <f t="shared" si="12"/>
        <v/>
      </c>
      <c r="E72" s="18"/>
      <c r="F72" s="18"/>
      <c r="G72" s="19" t="str">
        <f t="shared" si="13"/>
        <v/>
      </c>
      <c r="H72" s="18"/>
      <c r="I72" s="20"/>
      <c r="J72" s="6"/>
      <c r="K72" s="20"/>
      <c r="L72" s="21"/>
      <c r="M72" s="22" t="str">
        <f t="shared" si="11"/>
        <v/>
      </c>
      <c r="N72" s="16" t="str">
        <f t="shared" si="14"/>
        <v/>
      </c>
      <c r="O72" s="16" t="str">
        <f t="shared" si="15"/>
        <v/>
      </c>
    </row>
    <row r="73" spans="3:15" ht="18" customHeight="1">
      <c r="C73" s="18"/>
      <c r="D73" s="19" t="str">
        <f t="shared" si="12"/>
        <v/>
      </c>
      <c r="E73" s="18"/>
      <c r="F73" s="18"/>
      <c r="G73" s="19" t="str">
        <f t="shared" si="13"/>
        <v/>
      </c>
      <c r="H73" s="18"/>
      <c r="I73" s="20"/>
      <c r="J73" s="6"/>
      <c r="K73" s="20"/>
      <c r="L73" s="21"/>
      <c r="M73" s="22" t="str">
        <f t="shared" si="11"/>
        <v/>
      </c>
      <c r="N73" s="16" t="str">
        <f t="shared" si="14"/>
        <v/>
      </c>
      <c r="O73" s="16" t="str">
        <f t="shared" si="15"/>
        <v/>
      </c>
    </row>
    <row r="74" spans="3:15" ht="18" customHeight="1">
      <c r="C74" s="18"/>
      <c r="D74" s="19" t="str">
        <f t="shared" si="12"/>
        <v/>
      </c>
      <c r="E74" s="18"/>
      <c r="F74" s="18"/>
      <c r="G74" s="19" t="str">
        <f t="shared" si="13"/>
        <v/>
      </c>
      <c r="H74" s="18"/>
      <c r="I74" s="20"/>
      <c r="J74" s="6"/>
      <c r="K74" s="20"/>
      <c r="L74" s="21"/>
      <c r="M74" s="23" t="str">
        <f t="shared" si="11"/>
        <v/>
      </c>
      <c r="N74" s="16" t="str">
        <f t="shared" si="14"/>
        <v/>
      </c>
      <c r="O74" s="16" t="str">
        <f t="shared" si="15"/>
        <v/>
      </c>
    </row>
    <row r="75" spans="3:15" ht="18" customHeight="1">
      <c r="C75" s="18"/>
      <c r="D75" s="19" t="str">
        <f t="shared" si="12"/>
        <v/>
      </c>
      <c r="E75" s="18"/>
      <c r="F75" s="18"/>
      <c r="G75" s="19" t="str">
        <f t="shared" si="13"/>
        <v/>
      </c>
      <c r="H75" s="18"/>
      <c r="I75" s="20"/>
      <c r="J75" s="6"/>
      <c r="K75" s="20"/>
      <c r="L75" s="21"/>
      <c r="M75" s="22" t="str">
        <f t="shared" si="11"/>
        <v/>
      </c>
      <c r="N75" s="16" t="str">
        <f t="shared" si="14"/>
        <v/>
      </c>
      <c r="O75" s="16" t="str">
        <f t="shared" si="15"/>
        <v/>
      </c>
    </row>
    <row r="76" spans="3:15" ht="18" customHeight="1">
      <c r="C76" s="18"/>
      <c r="D76" s="19" t="str">
        <f t="shared" si="12"/>
        <v/>
      </c>
      <c r="E76" s="18"/>
      <c r="F76" s="18"/>
      <c r="G76" s="19" t="str">
        <f t="shared" si="13"/>
        <v/>
      </c>
      <c r="H76" s="18"/>
      <c r="I76" s="20"/>
      <c r="J76" s="6"/>
      <c r="K76" s="20"/>
      <c r="L76" s="21"/>
      <c r="M76" s="22" t="str">
        <f t="shared" si="11"/>
        <v/>
      </c>
      <c r="N76" s="16" t="str">
        <f t="shared" si="14"/>
        <v/>
      </c>
      <c r="O76" s="16" t="str">
        <f t="shared" si="15"/>
        <v/>
      </c>
    </row>
    <row r="77" spans="3:15" ht="18" customHeight="1">
      <c r="C77" s="18"/>
      <c r="D77" s="19" t="str">
        <f t="shared" si="12"/>
        <v/>
      </c>
      <c r="E77" s="18"/>
      <c r="F77" s="18"/>
      <c r="G77" s="19" t="str">
        <f t="shared" si="13"/>
        <v/>
      </c>
      <c r="H77" s="18"/>
      <c r="I77" s="20"/>
      <c r="J77" s="6"/>
      <c r="K77" s="20"/>
      <c r="L77" s="21"/>
      <c r="M77" s="22" t="str">
        <f t="shared" ref="M77:M100" si="16">IF(ISNUMBER(L77),IF(IF(F77&gt;H77,1,"")=L77,I77,IF(IF(F77&lt;H77,2,"")=L77,K77,IF(IF(F77=H77,0,"")=L77,J77,0))),"")</f>
        <v/>
      </c>
      <c r="N77" s="16" t="str">
        <f t="shared" si="14"/>
        <v/>
      </c>
      <c r="O77" s="16" t="str">
        <f t="shared" si="15"/>
        <v/>
      </c>
    </row>
    <row r="78" spans="3:15" ht="18" customHeight="1">
      <c r="C78" s="18"/>
      <c r="D78" s="19" t="str">
        <f t="shared" si="12"/>
        <v/>
      </c>
      <c r="E78" s="18"/>
      <c r="F78" s="18"/>
      <c r="G78" s="19" t="str">
        <f t="shared" si="13"/>
        <v/>
      </c>
      <c r="H78" s="18"/>
      <c r="I78" s="20"/>
      <c r="J78" s="6"/>
      <c r="K78" s="20"/>
      <c r="L78" s="21"/>
      <c r="M78" s="22" t="str">
        <f t="shared" si="16"/>
        <v/>
      </c>
      <c r="N78" s="16" t="str">
        <f t="shared" si="14"/>
        <v/>
      </c>
      <c r="O78" s="16" t="str">
        <f t="shared" si="15"/>
        <v/>
      </c>
    </row>
    <row r="79" spans="3:15" ht="18" customHeight="1">
      <c r="C79" s="18"/>
      <c r="D79" s="19" t="str">
        <f t="shared" si="12"/>
        <v/>
      </c>
      <c r="E79" s="18"/>
      <c r="F79" s="18"/>
      <c r="G79" s="19" t="str">
        <f t="shared" si="13"/>
        <v/>
      </c>
      <c r="H79" s="18"/>
      <c r="I79" s="20"/>
      <c r="J79" s="6"/>
      <c r="K79" s="20"/>
      <c r="L79" s="21"/>
      <c r="M79" s="22" t="str">
        <f t="shared" si="16"/>
        <v/>
      </c>
      <c r="N79" s="16" t="str">
        <f t="shared" si="14"/>
        <v/>
      </c>
      <c r="O79" s="16" t="str">
        <f t="shared" si="15"/>
        <v/>
      </c>
    </row>
    <row r="80" spans="3:15" ht="18" customHeight="1">
      <c r="C80" s="18"/>
      <c r="D80" s="19" t="str">
        <f t="shared" si="12"/>
        <v/>
      </c>
      <c r="E80" s="18"/>
      <c r="F80" s="18"/>
      <c r="G80" s="19" t="str">
        <f t="shared" si="13"/>
        <v/>
      </c>
      <c r="H80" s="18"/>
      <c r="I80" s="20"/>
      <c r="J80" s="6"/>
      <c r="K80" s="20"/>
      <c r="L80" s="21"/>
      <c r="M80" s="22" t="str">
        <f t="shared" si="16"/>
        <v/>
      </c>
      <c r="N80" s="16" t="str">
        <f t="shared" si="14"/>
        <v/>
      </c>
      <c r="O80" s="16" t="str">
        <f t="shared" si="15"/>
        <v/>
      </c>
    </row>
    <row r="81" spans="3:15" ht="18" customHeight="1">
      <c r="C81" s="18"/>
      <c r="D81" s="19" t="str">
        <f t="shared" si="12"/>
        <v/>
      </c>
      <c r="E81" s="18"/>
      <c r="F81" s="18"/>
      <c r="G81" s="19" t="str">
        <f t="shared" si="13"/>
        <v/>
      </c>
      <c r="H81" s="18"/>
      <c r="I81" s="20"/>
      <c r="J81" s="6"/>
      <c r="K81" s="20"/>
      <c r="L81" s="21"/>
      <c r="M81" s="22" t="str">
        <f t="shared" si="16"/>
        <v/>
      </c>
      <c r="N81" s="16" t="str">
        <f t="shared" si="14"/>
        <v/>
      </c>
      <c r="O81" s="16" t="str">
        <f t="shared" si="15"/>
        <v/>
      </c>
    </row>
    <row r="82" spans="3:15" ht="18" customHeight="1">
      <c r="C82" s="18"/>
      <c r="D82" s="19" t="str">
        <f t="shared" si="12"/>
        <v/>
      </c>
      <c r="E82" s="18"/>
      <c r="F82" s="18"/>
      <c r="G82" s="19" t="str">
        <f t="shared" si="13"/>
        <v/>
      </c>
      <c r="H82" s="18"/>
      <c r="I82" s="20"/>
      <c r="J82" s="6"/>
      <c r="K82" s="20"/>
      <c r="L82" s="21"/>
      <c r="M82" s="22" t="str">
        <f t="shared" si="16"/>
        <v/>
      </c>
      <c r="N82" s="16" t="str">
        <f t="shared" si="14"/>
        <v/>
      </c>
      <c r="O82" s="16" t="str">
        <f t="shared" si="15"/>
        <v/>
      </c>
    </row>
    <row r="83" spans="3:15" ht="18" customHeight="1">
      <c r="C83" s="18"/>
      <c r="D83" s="19" t="str">
        <f t="shared" si="12"/>
        <v/>
      </c>
      <c r="E83" s="18"/>
      <c r="F83" s="18"/>
      <c r="G83" s="19" t="str">
        <f t="shared" si="13"/>
        <v/>
      </c>
      <c r="H83" s="18"/>
      <c r="I83" s="20"/>
      <c r="J83" s="6"/>
      <c r="K83" s="20"/>
      <c r="L83" s="21"/>
      <c r="M83" s="22" t="str">
        <f t="shared" si="16"/>
        <v/>
      </c>
      <c r="N83" s="16" t="str">
        <f t="shared" si="14"/>
        <v/>
      </c>
      <c r="O83" s="16" t="str">
        <f t="shared" si="15"/>
        <v/>
      </c>
    </row>
    <row r="84" spans="3:15" ht="18" customHeight="1">
      <c r="C84" s="18"/>
      <c r="D84" s="19" t="str">
        <f t="shared" si="12"/>
        <v/>
      </c>
      <c r="E84" s="18"/>
      <c r="F84" s="18"/>
      <c r="G84" s="19" t="str">
        <f t="shared" si="13"/>
        <v/>
      </c>
      <c r="H84" s="18"/>
      <c r="I84" s="20"/>
      <c r="J84" s="6"/>
      <c r="K84" s="20"/>
      <c r="L84" s="21"/>
      <c r="M84" s="22" t="str">
        <f t="shared" si="16"/>
        <v/>
      </c>
      <c r="N84" s="16" t="str">
        <f t="shared" si="14"/>
        <v/>
      </c>
      <c r="O84" s="16" t="str">
        <f t="shared" si="15"/>
        <v/>
      </c>
    </row>
    <row r="85" spans="3:15" ht="18" customHeight="1">
      <c r="C85" s="18"/>
      <c r="D85" s="19" t="str">
        <f t="shared" si="12"/>
        <v/>
      </c>
      <c r="E85" s="18"/>
      <c r="F85" s="18"/>
      <c r="G85" s="19" t="str">
        <f t="shared" si="13"/>
        <v/>
      </c>
      <c r="H85" s="18"/>
      <c r="I85" s="20"/>
      <c r="J85" s="6"/>
      <c r="K85" s="20"/>
      <c r="L85" s="21"/>
      <c r="M85" s="22" t="str">
        <f t="shared" si="16"/>
        <v/>
      </c>
      <c r="N85" s="16" t="str">
        <f t="shared" si="14"/>
        <v/>
      </c>
      <c r="O85" s="16" t="str">
        <f t="shared" si="15"/>
        <v/>
      </c>
    </row>
    <row r="86" spans="3:15" ht="18" customHeight="1">
      <c r="C86" s="18"/>
      <c r="D86" s="19" t="str">
        <f t="shared" si="12"/>
        <v/>
      </c>
      <c r="E86" s="18"/>
      <c r="F86" s="18"/>
      <c r="G86" s="19" t="str">
        <f t="shared" si="13"/>
        <v/>
      </c>
      <c r="H86" s="18"/>
      <c r="I86" s="20"/>
      <c r="J86" s="6"/>
      <c r="K86" s="20"/>
      <c r="L86" s="21"/>
      <c r="M86" s="22" t="str">
        <f t="shared" si="16"/>
        <v/>
      </c>
      <c r="N86" s="16" t="str">
        <f t="shared" si="14"/>
        <v/>
      </c>
      <c r="O86" s="16" t="str">
        <f t="shared" si="15"/>
        <v/>
      </c>
    </row>
    <row r="87" spans="3:15" ht="18" customHeight="1">
      <c r="C87" s="18"/>
      <c r="D87" s="19" t="str">
        <f t="shared" si="12"/>
        <v/>
      </c>
      <c r="E87" s="18"/>
      <c r="F87" s="18"/>
      <c r="G87" s="19" t="str">
        <f t="shared" si="13"/>
        <v/>
      </c>
      <c r="H87" s="18"/>
      <c r="I87" s="20"/>
      <c r="J87" s="6"/>
      <c r="K87" s="20"/>
      <c r="L87" s="21"/>
      <c r="M87" s="22" t="str">
        <f t="shared" si="16"/>
        <v/>
      </c>
      <c r="N87" s="16" t="str">
        <f t="shared" si="14"/>
        <v/>
      </c>
      <c r="O87" s="16" t="str">
        <f t="shared" si="15"/>
        <v/>
      </c>
    </row>
    <row r="88" spans="3:15" ht="18" customHeight="1">
      <c r="C88" s="18"/>
      <c r="D88" s="19" t="str">
        <f t="shared" si="12"/>
        <v/>
      </c>
      <c r="E88" s="18"/>
      <c r="F88" s="18"/>
      <c r="G88" s="19" t="str">
        <f t="shared" si="13"/>
        <v/>
      </c>
      <c r="H88" s="18"/>
      <c r="I88" s="20"/>
      <c r="J88" s="6"/>
      <c r="K88" s="20"/>
      <c r="L88" s="21"/>
      <c r="M88" s="22" t="str">
        <f t="shared" si="16"/>
        <v/>
      </c>
      <c r="N88" s="16" t="str">
        <f t="shared" si="14"/>
        <v/>
      </c>
      <c r="O88" s="16" t="str">
        <f t="shared" si="15"/>
        <v/>
      </c>
    </row>
    <row r="89" spans="3:15" ht="18" customHeight="1">
      <c r="C89" s="18"/>
      <c r="D89" s="19" t="str">
        <f t="shared" si="12"/>
        <v/>
      </c>
      <c r="E89" s="18"/>
      <c r="F89" s="18"/>
      <c r="G89" s="19" t="str">
        <f t="shared" si="13"/>
        <v/>
      </c>
      <c r="H89" s="18"/>
      <c r="I89" s="20"/>
      <c r="J89" s="6"/>
      <c r="K89" s="20"/>
      <c r="L89" s="21"/>
      <c r="M89" s="22" t="str">
        <f t="shared" si="16"/>
        <v/>
      </c>
      <c r="N89" s="16" t="str">
        <f t="shared" si="14"/>
        <v/>
      </c>
      <c r="O89" s="16" t="str">
        <f t="shared" si="15"/>
        <v/>
      </c>
    </row>
    <row r="90" spans="3:15" ht="18" customHeight="1">
      <c r="C90" s="18"/>
      <c r="D90" s="19" t="str">
        <f t="shared" si="12"/>
        <v/>
      </c>
      <c r="E90" s="18"/>
      <c r="F90" s="18"/>
      <c r="G90" s="19" t="str">
        <f t="shared" si="13"/>
        <v/>
      </c>
      <c r="H90" s="18"/>
      <c r="I90" s="20"/>
      <c r="J90" s="6"/>
      <c r="K90" s="20"/>
      <c r="L90" s="21"/>
      <c r="M90" s="22" t="str">
        <f t="shared" si="16"/>
        <v/>
      </c>
      <c r="N90" s="16" t="str">
        <f t="shared" si="14"/>
        <v/>
      </c>
      <c r="O90" s="16" t="str">
        <f t="shared" si="15"/>
        <v/>
      </c>
    </row>
    <row r="91" spans="3:15" ht="18" customHeight="1">
      <c r="C91" s="18"/>
      <c r="D91" s="19" t="str">
        <f t="shared" si="12"/>
        <v/>
      </c>
      <c r="E91" s="18"/>
      <c r="F91" s="18"/>
      <c r="G91" s="19" t="str">
        <f t="shared" si="13"/>
        <v/>
      </c>
      <c r="H91" s="18"/>
      <c r="I91" s="20"/>
      <c r="J91" s="6"/>
      <c r="K91" s="20"/>
      <c r="L91" s="21"/>
      <c r="M91" s="22" t="str">
        <f t="shared" si="16"/>
        <v/>
      </c>
      <c r="N91" s="16" t="str">
        <f t="shared" si="14"/>
        <v/>
      </c>
      <c r="O91" s="16" t="str">
        <f t="shared" si="15"/>
        <v/>
      </c>
    </row>
    <row r="92" spans="3:15" ht="18" customHeight="1">
      <c r="C92" s="18"/>
      <c r="D92" s="19" t="str">
        <f t="shared" si="12"/>
        <v/>
      </c>
      <c r="E92" s="18"/>
      <c r="F92" s="18"/>
      <c r="G92" s="19" t="str">
        <f t="shared" si="13"/>
        <v/>
      </c>
      <c r="H92" s="18"/>
      <c r="I92" s="20"/>
      <c r="J92" s="6"/>
      <c r="K92" s="20"/>
      <c r="L92" s="21"/>
      <c r="M92" s="22" t="str">
        <f t="shared" si="16"/>
        <v/>
      </c>
      <c r="N92" s="16" t="str">
        <f t="shared" si="14"/>
        <v/>
      </c>
      <c r="O92" s="16" t="str">
        <f t="shared" si="15"/>
        <v/>
      </c>
    </row>
    <row r="93" spans="3:15" ht="18" customHeight="1">
      <c r="C93" s="18"/>
      <c r="D93" s="19" t="str">
        <f t="shared" si="12"/>
        <v/>
      </c>
      <c r="E93" s="18"/>
      <c r="F93" s="18"/>
      <c r="G93" s="19" t="str">
        <f t="shared" si="13"/>
        <v/>
      </c>
      <c r="H93" s="18"/>
      <c r="I93" s="20"/>
      <c r="J93" s="6"/>
      <c r="K93" s="20"/>
      <c r="L93" s="21"/>
      <c r="M93" s="22" t="str">
        <f t="shared" si="16"/>
        <v/>
      </c>
      <c r="N93" s="16" t="str">
        <f t="shared" si="14"/>
        <v/>
      </c>
      <c r="O93" s="16" t="str">
        <f t="shared" si="15"/>
        <v/>
      </c>
    </row>
    <row r="94" spans="3:15" ht="18" customHeight="1">
      <c r="C94" s="18"/>
      <c r="D94" s="19" t="str">
        <f t="shared" si="12"/>
        <v/>
      </c>
      <c r="E94" s="18"/>
      <c r="F94" s="18"/>
      <c r="G94" s="19" t="str">
        <f t="shared" si="13"/>
        <v/>
      </c>
      <c r="H94" s="18"/>
      <c r="I94" s="20"/>
      <c r="J94" s="6"/>
      <c r="K94" s="20"/>
      <c r="L94" s="21"/>
      <c r="M94" s="22" t="str">
        <f t="shared" si="16"/>
        <v/>
      </c>
      <c r="N94" s="16" t="str">
        <f t="shared" si="14"/>
        <v/>
      </c>
      <c r="O94" s="16" t="str">
        <f t="shared" si="15"/>
        <v/>
      </c>
    </row>
    <row r="95" spans="3:15" ht="18" customHeight="1">
      <c r="C95" s="18"/>
      <c r="D95" s="19" t="str">
        <f t="shared" si="12"/>
        <v/>
      </c>
      <c r="E95" s="18"/>
      <c r="F95" s="18"/>
      <c r="G95" s="19" t="str">
        <f t="shared" si="13"/>
        <v/>
      </c>
      <c r="H95" s="18"/>
      <c r="I95" s="20"/>
      <c r="J95" s="6"/>
      <c r="K95" s="20"/>
      <c r="L95" s="21"/>
      <c r="M95" s="22" t="str">
        <f t="shared" si="16"/>
        <v/>
      </c>
      <c r="N95" s="16" t="str">
        <f t="shared" si="14"/>
        <v/>
      </c>
      <c r="O95" s="16" t="str">
        <f t="shared" si="15"/>
        <v/>
      </c>
    </row>
    <row r="96" spans="3:15" ht="18" customHeight="1">
      <c r="C96" s="18"/>
      <c r="D96" s="19" t="str">
        <f t="shared" si="12"/>
        <v/>
      </c>
      <c r="E96" s="18"/>
      <c r="F96" s="18"/>
      <c r="G96" s="19" t="str">
        <f t="shared" si="13"/>
        <v/>
      </c>
      <c r="H96" s="18"/>
      <c r="I96" s="20"/>
      <c r="J96" s="6"/>
      <c r="K96" s="20"/>
      <c r="L96" s="21"/>
      <c r="M96" s="22" t="str">
        <f t="shared" si="16"/>
        <v/>
      </c>
      <c r="N96" s="16" t="str">
        <f t="shared" si="14"/>
        <v/>
      </c>
      <c r="O96" s="16" t="str">
        <f t="shared" si="15"/>
        <v/>
      </c>
    </row>
    <row r="97" spans="3:15" ht="18" customHeight="1">
      <c r="C97" s="18"/>
      <c r="D97" s="19" t="str">
        <f t="shared" si="12"/>
        <v/>
      </c>
      <c r="E97" s="18"/>
      <c r="F97" s="18"/>
      <c r="G97" s="19" t="str">
        <f t="shared" si="13"/>
        <v/>
      </c>
      <c r="H97" s="18"/>
      <c r="I97" s="20"/>
      <c r="J97" s="6"/>
      <c r="K97" s="20"/>
      <c r="L97" s="21"/>
      <c r="M97" s="22" t="str">
        <f t="shared" si="16"/>
        <v/>
      </c>
      <c r="N97" s="16" t="str">
        <f t="shared" si="14"/>
        <v/>
      </c>
      <c r="O97" s="16" t="str">
        <f t="shared" si="15"/>
        <v/>
      </c>
    </row>
    <row r="98" spans="3:15" ht="18" customHeight="1">
      <c r="C98" s="18"/>
      <c r="D98" s="19" t="str">
        <f t="shared" ref="D98:D111" si="17">IF(C98&gt;0,":","")</f>
        <v/>
      </c>
      <c r="E98" s="18"/>
      <c r="F98" s="18"/>
      <c r="G98" s="19" t="str">
        <f t="shared" ref="G98:G110" si="18">IF(ISNUMBER(F98),":","")</f>
        <v/>
      </c>
      <c r="H98" s="18"/>
      <c r="I98" s="20"/>
      <c r="J98" s="6"/>
      <c r="K98" s="20"/>
      <c r="L98" s="21"/>
      <c r="M98" s="22" t="str">
        <f t="shared" si="16"/>
        <v/>
      </c>
      <c r="N98" s="16" t="str">
        <f t="shared" si="14"/>
        <v/>
      </c>
      <c r="O98" s="16" t="str">
        <f t="shared" si="15"/>
        <v/>
      </c>
    </row>
    <row r="99" spans="3:15" ht="18" customHeight="1">
      <c r="C99" s="18"/>
      <c r="D99" s="19" t="str">
        <f t="shared" si="17"/>
        <v/>
      </c>
      <c r="E99" s="18"/>
      <c r="F99" s="18"/>
      <c r="G99" s="19" t="str">
        <f t="shared" si="18"/>
        <v/>
      </c>
      <c r="H99" s="18"/>
      <c r="I99" s="20"/>
      <c r="J99" s="6"/>
      <c r="K99" s="20"/>
      <c r="L99" s="21"/>
      <c r="M99" s="22" t="str">
        <f t="shared" si="16"/>
        <v/>
      </c>
      <c r="N99" s="16" t="str">
        <f t="shared" si="14"/>
        <v/>
      </c>
      <c r="O99" s="16" t="str">
        <f t="shared" si="15"/>
        <v/>
      </c>
    </row>
    <row r="100" spans="3:15" ht="18" customHeight="1">
      <c r="C100" s="18"/>
      <c r="D100" s="19" t="str">
        <f t="shared" si="17"/>
        <v/>
      </c>
      <c r="E100" s="18"/>
      <c r="F100" s="18"/>
      <c r="G100" s="19" t="str">
        <f t="shared" si="18"/>
        <v/>
      </c>
      <c r="H100" s="18"/>
      <c r="I100" s="20"/>
      <c r="J100" s="6"/>
      <c r="K100" s="20"/>
      <c r="L100" s="21"/>
      <c r="M100" s="22" t="str">
        <f t="shared" si="16"/>
        <v/>
      </c>
      <c r="N100" s="16" t="str">
        <f t="shared" si="14"/>
        <v/>
      </c>
      <c r="O100" s="16" t="str">
        <f t="shared" si="15"/>
        <v/>
      </c>
    </row>
    <row r="101" spans="3:15" ht="19.399999999999999" customHeight="1">
      <c r="D101" s="19" t="str">
        <f t="shared" si="17"/>
        <v/>
      </c>
      <c r="G101" s="19" t="str">
        <f t="shared" si="18"/>
        <v/>
      </c>
      <c r="H101" s="18"/>
    </row>
    <row r="102" spans="3:15" ht="19.399999999999999" customHeight="1">
      <c r="D102" s="19" t="str">
        <f t="shared" si="17"/>
        <v/>
      </c>
      <c r="G102" s="19" t="str">
        <f t="shared" si="18"/>
        <v/>
      </c>
    </row>
    <row r="103" spans="3:15" ht="19.399999999999999" customHeight="1">
      <c r="D103" s="19" t="str">
        <f t="shared" si="17"/>
        <v/>
      </c>
      <c r="G103" s="19" t="str">
        <f t="shared" si="18"/>
        <v/>
      </c>
    </row>
    <row r="104" spans="3:15" ht="19.399999999999999" customHeight="1">
      <c r="D104" s="19" t="str">
        <f t="shared" si="17"/>
        <v/>
      </c>
      <c r="G104" s="19" t="str">
        <f t="shared" si="18"/>
        <v/>
      </c>
    </row>
    <row r="105" spans="3:15" ht="19.399999999999999" customHeight="1">
      <c r="D105" s="19" t="str">
        <f t="shared" si="17"/>
        <v/>
      </c>
      <c r="G105" s="19" t="str">
        <f t="shared" si="18"/>
        <v/>
      </c>
    </row>
    <row r="106" spans="3:15" ht="19.399999999999999" customHeight="1">
      <c r="D106" s="19" t="str">
        <f t="shared" si="17"/>
        <v/>
      </c>
      <c r="G106" s="19" t="str">
        <f t="shared" si="18"/>
        <v/>
      </c>
    </row>
    <row r="107" spans="3:15" ht="19.399999999999999" customHeight="1">
      <c r="D107" s="19" t="str">
        <f t="shared" si="17"/>
        <v/>
      </c>
      <c r="G107" s="19" t="str">
        <f t="shared" si="18"/>
        <v/>
      </c>
    </row>
    <row r="108" spans="3:15" ht="19.399999999999999" customHeight="1">
      <c r="D108" s="19" t="str">
        <f t="shared" si="17"/>
        <v/>
      </c>
      <c r="G108" s="19" t="str">
        <f t="shared" si="18"/>
        <v/>
      </c>
    </row>
    <row r="109" spans="3:15" ht="19.399999999999999" customHeight="1">
      <c r="D109" s="19" t="str">
        <f t="shared" si="17"/>
        <v/>
      </c>
      <c r="G109" s="19" t="str">
        <f t="shared" si="18"/>
        <v/>
      </c>
    </row>
    <row r="110" spans="3:15" ht="19.399999999999999" customHeight="1">
      <c r="D110" s="19" t="str">
        <f t="shared" si="17"/>
        <v/>
      </c>
      <c r="G110" s="19" t="str">
        <f t="shared" si="18"/>
        <v/>
      </c>
    </row>
    <row r="111" spans="3:15" ht="19.399999999999999" customHeight="1">
      <c r="D111" s="19" t="str">
        <f t="shared" si="17"/>
        <v/>
      </c>
    </row>
  </sheetData>
  <mergeCells count="1">
    <mergeCell ref="F1:H1"/>
  </mergeCells>
  <conditionalFormatting sqref="E2:E4 E30 E6 E33 E36 E39 E41 E48 E50 E52:E100">
    <cfRule type="expression" dxfId="461" priority="170" stopIfTrue="1">
      <formula>IF(ISBLANK(F2),FALSE(),$F2&lt;$H2)</formula>
    </cfRule>
  </conditionalFormatting>
  <conditionalFormatting sqref="E2:E4 E30 E6 E33 E36 E39 E41 E48 E50 E52:E100">
    <cfRule type="expression" dxfId="460" priority="171" stopIfTrue="1">
      <formula>IF(ISBLANK(F2),FALSE(),$F2=$H2)</formula>
    </cfRule>
  </conditionalFormatting>
  <conditionalFormatting sqref="E11 E16 E21 E24 E26">
    <cfRule type="expression" dxfId="459" priority="174" stopIfTrue="1">
      <formula>IF(ISBLANK(F11),FALSE(),$F11&lt;$H11)</formula>
    </cfRule>
  </conditionalFormatting>
  <conditionalFormatting sqref="E11 E16 E21 E24 E26">
    <cfRule type="expression" dxfId="458" priority="175" stopIfTrue="1">
      <formula>IF(ISBLANK(F11),FALSE(),$F11=$H11)</formula>
    </cfRule>
  </conditionalFormatting>
  <conditionalFormatting sqref="C2:C4 C30 C6 C33 C36 C39 C41 C48 C50 C52:C100">
    <cfRule type="expression" dxfId="457" priority="169" stopIfTrue="1">
      <formula>IF(ISBLANK(H2),FALSE(),$F2=$H2)</formula>
    </cfRule>
  </conditionalFormatting>
  <conditionalFormatting sqref="C2:C4 C30 C6 C33 C36 C39 C41 C48 C50 C52:C100">
    <cfRule type="expression" dxfId="456" priority="168" stopIfTrue="1">
      <formula>IF(ISBLANK(H2),FALSE(),$F2&gt;$H2)</formula>
    </cfRule>
  </conditionalFormatting>
  <conditionalFormatting sqref="C11 C16 C21 C24 C26">
    <cfRule type="expression" dxfId="455" priority="173" stopIfTrue="1">
      <formula>IF(ISBLANK(H11),FALSE(),$F11=$H11)</formula>
    </cfRule>
  </conditionalFormatting>
  <conditionalFormatting sqref="C11 C16 C21 C24 C26">
    <cfRule type="expression" dxfId="454" priority="172" stopIfTrue="1">
      <formula>IF(ISBLANK(H11),FALSE(),$F11&gt;$H11)</formula>
    </cfRule>
  </conditionalFormatting>
  <conditionalFormatting sqref="L2:L100">
    <cfRule type="expression" dxfId="453" priority="180" stopIfTrue="1">
      <formula>IF(ISNUMBER(L2),IF(IF(F2&gt;H2,1,"")=L2,TRUE(),IF(IF(F2&lt;H2,2,"")=L2,TRUE(),IF(IF(F2=H2,0,"")=L2,TRUE(),FALSE()))),"")</formula>
    </cfRule>
  </conditionalFormatting>
  <conditionalFormatting sqref="E5">
    <cfRule type="expression" dxfId="452" priority="69" stopIfTrue="1">
      <formula>IF(ISBLANK(F5),FALSE(),$F5&lt;$H5)</formula>
    </cfRule>
  </conditionalFormatting>
  <conditionalFormatting sqref="E5">
    <cfRule type="expression" dxfId="451" priority="70" stopIfTrue="1">
      <formula>IF(ISBLANK(F5),FALSE(),$F5=$H5)</formula>
    </cfRule>
  </conditionalFormatting>
  <conditionalFormatting sqref="C5">
    <cfRule type="expression" dxfId="450" priority="72" stopIfTrue="1">
      <formula>IF(ISBLANK(H5),FALSE(),$F5=$H5)</formula>
    </cfRule>
  </conditionalFormatting>
  <conditionalFormatting sqref="C5">
    <cfRule type="expression" dxfId="449" priority="71" stopIfTrue="1">
      <formula>IF(ISBLANK(H5),FALSE(),$F5&gt;$H5)</formula>
    </cfRule>
  </conditionalFormatting>
  <conditionalFormatting sqref="E7:E8">
    <cfRule type="expression" dxfId="448" priority="61" stopIfTrue="1">
      <formula>IF(ISBLANK(F7),FALSE(),$F7&lt;$H7)</formula>
    </cfRule>
  </conditionalFormatting>
  <conditionalFormatting sqref="E7:E8">
    <cfRule type="expression" dxfId="447" priority="62" stopIfTrue="1">
      <formula>IF(ISBLANK(F7),FALSE(),$F7=$H7)</formula>
    </cfRule>
  </conditionalFormatting>
  <conditionalFormatting sqref="E9:E10">
    <cfRule type="expression" dxfId="446" priority="67" stopIfTrue="1">
      <formula>IF(ISBLANK(F9),FALSE(),$F9&lt;$H9)</formula>
    </cfRule>
  </conditionalFormatting>
  <conditionalFormatting sqref="E9:E10">
    <cfRule type="expression" dxfId="445" priority="68" stopIfTrue="1">
      <formula>IF(ISBLANK(F9),FALSE(),$F9=$H9)</formula>
    </cfRule>
  </conditionalFormatting>
  <conditionalFormatting sqref="C7:C8">
    <cfRule type="expression" dxfId="444" priority="64" stopIfTrue="1">
      <formula>IF(ISBLANK(H7),FALSE(),$F7=$H7)</formula>
    </cfRule>
  </conditionalFormatting>
  <conditionalFormatting sqref="C7:C8">
    <cfRule type="expression" dxfId="443" priority="63" stopIfTrue="1">
      <formula>IF(ISBLANK(H7),FALSE(),$F7&gt;$H7)</formula>
    </cfRule>
  </conditionalFormatting>
  <conditionalFormatting sqref="C9:C10">
    <cfRule type="expression" dxfId="442" priority="66" stopIfTrue="1">
      <formula>IF(ISBLANK(H9),FALSE(),$F9=$H9)</formula>
    </cfRule>
  </conditionalFormatting>
  <conditionalFormatting sqref="C9:C10">
    <cfRule type="expression" dxfId="441" priority="65" stopIfTrue="1">
      <formula>IF(ISBLANK(H9),FALSE(),$F9&gt;$H9)</formula>
    </cfRule>
  </conditionalFormatting>
  <conditionalFormatting sqref="E12:E15">
    <cfRule type="expression" dxfId="440" priority="59" stopIfTrue="1">
      <formula>IF(ISBLANK(F12),FALSE(),$F12&lt;$H12)</formula>
    </cfRule>
  </conditionalFormatting>
  <conditionalFormatting sqref="E12:E15">
    <cfRule type="expression" dxfId="439" priority="60" stopIfTrue="1">
      <formula>IF(ISBLANK(F12),FALSE(),$F12=$H12)</formula>
    </cfRule>
  </conditionalFormatting>
  <conditionalFormatting sqref="C12:C15">
    <cfRule type="expression" dxfId="438" priority="58" stopIfTrue="1">
      <formula>IF(ISBLANK(H12),FALSE(),$F12=$H12)</formula>
    </cfRule>
  </conditionalFormatting>
  <conditionalFormatting sqref="C12:C15">
    <cfRule type="expression" dxfId="437" priority="57" stopIfTrue="1">
      <formula>IF(ISBLANK(H12),FALSE(),$F12&gt;$H12)</formula>
    </cfRule>
  </conditionalFormatting>
  <conditionalFormatting sqref="E17:E20">
    <cfRule type="expression" dxfId="436" priority="55" stopIfTrue="1">
      <formula>IF(ISBLANK(F17),FALSE(),$F17&lt;$H17)</formula>
    </cfRule>
  </conditionalFormatting>
  <conditionalFormatting sqref="E17:E20">
    <cfRule type="expression" dxfId="435" priority="56" stopIfTrue="1">
      <formula>IF(ISBLANK(F17),FALSE(),$F17=$H17)</formula>
    </cfRule>
  </conditionalFormatting>
  <conditionalFormatting sqref="C17:C20">
    <cfRule type="expression" dxfId="434" priority="54" stopIfTrue="1">
      <formula>IF(ISBLANK(H17),FALSE(),$F17=$H17)</formula>
    </cfRule>
  </conditionalFormatting>
  <conditionalFormatting sqref="C17:C20">
    <cfRule type="expression" dxfId="433" priority="53" stopIfTrue="1">
      <formula>IF(ISBLANK(H17),FALSE(),$F17&gt;$H17)</formula>
    </cfRule>
  </conditionalFormatting>
  <conditionalFormatting sqref="E22:E23">
    <cfRule type="expression" dxfId="432" priority="51" stopIfTrue="1">
      <formula>IF(ISBLANK(F22),FALSE(),$F22&lt;$H22)</formula>
    </cfRule>
  </conditionalFormatting>
  <conditionalFormatting sqref="E22:E23">
    <cfRule type="expression" dxfId="431" priority="52" stopIfTrue="1">
      <formula>IF(ISBLANK(F22),FALSE(),$F22=$H22)</formula>
    </cfRule>
  </conditionalFormatting>
  <conditionalFormatting sqref="C22:C23">
    <cfRule type="expression" dxfId="430" priority="50" stopIfTrue="1">
      <formula>IF(ISBLANK(H22),FALSE(),$F22=$H22)</formula>
    </cfRule>
  </conditionalFormatting>
  <conditionalFormatting sqref="C22:C23">
    <cfRule type="expression" dxfId="429" priority="49" stopIfTrue="1">
      <formula>IF(ISBLANK(H22),FALSE(),$F22&gt;$H22)</formula>
    </cfRule>
  </conditionalFormatting>
  <conditionalFormatting sqref="E25">
    <cfRule type="expression" dxfId="428" priority="47" stopIfTrue="1">
      <formula>IF(ISBLANK(F25),FALSE(),$F25&lt;$H25)</formula>
    </cfRule>
  </conditionalFormatting>
  <conditionalFormatting sqref="E25">
    <cfRule type="expression" dxfId="427" priority="48" stopIfTrue="1">
      <formula>IF(ISBLANK(F25),FALSE(),$F25=$H25)</formula>
    </cfRule>
  </conditionalFormatting>
  <conditionalFormatting sqref="C25">
    <cfRule type="expression" dxfId="426" priority="46" stopIfTrue="1">
      <formula>IF(ISBLANK(H25),FALSE(),$F25=$H25)</formula>
    </cfRule>
  </conditionalFormatting>
  <conditionalFormatting sqref="C25">
    <cfRule type="expression" dxfId="425" priority="45" stopIfTrue="1">
      <formula>IF(ISBLANK(H25),FALSE(),$F25&gt;$H25)</formula>
    </cfRule>
  </conditionalFormatting>
  <conditionalFormatting sqref="E27 E29">
    <cfRule type="expression" dxfId="424" priority="37" stopIfTrue="1">
      <formula>IF(ISBLANK(F27),FALSE(),$F27&lt;$H27)</formula>
    </cfRule>
  </conditionalFormatting>
  <conditionalFormatting sqref="E27 E29">
    <cfRule type="expression" dxfId="423" priority="38" stopIfTrue="1">
      <formula>IF(ISBLANK(F27),FALSE(),$F27=$H27)</formula>
    </cfRule>
  </conditionalFormatting>
  <conditionalFormatting sqref="E28">
    <cfRule type="expression" dxfId="422" priority="41" stopIfTrue="1">
      <formula>IF(ISBLANK(F28),FALSE(),$F28&lt;$H28)</formula>
    </cfRule>
  </conditionalFormatting>
  <conditionalFormatting sqref="E28">
    <cfRule type="expression" dxfId="421" priority="42" stopIfTrue="1">
      <formula>IF(ISBLANK(F28),FALSE(),$F28=$H28)</formula>
    </cfRule>
  </conditionalFormatting>
  <conditionalFormatting sqref="C27 C29">
    <cfRule type="expression" dxfId="420" priority="40" stopIfTrue="1">
      <formula>IF(ISBLANK(H27),FALSE(),$F27=$H27)</formula>
    </cfRule>
  </conditionalFormatting>
  <conditionalFormatting sqref="C27 C29">
    <cfRule type="expression" dxfId="419" priority="39" stopIfTrue="1">
      <formula>IF(ISBLANK(H27),FALSE(),$F27&gt;$H27)</formula>
    </cfRule>
  </conditionalFormatting>
  <conditionalFormatting sqref="C28">
    <cfRule type="expression" dxfId="418" priority="44" stopIfTrue="1">
      <formula>IF(ISBLANK(H28),FALSE(),$F28=$H28)</formula>
    </cfRule>
  </conditionalFormatting>
  <conditionalFormatting sqref="C28">
    <cfRule type="expression" dxfId="417" priority="43" stopIfTrue="1">
      <formula>IF(ISBLANK(H28),FALSE(),$F28&gt;$H28)</formula>
    </cfRule>
  </conditionalFormatting>
  <conditionalFormatting sqref="E34:E35">
    <cfRule type="expression" dxfId="416" priority="29" stopIfTrue="1">
      <formula>IF(ISBLANK(F34),FALSE(),$F34&lt;$H34)</formula>
    </cfRule>
  </conditionalFormatting>
  <conditionalFormatting sqref="E34:E35">
    <cfRule type="expression" dxfId="415" priority="30" stopIfTrue="1">
      <formula>IF(ISBLANK(F34),FALSE(),$F34=$H34)</formula>
    </cfRule>
  </conditionalFormatting>
  <conditionalFormatting sqref="C34:C35">
    <cfRule type="expression" dxfId="414" priority="32" stopIfTrue="1">
      <formula>IF(ISBLANK(H34),FALSE(),$F34=$H34)</formula>
    </cfRule>
  </conditionalFormatting>
  <conditionalFormatting sqref="C34:C35">
    <cfRule type="expression" dxfId="413" priority="31" stopIfTrue="1">
      <formula>IF(ISBLANK(H34),FALSE(),$F34&gt;$H34)</formula>
    </cfRule>
  </conditionalFormatting>
  <conditionalFormatting sqref="E37:E38">
    <cfRule type="expression" dxfId="412" priority="25" stopIfTrue="1">
      <formula>IF(ISBLANK(F37),FALSE(),$F37&lt;$H37)</formula>
    </cfRule>
  </conditionalFormatting>
  <conditionalFormatting sqref="E37:E38">
    <cfRule type="expression" dxfId="411" priority="26" stopIfTrue="1">
      <formula>IF(ISBLANK(F37),FALSE(),$F37=$H37)</formula>
    </cfRule>
  </conditionalFormatting>
  <conditionalFormatting sqref="C37:C38">
    <cfRule type="expression" dxfId="410" priority="28" stopIfTrue="1">
      <formula>IF(ISBLANK(H37),FALSE(),$F37=$H37)</formula>
    </cfRule>
  </conditionalFormatting>
  <conditionalFormatting sqref="C37:C38">
    <cfRule type="expression" dxfId="409" priority="27" stopIfTrue="1">
      <formula>IF(ISBLANK(H37),FALSE(),$F37&gt;$H37)</formula>
    </cfRule>
  </conditionalFormatting>
  <conditionalFormatting sqref="E31">
    <cfRule type="expression" dxfId="408" priority="17" stopIfTrue="1">
      <formula>IF(ISBLANK(F31),FALSE(),$F31&lt;$H31)</formula>
    </cfRule>
  </conditionalFormatting>
  <conditionalFormatting sqref="E31">
    <cfRule type="expression" dxfId="407" priority="18" stopIfTrue="1">
      <formula>IF(ISBLANK(F31),FALSE(),$F31=$H31)</formula>
    </cfRule>
  </conditionalFormatting>
  <conditionalFormatting sqref="E32">
    <cfRule type="expression" dxfId="406" priority="21" stopIfTrue="1">
      <formula>IF(ISBLANK(F32),FALSE(),$F32&lt;$H32)</formula>
    </cfRule>
  </conditionalFormatting>
  <conditionalFormatting sqref="E32">
    <cfRule type="expression" dxfId="405" priority="22" stopIfTrue="1">
      <formula>IF(ISBLANK(F32),FALSE(),$F32=$H32)</formula>
    </cfRule>
  </conditionalFormatting>
  <conditionalFormatting sqref="C31">
    <cfRule type="expression" dxfId="404" priority="20" stopIfTrue="1">
      <formula>IF(ISBLANK(H31),FALSE(),$F31=$H31)</formula>
    </cfRule>
  </conditionalFormatting>
  <conditionalFormatting sqref="C31">
    <cfRule type="expression" dxfId="403" priority="19" stopIfTrue="1">
      <formula>IF(ISBLANK(H31),FALSE(),$F31&gt;$H31)</formula>
    </cfRule>
  </conditionalFormatting>
  <conditionalFormatting sqref="C32">
    <cfRule type="expression" dxfId="402" priority="24" stopIfTrue="1">
      <formula>IF(ISBLANK(H32),FALSE(),$F32=$H32)</formula>
    </cfRule>
  </conditionalFormatting>
  <conditionalFormatting sqref="C32">
    <cfRule type="expression" dxfId="401" priority="23" stopIfTrue="1">
      <formula>IF(ISBLANK(H32),FALSE(),$F32&gt;$H32)</formula>
    </cfRule>
  </conditionalFormatting>
  <conditionalFormatting sqref="E40">
    <cfRule type="expression" dxfId="400" priority="13" stopIfTrue="1">
      <formula>IF(ISBLANK(F40),FALSE(),$F40&lt;$H40)</formula>
    </cfRule>
  </conditionalFormatting>
  <conditionalFormatting sqref="E40">
    <cfRule type="expression" dxfId="399" priority="14" stopIfTrue="1">
      <formula>IF(ISBLANK(F40),FALSE(),$F40=$H40)</formula>
    </cfRule>
  </conditionalFormatting>
  <conditionalFormatting sqref="C40">
    <cfRule type="expression" dxfId="398" priority="16" stopIfTrue="1">
      <formula>IF(ISBLANK(H40),FALSE(),$F40=$H40)</formula>
    </cfRule>
  </conditionalFormatting>
  <conditionalFormatting sqref="C40">
    <cfRule type="expression" dxfId="397" priority="15" stopIfTrue="1">
      <formula>IF(ISBLANK(H40),FALSE(),$F40&gt;$H40)</formula>
    </cfRule>
  </conditionalFormatting>
  <conditionalFormatting sqref="E42:E47">
    <cfRule type="expression" dxfId="396" priority="9" stopIfTrue="1">
      <formula>IF(ISBLANK(F42),FALSE(),$F42&lt;$H42)</formula>
    </cfRule>
  </conditionalFormatting>
  <conditionalFormatting sqref="E42:E47">
    <cfRule type="expression" dxfId="395" priority="10" stopIfTrue="1">
      <formula>IF(ISBLANK(F42),FALSE(),$F42=$H42)</formula>
    </cfRule>
  </conditionalFormatting>
  <conditionalFormatting sqref="C42:C47">
    <cfRule type="expression" dxfId="394" priority="12" stopIfTrue="1">
      <formula>IF(ISBLANK(H42),FALSE(),$F42=$H42)</formula>
    </cfRule>
  </conditionalFormatting>
  <conditionalFormatting sqref="C42:C47">
    <cfRule type="expression" dxfId="393" priority="11" stopIfTrue="1">
      <formula>IF(ISBLANK(H42),FALSE(),$F42&gt;$H42)</formula>
    </cfRule>
  </conditionalFormatting>
  <conditionalFormatting sqref="E49">
    <cfRule type="expression" dxfId="392" priority="5" stopIfTrue="1">
      <formula>IF(ISBLANK(F49),FALSE(),$F49&lt;$H49)</formula>
    </cfRule>
  </conditionalFormatting>
  <conditionalFormatting sqref="E49">
    <cfRule type="expression" dxfId="391" priority="6" stopIfTrue="1">
      <formula>IF(ISBLANK(F49),FALSE(),$F49=$H49)</formula>
    </cfRule>
  </conditionalFormatting>
  <conditionalFormatting sqref="C49">
    <cfRule type="expression" dxfId="390" priority="8" stopIfTrue="1">
      <formula>IF(ISBLANK(H49),FALSE(),$F49=$H49)</formula>
    </cfRule>
  </conditionalFormatting>
  <conditionalFormatting sqref="C49">
    <cfRule type="expression" dxfId="389" priority="7" stopIfTrue="1">
      <formula>IF(ISBLANK(H49),FALSE(),$F49&gt;$H49)</formula>
    </cfRule>
  </conditionalFormatting>
  <conditionalFormatting sqref="E51">
    <cfRule type="expression" dxfId="388" priority="1" stopIfTrue="1">
      <formula>IF(ISBLANK(F51),FALSE(),$F51&lt;$H51)</formula>
    </cfRule>
  </conditionalFormatting>
  <conditionalFormatting sqref="E51">
    <cfRule type="expression" dxfId="387" priority="2" stopIfTrue="1">
      <formula>IF(ISBLANK(F51),FALSE(),$F51=$H51)</formula>
    </cfRule>
  </conditionalFormatting>
  <conditionalFormatting sqref="C51">
    <cfRule type="expression" dxfId="386" priority="4" stopIfTrue="1">
      <formula>IF(ISBLANK(H51),FALSE(),$F51=$H51)</formula>
    </cfRule>
  </conditionalFormatting>
  <conditionalFormatting sqref="C51">
    <cfRule type="expression" dxfId="385" priority="3" stopIfTrue="1">
      <formula>IF(ISBLANK(H51),FALSE(),$F51&gt;$H51)</formula>
    </cfRule>
  </conditionalFormatting>
  <dataValidations count="4">
    <dataValidation type="list" allowBlank="1" showErrorMessage="1" sqref="L2:L100" xr:uid="{00000000-0002-0000-0800-000000000000}">
      <formula1>$I$1:$J$1</formula1>
    </dataValidation>
    <dataValidation type="custom" allowBlank="1" showErrorMessage="1" sqref="H2:H101" xr:uid="{00000000-0002-0000-0800-000001000000}">
      <formula1>O2</formula1>
    </dataValidation>
    <dataValidation type="custom" allowBlank="1" showErrorMessage="1" sqref="F2:F100" xr:uid="{00000000-0002-0000-0800-000002000000}">
      <formula1>N2</formula1>
    </dataValidation>
    <dataValidation type="decimal" allowBlank="1" showErrorMessage="1" sqref="I2:I100 K2:K100" xr:uid="{00000000-0002-0000-0800-000003000000}">
      <formula1>0.01</formula1>
      <formula2>10000</formula2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9" fitToWidth="0" fitToHeight="0" pageOrder="overThenDown" orientation="portrait" horizontalDpi="4294967293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713FA-228F-4AE9-A430-1E0E52F6816E}">
  <sheetPr>
    <tabColor rgb="FF00FFFF"/>
  </sheetPr>
  <dimension ref="A1:IV111"/>
  <sheetViews>
    <sheetView showGridLines="0" workbookViewId="0">
      <pane ySplit="1" topLeftCell="A44" activePane="bottomLeft" state="frozen"/>
      <selection pane="bottomLeft" activeCell="P51" sqref="P51"/>
    </sheetView>
  </sheetViews>
  <sheetFormatPr baseColWidth="10" defaultRowHeight="19.399999999999999" customHeight="1"/>
  <cols>
    <col min="1" max="1" width="18.6328125" style="6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32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22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26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 t="shared" ref="D2:D65" si="0">IF(C2&gt;0,":","")</f>
        <v>:</v>
      </c>
      <c r="E2" s="18" t="s">
        <v>19</v>
      </c>
      <c r="F2" s="18">
        <v>81</v>
      </c>
      <c r="G2" s="19" t="str">
        <f t="shared" ref="G2:G65" si="1">IF(ISNUMBER(F2),":","")</f>
        <v>:</v>
      </c>
      <c r="H2" s="18">
        <v>78</v>
      </c>
      <c r="I2" s="20">
        <v>1.2</v>
      </c>
      <c r="J2" s="6"/>
      <c r="K2" s="20">
        <v>4.5</v>
      </c>
      <c r="L2" s="21"/>
      <c r="M2" s="22" t="str">
        <f>IF(ISNUMBER(L2),IF(IF(F2&gt;H2,1,"")=L2,I2,IF(IF(F2&lt;H2,2,"")=L2,K2,IF(IF(F2=H2,0,"")=L2,J2,0))),"")</f>
        <v/>
      </c>
      <c r="N2" s="16" t="b">
        <f t="shared" ref="N2:N65" si="2">IF(ISBLANK(F2),"",IF(ISNUMBER(F2),IF(AND(F2&gt;=0,F2&lt;250),IF($F2&lt;&gt;$H2,IF(F2=0,TRUE(),IF(MOD(F2,1)=0,TRUE(),FALSE())),FALSE()),FALSE()),FALSE()))</f>
        <v>1</v>
      </c>
      <c r="O2" s="16" t="b">
        <f t="shared" ref="O2:O65" si="3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 t="shared" si="0"/>
        <v>:</v>
      </c>
      <c r="E3" s="18" t="s">
        <v>21</v>
      </c>
      <c r="F3" s="18">
        <v>95</v>
      </c>
      <c r="G3" s="19" t="str">
        <f t="shared" si="1"/>
        <v>:</v>
      </c>
      <c r="H3" s="18">
        <v>83</v>
      </c>
      <c r="I3" s="20">
        <v>1.65</v>
      </c>
      <c r="J3" s="6"/>
      <c r="K3" s="20">
        <v>2.2000000000000002</v>
      </c>
      <c r="L3" s="21"/>
      <c r="M3" s="22" t="str">
        <f t="shared" ref="M3:M25" si="4">IF(ISNUMBER(L3),IF(IF(F3&gt;H3,1,"")=L3,I3,IF(IF(F3&lt;H3,2,"")=L3,K3,IF(IF(F3=H3,0,"")=L3,J3,0))),"")</f>
        <v/>
      </c>
      <c r="N3" s="16" t="b">
        <f t="shared" si="2"/>
        <v>1</v>
      </c>
      <c r="O3" s="16" t="b">
        <f t="shared" si="3"/>
        <v>1</v>
      </c>
    </row>
    <row r="4" spans="1:256" ht="18" customHeight="1">
      <c r="C4" s="18"/>
      <c r="D4" s="19" t="str">
        <f t="shared" si="0"/>
        <v/>
      </c>
      <c r="E4" s="18"/>
      <c r="F4" s="18"/>
      <c r="G4" s="19" t="str">
        <f t="shared" si="1"/>
        <v/>
      </c>
      <c r="H4" s="18"/>
      <c r="I4" s="20"/>
      <c r="J4" s="6"/>
      <c r="K4" s="20"/>
      <c r="L4" s="21"/>
      <c r="M4" s="22" t="str">
        <f t="shared" si="4"/>
        <v/>
      </c>
      <c r="N4" s="16" t="str">
        <f t="shared" si="2"/>
        <v/>
      </c>
      <c r="O4" s="16" t="str">
        <f t="shared" si="3"/>
        <v/>
      </c>
    </row>
    <row r="5" spans="1:256" ht="18" customHeight="1">
      <c r="C5" s="18" t="s">
        <v>19</v>
      </c>
      <c r="D5" s="19" t="str">
        <f t="shared" si="0"/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>
        <v>1</v>
      </c>
      <c r="M5" s="22">
        <f t="shared" si="4"/>
        <v>1.55</v>
      </c>
      <c r="N5" s="16" t="b">
        <f t="shared" si="2"/>
        <v>1</v>
      </c>
      <c r="O5" s="16" t="b">
        <f t="shared" si="3"/>
        <v>1</v>
      </c>
      <c r="P5" s="32">
        <f>SUM(M2:M5)</f>
        <v>1.55</v>
      </c>
    </row>
    <row r="6" spans="1:256" ht="18" customHeight="1">
      <c r="C6" s="18"/>
      <c r="D6" s="19" t="str">
        <f t="shared" si="0"/>
        <v/>
      </c>
      <c r="E6" s="18"/>
      <c r="F6" s="18"/>
      <c r="G6" s="19" t="str">
        <f t="shared" si="1"/>
        <v/>
      </c>
      <c r="H6" s="18"/>
      <c r="I6" s="20"/>
      <c r="J6" s="6"/>
      <c r="K6" s="20"/>
      <c r="L6" s="21"/>
      <c r="M6" s="22" t="str">
        <f t="shared" si="4"/>
        <v/>
      </c>
      <c r="N6" s="16" t="str">
        <f t="shared" si="2"/>
        <v/>
      </c>
      <c r="O6" s="16" t="str">
        <f t="shared" si="3"/>
        <v/>
      </c>
    </row>
    <row r="7" spans="1:256" ht="18" customHeight="1">
      <c r="B7" s="17" t="s">
        <v>24</v>
      </c>
      <c r="C7" s="18" t="s">
        <v>27</v>
      </c>
      <c r="D7" s="19" t="str">
        <f t="shared" si="0"/>
        <v>:</v>
      </c>
      <c r="E7" s="18" t="s">
        <v>28</v>
      </c>
      <c r="F7" s="18">
        <v>90</v>
      </c>
      <c r="G7" s="19" t="str">
        <f t="shared" si="1"/>
        <v>:</v>
      </c>
      <c r="H7" s="18">
        <v>93</v>
      </c>
      <c r="I7" s="20">
        <v>1.4</v>
      </c>
      <c r="J7" s="6"/>
      <c r="K7" s="20">
        <v>2.9</v>
      </c>
      <c r="L7" s="21">
        <v>2</v>
      </c>
      <c r="M7" s="22">
        <f t="shared" si="4"/>
        <v>2.9</v>
      </c>
      <c r="N7" s="16" t="b">
        <f t="shared" si="2"/>
        <v>1</v>
      </c>
      <c r="O7" s="16" t="b">
        <f t="shared" si="3"/>
        <v>1</v>
      </c>
    </row>
    <row r="8" spans="1:256" ht="18" customHeight="1">
      <c r="B8" s="17" t="s">
        <v>25</v>
      </c>
      <c r="C8" s="18" t="s">
        <v>29</v>
      </c>
      <c r="D8" s="19" t="str">
        <f t="shared" si="0"/>
        <v>:</v>
      </c>
      <c r="E8" s="18" t="s">
        <v>30</v>
      </c>
      <c r="F8" s="18">
        <v>94</v>
      </c>
      <c r="G8" s="19" t="str">
        <f t="shared" si="1"/>
        <v>:</v>
      </c>
      <c r="H8" s="18">
        <v>83</v>
      </c>
      <c r="I8" s="20">
        <v>1.55</v>
      </c>
      <c r="J8" s="6"/>
      <c r="K8" s="20">
        <v>2.4</v>
      </c>
      <c r="L8" s="21">
        <v>1</v>
      </c>
      <c r="M8" s="22">
        <f t="shared" si="4"/>
        <v>1.55</v>
      </c>
      <c r="N8" s="16" t="b">
        <f t="shared" si="2"/>
        <v>1</v>
      </c>
      <c r="O8" s="16" t="b">
        <f t="shared" si="3"/>
        <v>1</v>
      </c>
    </row>
    <row r="9" spans="1:256" ht="18" customHeight="1">
      <c r="B9" s="17" t="s">
        <v>26</v>
      </c>
      <c r="C9" s="18" t="s">
        <v>31</v>
      </c>
      <c r="D9" s="19" t="str">
        <f t="shared" si="0"/>
        <v>:</v>
      </c>
      <c r="E9" s="18" t="s">
        <v>19</v>
      </c>
      <c r="F9" s="18">
        <v>78</v>
      </c>
      <c r="G9" s="19" t="str">
        <f t="shared" si="1"/>
        <v>:</v>
      </c>
      <c r="H9" s="18">
        <v>60</v>
      </c>
      <c r="I9" s="20">
        <v>1.1499999999999999</v>
      </c>
      <c r="J9" s="6"/>
      <c r="K9" s="20">
        <v>5.2</v>
      </c>
      <c r="L9" s="21">
        <v>1</v>
      </c>
      <c r="M9" s="22">
        <f t="shared" si="4"/>
        <v>1.1499999999999999</v>
      </c>
      <c r="N9" s="16" t="b">
        <f t="shared" si="2"/>
        <v>1</v>
      </c>
      <c r="O9" s="16" t="b">
        <f t="shared" si="3"/>
        <v>1</v>
      </c>
    </row>
    <row r="10" spans="1:256" ht="18" customHeight="1">
      <c r="C10" s="18" t="s">
        <v>32</v>
      </c>
      <c r="D10" s="19" t="str">
        <f t="shared" si="0"/>
        <v>:</v>
      </c>
      <c r="E10" s="18" t="s">
        <v>33</v>
      </c>
      <c r="F10" s="18">
        <v>92</v>
      </c>
      <c r="G10" s="19" t="str">
        <f t="shared" si="1"/>
        <v>:</v>
      </c>
      <c r="H10" s="18">
        <v>79</v>
      </c>
      <c r="I10" s="20">
        <v>1.47</v>
      </c>
      <c r="J10" s="6"/>
      <c r="K10" s="20">
        <v>2.6</v>
      </c>
      <c r="L10" s="21">
        <v>1</v>
      </c>
      <c r="M10" s="22">
        <f t="shared" si="4"/>
        <v>1.47</v>
      </c>
      <c r="N10" s="16" t="b">
        <f t="shared" si="2"/>
        <v>1</v>
      </c>
      <c r="O10" s="16" t="b">
        <f t="shared" si="3"/>
        <v>1</v>
      </c>
      <c r="P10" s="32">
        <f>SUM(M7:M10)</f>
        <v>7.0699999999999994</v>
      </c>
    </row>
    <row r="11" spans="1:256" ht="18" customHeight="1">
      <c r="C11" s="18"/>
      <c r="D11" s="19" t="str">
        <f t="shared" si="0"/>
        <v/>
      </c>
      <c r="E11" s="18"/>
      <c r="F11" s="18"/>
      <c r="G11" s="19" t="str">
        <f t="shared" si="1"/>
        <v/>
      </c>
      <c r="H11" s="18"/>
      <c r="I11" s="20"/>
      <c r="J11" s="6"/>
      <c r="K11" s="20"/>
      <c r="L11" s="21"/>
      <c r="M11" s="22" t="str">
        <f t="shared" si="4"/>
        <v/>
      </c>
      <c r="N11" s="16" t="str">
        <f t="shared" si="2"/>
        <v/>
      </c>
      <c r="O11" s="16" t="str">
        <f t="shared" si="3"/>
        <v/>
      </c>
    </row>
    <row r="12" spans="1:256" ht="18" customHeight="1">
      <c r="B12" s="17" t="s">
        <v>24</v>
      </c>
      <c r="C12" s="18" t="s">
        <v>28</v>
      </c>
      <c r="D12" s="19" t="str">
        <f t="shared" si="0"/>
        <v>:</v>
      </c>
      <c r="E12" s="18" t="s">
        <v>27</v>
      </c>
      <c r="F12" s="18">
        <v>74</v>
      </c>
      <c r="G12" s="19" t="str">
        <f t="shared" si="1"/>
        <v>:</v>
      </c>
      <c r="H12" s="18">
        <v>70</v>
      </c>
      <c r="I12" s="20">
        <v>1.7</v>
      </c>
      <c r="J12" s="6"/>
      <c r="K12" s="20">
        <v>2.1</v>
      </c>
      <c r="L12" s="21">
        <v>1</v>
      </c>
      <c r="M12" s="22">
        <f t="shared" si="4"/>
        <v>1.7</v>
      </c>
      <c r="N12" s="16" t="b">
        <f t="shared" si="2"/>
        <v>1</v>
      </c>
      <c r="O12" s="16" t="b">
        <f t="shared" si="3"/>
        <v>1</v>
      </c>
    </row>
    <row r="13" spans="1:256" ht="18" customHeight="1">
      <c r="B13" s="17" t="s">
        <v>25</v>
      </c>
      <c r="C13" s="18" t="s">
        <v>30</v>
      </c>
      <c r="D13" s="19" t="str">
        <f t="shared" si="0"/>
        <v>:</v>
      </c>
      <c r="E13" s="18" t="s">
        <v>29</v>
      </c>
      <c r="F13" s="18">
        <v>62</v>
      </c>
      <c r="G13" s="19" t="str">
        <f t="shared" si="1"/>
        <v>:</v>
      </c>
      <c r="H13" s="18">
        <v>74</v>
      </c>
      <c r="I13" s="20">
        <v>1.5</v>
      </c>
      <c r="J13" s="6"/>
      <c r="K13" s="20">
        <v>2.5499999999999998</v>
      </c>
      <c r="L13" s="21">
        <v>2</v>
      </c>
      <c r="M13" s="22">
        <f t="shared" si="4"/>
        <v>2.5499999999999998</v>
      </c>
      <c r="N13" s="16" t="b">
        <f t="shared" si="2"/>
        <v>1</v>
      </c>
      <c r="O13" s="16" t="b">
        <f t="shared" si="3"/>
        <v>1</v>
      </c>
    </row>
    <row r="14" spans="1:256" ht="18" customHeight="1">
      <c r="B14" s="17" t="s">
        <v>36</v>
      </c>
      <c r="C14" s="18" t="s">
        <v>19</v>
      </c>
      <c r="D14" s="19" t="str">
        <f t="shared" si="0"/>
        <v>:</v>
      </c>
      <c r="E14" s="18" t="s">
        <v>31</v>
      </c>
      <c r="F14" s="18">
        <v>65</v>
      </c>
      <c r="G14" s="19" t="str">
        <f t="shared" si="1"/>
        <v>:</v>
      </c>
      <c r="H14" s="18">
        <v>80</v>
      </c>
      <c r="I14" s="20">
        <v>3.4</v>
      </c>
      <c r="J14" s="6"/>
      <c r="K14" s="20">
        <v>1.3</v>
      </c>
      <c r="L14" s="21">
        <v>1</v>
      </c>
      <c r="M14" s="22">
        <f t="shared" si="4"/>
        <v>0</v>
      </c>
      <c r="N14" s="16" t="b">
        <f t="shared" si="2"/>
        <v>1</v>
      </c>
      <c r="O14" s="16" t="b">
        <f t="shared" si="3"/>
        <v>1</v>
      </c>
    </row>
    <row r="15" spans="1:256" ht="18" customHeight="1">
      <c r="C15" s="18" t="s">
        <v>33</v>
      </c>
      <c r="D15" s="19" t="str">
        <f t="shared" si="0"/>
        <v>:</v>
      </c>
      <c r="E15" s="18" t="s">
        <v>32</v>
      </c>
      <c r="F15" s="18">
        <v>94</v>
      </c>
      <c r="G15" s="19" t="str">
        <f t="shared" si="1"/>
        <v>:</v>
      </c>
      <c r="H15" s="18">
        <v>90</v>
      </c>
      <c r="I15" s="20">
        <v>1.57</v>
      </c>
      <c r="J15" s="6"/>
      <c r="K15" s="20">
        <v>2.35</v>
      </c>
      <c r="L15" s="21">
        <v>2</v>
      </c>
      <c r="M15" s="22">
        <f t="shared" si="4"/>
        <v>0</v>
      </c>
      <c r="N15" s="16" t="b">
        <f t="shared" si="2"/>
        <v>1</v>
      </c>
      <c r="O15" s="16" t="b">
        <f t="shared" si="3"/>
        <v>1</v>
      </c>
      <c r="P15" s="36">
        <f>SUM(M12:M15)</f>
        <v>4.25</v>
      </c>
    </row>
    <row r="16" spans="1:256" ht="18" customHeight="1">
      <c r="C16" s="18"/>
      <c r="D16" s="19" t="str">
        <f t="shared" si="0"/>
        <v/>
      </c>
      <c r="E16" s="18"/>
      <c r="F16" s="18"/>
      <c r="G16" s="19" t="str">
        <f t="shared" si="1"/>
        <v/>
      </c>
      <c r="H16" s="18"/>
      <c r="I16" s="20"/>
      <c r="J16" s="6"/>
      <c r="K16" s="20"/>
      <c r="L16" s="21"/>
      <c r="M16" s="22" t="str">
        <f t="shared" si="4"/>
        <v/>
      </c>
      <c r="N16" s="16" t="str">
        <f t="shared" si="2"/>
        <v/>
      </c>
      <c r="O16" s="16" t="str">
        <f t="shared" si="3"/>
        <v/>
      </c>
    </row>
    <row r="17" spans="2:16" ht="18" customHeight="1">
      <c r="B17" s="17" t="s">
        <v>24</v>
      </c>
      <c r="C17" s="18" t="s">
        <v>31</v>
      </c>
      <c r="D17" s="19" t="str">
        <f t="shared" si="0"/>
        <v>:</v>
      </c>
      <c r="E17" s="18" t="s">
        <v>19</v>
      </c>
      <c r="F17" s="18">
        <v>80</v>
      </c>
      <c r="G17" s="19" t="str">
        <f t="shared" si="1"/>
        <v>:</v>
      </c>
      <c r="H17" s="18">
        <v>69</v>
      </c>
      <c r="I17" s="20">
        <v>1.06</v>
      </c>
      <c r="J17" s="6"/>
      <c r="K17" s="20">
        <v>8.5</v>
      </c>
      <c r="L17" s="21">
        <v>1</v>
      </c>
      <c r="M17" s="22">
        <f t="shared" si="4"/>
        <v>1.06</v>
      </c>
      <c r="N17" s="16" t="b">
        <f t="shared" si="2"/>
        <v>1</v>
      </c>
      <c r="O17" s="16" t="b">
        <f t="shared" si="3"/>
        <v>1</v>
      </c>
    </row>
    <row r="18" spans="2:16" ht="18" customHeight="1">
      <c r="B18" s="17" t="s">
        <v>25</v>
      </c>
      <c r="C18" s="18" t="s">
        <v>29</v>
      </c>
      <c r="D18" s="19" t="str">
        <f t="shared" si="0"/>
        <v>:</v>
      </c>
      <c r="E18" s="18" t="s">
        <v>30</v>
      </c>
      <c r="F18" s="18">
        <v>93</v>
      </c>
      <c r="G18" s="19" t="str">
        <f t="shared" si="1"/>
        <v>:</v>
      </c>
      <c r="H18" s="18">
        <v>84</v>
      </c>
      <c r="I18" s="20">
        <v>1.55</v>
      </c>
      <c r="J18" s="6"/>
      <c r="K18" s="20">
        <v>2.4</v>
      </c>
      <c r="L18" s="21">
        <v>1</v>
      </c>
      <c r="M18" s="22">
        <f t="shared" si="4"/>
        <v>1.55</v>
      </c>
      <c r="N18" s="16" t="b">
        <f t="shared" si="2"/>
        <v>1</v>
      </c>
      <c r="O18" s="16" t="b">
        <f t="shared" si="3"/>
        <v>1</v>
      </c>
    </row>
    <row r="19" spans="2:16" ht="18" customHeight="1">
      <c r="B19" s="17" t="s">
        <v>37</v>
      </c>
      <c r="C19" s="18" t="s">
        <v>32</v>
      </c>
      <c r="D19" s="19" t="str">
        <f t="shared" si="0"/>
        <v>:</v>
      </c>
      <c r="E19" s="18" t="s">
        <v>33</v>
      </c>
      <c r="F19" s="18">
        <v>80</v>
      </c>
      <c r="G19" s="19" t="str">
        <f t="shared" si="1"/>
        <v>:</v>
      </c>
      <c r="H19" s="18">
        <v>75</v>
      </c>
      <c r="I19" s="20">
        <v>1.5</v>
      </c>
      <c r="J19" s="6"/>
      <c r="K19" s="20">
        <v>2.5499999999999998</v>
      </c>
      <c r="L19" s="21">
        <v>1</v>
      </c>
      <c r="M19" s="22">
        <f t="shared" si="4"/>
        <v>1.5</v>
      </c>
      <c r="N19" s="16" t="b">
        <f t="shared" si="2"/>
        <v>1</v>
      </c>
      <c r="O19" s="16" t="b">
        <f t="shared" si="3"/>
        <v>1</v>
      </c>
    </row>
    <row r="20" spans="2:16" ht="18" customHeight="1">
      <c r="C20" s="18" t="s">
        <v>27</v>
      </c>
      <c r="D20" s="19" t="str">
        <f t="shared" si="0"/>
        <v>:</v>
      </c>
      <c r="E20" s="18" t="s">
        <v>28</v>
      </c>
      <c r="F20" s="18">
        <v>97</v>
      </c>
      <c r="G20" s="19" t="str">
        <f t="shared" si="1"/>
        <v>:</v>
      </c>
      <c r="H20" s="18">
        <v>88</v>
      </c>
      <c r="I20" s="20">
        <v>1.4</v>
      </c>
      <c r="J20" s="6"/>
      <c r="K20" s="20">
        <v>2.9</v>
      </c>
      <c r="L20" s="21">
        <v>2</v>
      </c>
      <c r="M20" s="22">
        <f t="shared" si="4"/>
        <v>0</v>
      </c>
      <c r="N20" s="16" t="b">
        <f t="shared" si="2"/>
        <v>1</v>
      </c>
      <c r="O20" s="16" t="b">
        <f t="shared" si="3"/>
        <v>1</v>
      </c>
      <c r="P20" s="32">
        <f>SUM(M17:M20)</f>
        <v>4.1100000000000003</v>
      </c>
    </row>
    <row r="21" spans="2:16" ht="18" customHeight="1">
      <c r="C21" s="18"/>
      <c r="D21" s="19" t="str">
        <f t="shared" si="0"/>
        <v/>
      </c>
      <c r="E21" s="18"/>
      <c r="F21" s="18"/>
      <c r="G21" s="19" t="str">
        <f t="shared" si="1"/>
        <v/>
      </c>
      <c r="H21" s="18"/>
      <c r="I21" s="20"/>
      <c r="J21" s="6"/>
      <c r="K21" s="20"/>
      <c r="L21" s="21"/>
      <c r="M21" s="22" t="str">
        <f t="shared" si="4"/>
        <v/>
      </c>
      <c r="N21" s="16" t="str">
        <f t="shared" si="2"/>
        <v/>
      </c>
      <c r="O21" s="16" t="str">
        <f t="shared" si="3"/>
        <v/>
      </c>
    </row>
    <row r="22" spans="2:16" ht="18" customHeight="1">
      <c r="B22" s="17" t="s">
        <v>38</v>
      </c>
      <c r="C22" s="18" t="s">
        <v>28</v>
      </c>
      <c r="D22" s="19" t="str">
        <f t="shared" si="0"/>
        <v>:</v>
      </c>
      <c r="E22" s="18" t="s">
        <v>27</v>
      </c>
      <c r="F22" s="18">
        <v>92</v>
      </c>
      <c r="G22" s="19" t="str">
        <f t="shared" si="1"/>
        <v>:</v>
      </c>
      <c r="H22" s="18">
        <v>64</v>
      </c>
      <c r="I22" s="20">
        <v>1.67</v>
      </c>
      <c r="J22" s="6"/>
      <c r="K22" s="20">
        <v>2.15</v>
      </c>
      <c r="L22" s="21"/>
      <c r="M22" s="22" t="str">
        <f t="shared" si="4"/>
        <v/>
      </c>
      <c r="N22" s="16" t="b">
        <f t="shared" si="2"/>
        <v>1</v>
      </c>
      <c r="O22" s="16" t="b">
        <f t="shared" si="3"/>
        <v>1</v>
      </c>
    </row>
    <row r="23" spans="2:16" ht="18" customHeight="1">
      <c r="C23" s="18" t="s">
        <v>33</v>
      </c>
      <c r="D23" s="19" t="str">
        <f t="shared" si="0"/>
        <v>:</v>
      </c>
      <c r="E23" s="18" t="s">
        <v>32</v>
      </c>
      <c r="F23" s="18">
        <v>79</v>
      </c>
      <c r="G23" s="19" t="str">
        <f t="shared" si="1"/>
        <v>:</v>
      </c>
      <c r="H23" s="18">
        <v>72</v>
      </c>
      <c r="I23" s="20">
        <v>1.62</v>
      </c>
      <c r="J23" s="6"/>
      <c r="K23" s="20">
        <v>2.25</v>
      </c>
      <c r="L23" s="21"/>
      <c r="M23" s="22" t="str">
        <f t="shared" si="4"/>
        <v/>
      </c>
      <c r="N23" s="16" t="b">
        <f t="shared" si="2"/>
        <v>1</v>
      </c>
      <c r="O23" s="16" t="b">
        <f t="shared" si="3"/>
        <v>1</v>
      </c>
      <c r="P23" s="32">
        <f>SUM(M22:M23)</f>
        <v>0</v>
      </c>
    </row>
    <row r="24" spans="2:16" ht="18" customHeight="1">
      <c r="C24" s="18"/>
      <c r="D24" s="19" t="str">
        <f t="shared" si="0"/>
        <v/>
      </c>
      <c r="E24" s="18"/>
      <c r="F24" s="18"/>
      <c r="G24" s="19" t="str">
        <f t="shared" si="1"/>
        <v/>
      </c>
      <c r="H24" s="18"/>
      <c r="I24" s="20"/>
      <c r="J24" s="6"/>
      <c r="K24" s="20"/>
      <c r="L24" s="21"/>
      <c r="M24" s="22" t="str">
        <f t="shared" si="4"/>
        <v/>
      </c>
      <c r="N24" s="16" t="str">
        <f t="shared" si="2"/>
        <v/>
      </c>
      <c r="O24" s="16" t="str">
        <f t="shared" si="3"/>
        <v/>
      </c>
    </row>
    <row r="25" spans="2:16" ht="18" customHeight="1">
      <c r="B25" s="17" t="s">
        <v>39</v>
      </c>
      <c r="C25" s="18" t="s">
        <v>32</v>
      </c>
      <c r="D25" s="19" t="str">
        <f t="shared" si="0"/>
        <v>:</v>
      </c>
      <c r="E25" s="18" t="s">
        <v>33</v>
      </c>
      <c r="F25" s="18">
        <v>88</v>
      </c>
      <c r="G25" s="19" t="str">
        <f t="shared" si="1"/>
        <v>:</v>
      </c>
      <c r="H25" s="18">
        <v>97</v>
      </c>
      <c r="I25" s="20">
        <v>1.55</v>
      </c>
      <c r="J25" s="6"/>
      <c r="K25" s="20">
        <v>2.4</v>
      </c>
      <c r="L25" s="21">
        <v>1</v>
      </c>
      <c r="M25" s="22">
        <f t="shared" si="4"/>
        <v>0</v>
      </c>
      <c r="N25" s="16" t="b">
        <f t="shared" si="2"/>
        <v>1</v>
      </c>
      <c r="O25" s="16" t="b">
        <f t="shared" si="3"/>
        <v>1</v>
      </c>
      <c r="P25" s="32">
        <f>SUM(M25)</f>
        <v>0</v>
      </c>
    </row>
    <row r="26" spans="2:16" ht="18" customHeight="1">
      <c r="C26" s="18"/>
      <c r="D26" s="19" t="str">
        <f t="shared" si="0"/>
        <v/>
      </c>
      <c r="E26" s="18"/>
      <c r="F26" s="18"/>
      <c r="G26" s="19" t="str">
        <f t="shared" si="1"/>
        <v/>
      </c>
      <c r="H26" s="18"/>
      <c r="I26" s="20"/>
      <c r="J26" s="6"/>
      <c r="K26" s="20"/>
      <c r="L26" s="21"/>
      <c r="M26" s="22" t="str">
        <f t="shared" ref="M26:M65" si="5">IF(ISNUMBER(L26),IF(IF(F26&gt;H26,1,"")=L26,I26,IF(IF(F26&lt;H26,2,"")=L26,K26,IF(IF(F26=H26,0,"")=L26,J26,0))),"")</f>
        <v/>
      </c>
      <c r="N26" s="16" t="str">
        <f t="shared" si="2"/>
        <v/>
      </c>
      <c r="O26" s="16" t="str">
        <f t="shared" si="3"/>
        <v/>
      </c>
    </row>
    <row r="27" spans="2:16" ht="18" customHeight="1">
      <c r="B27" s="17" t="s">
        <v>24</v>
      </c>
      <c r="C27" s="18" t="s">
        <v>31</v>
      </c>
      <c r="D27" s="19" t="str">
        <f t="shared" si="0"/>
        <v>:</v>
      </c>
      <c r="E27" s="18" t="s">
        <v>28</v>
      </c>
      <c r="F27" s="18">
        <v>90</v>
      </c>
      <c r="G27" s="19" t="str">
        <f t="shared" si="1"/>
        <v>:</v>
      </c>
      <c r="H27" s="18">
        <v>95</v>
      </c>
      <c r="I27" s="20">
        <v>1.1000000000000001</v>
      </c>
      <c r="J27" s="6"/>
      <c r="K27" s="20">
        <v>6.5</v>
      </c>
      <c r="L27" s="21">
        <v>2</v>
      </c>
      <c r="M27" s="22">
        <f t="shared" si="5"/>
        <v>6.5</v>
      </c>
      <c r="N27" s="16" t="b">
        <f t="shared" si="2"/>
        <v>1</v>
      </c>
      <c r="O27" s="16" t="b">
        <f t="shared" si="3"/>
        <v>1</v>
      </c>
    </row>
    <row r="28" spans="2:16" ht="18" customHeight="1">
      <c r="B28" s="17" t="s">
        <v>40</v>
      </c>
      <c r="C28" s="18" t="s">
        <v>41</v>
      </c>
      <c r="D28" s="19" t="str">
        <f t="shared" si="0"/>
        <v>:</v>
      </c>
      <c r="E28" s="18" t="s">
        <v>33</v>
      </c>
      <c r="F28" s="18">
        <v>91</v>
      </c>
      <c r="G28" s="19" t="str">
        <f t="shared" si="1"/>
        <v>:</v>
      </c>
      <c r="H28" s="18">
        <v>87</v>
      </c>
      <c r="I28" s="20">
        <v>1.3</v>
      </c>
      <c r="J28" s="6"/>
      <c r="K28" s="20">
        <v>3.4</v>
      </c>
      <c r="L28" s="21">
        <v>1</v>
      </c>
      <c r="M28" s="22">
        <f t="shared" si="5"/>
        <v>1.3</v>
      </c>
      <c r="N28" s="16" t="b">
        <f t="shared" si="2"/>
        <v>1</v>
      </c>
      <c r="O28" s="16" t="b">
        <f t="shared" si="3"/>
        <v>1</v>
      </c>
      <c r="P28" s="32">
        <f>SUM(M27:M28)</f>
        <v>7.8</v>
      </c>
    </row>
    <row r="29" spans="2:16" ht="18" customHeight="1">
      <c r="B29" s="17" t="s">
        <v>26</v>
      </c>
      <c r="C29" s="18"/>
      <c r="D29" s="19" t="str">
        <f t="shared" si="0"/>
        <v/>
      </c>
      <c r="E29" s="18"/>
      <c r="F29" s="18"/>
      <c r="G29" s="19" t="str">
        <f t="shared" si="1"/>
        <v/>
      </c>
      <c r="H29" s="18"/>
      <c r="I29" s="20"/>
      <c r="J29" s="6"/>
      <c r="K29" s="20"/>
      <c r="L29" s="21"/>
      <c r="M29" s="23" t="str">
        <f t="shared" si="5"/>
        <v/>
      </c>
      <c r="N29" s="16" t="str">
        <f t="shared" si="2"/>
        <v/>
      </c>
      <c r="O29" s="16" t="str">
        <f t="shared" si="3"/>
        <v/>
      </c>
    </row>
    <row r="30" spans="2:16" ht="18" customHeight="1">
      <c r="C30" s="18"/>
      <c r="D30" s="19" t="str">
        <f t="shared" si="0"/>
        <v/>
      </c>
      <c r="E30" s="18"/>
      <c r="F30" s="18"/>
      <c r="G30" s="19" t="str">
        <f t="shared" si="1"/>
        <v/>
      </c>
      <c r="H30" s="18"/>
      <c r="I30" s="20"/>
      <c r="J30" s="6"/>
      <c r="K30" s="20"/>
      <c r="L30" s="21"/>
      <c r="M30" s="23" t="str">
        <f t="shared" si="5"/>
        <v/>
      </c>
      <c r="N30" s="16" t="str">
        <f t="shared" si="2"/>
        <v/>
      </c>
      <c r="O30" s="16" t="str">
        <f t="shared" si="3"/>
        <v/>
      </c>
    </row>
    <row r="31" spans="2:16" ht="18" customHeight="1">
      <c r="B31" s="17" t="s">
        <v>36</v>
      </c>
      <c r="C31" s="18" t="s">
        <v>33</v>
      </c>
      <c r="D31" s="19" t="str">
        <f t="shared" si="0"/>
        <v>:</v>
      </c>
      <c r="E31" s="18" t="s">
        <v>41</v>
      </c>
      <c r="F31" s="18">
        <v>87</v>
      </c>
      <c r="G31" s="19" t="str">
        <f t="shared" si="1"/>
        <v>:</v>
      </c>
      <c r="H31" s="18">
        <v>77</v>
      </c>
      <c r="I31" s="20">
        <v>2.0499999999999998</v>
      </c>
      <c r="J31" s="6"/>
      <c r="K31" s="20">
        <v>1.75</v>
      </c>
      <c r="L31" s="21">
        <v>2</v>
      </c>
      <c r="M31" s="22">
        <f t="shared" si="5"/>
        <v>0</v>
      </c>
      <c r="N31" s="16" t="b">
        <f t="shared" si="2"/>
        <v>1</v>
      </c>
      <c r="O31" s="16" t="b">
        <f t="shared" si="3"/>
        <v>1</v>
      </c>
    </row>
    <row r="32" spans="2:16" ht="18" customHeight="1">
      <c r="C32" s="18" t="s">
        <v>28</v>
      </c>
      <c r="D32" s="19" t="str">
        <f t="shared" si="0"/>
        <v>:</v>
      </c>
      <c r="E32" s="18" t="s">
        <v>31</v>
      </c>
      <c r="F32" s="18">
        <v>61</v>
      </c>
      <c r="G32" s="19" t="str">
        <f t="shared" si="1"/>
        <v>:</v>
      </c>
      <c r="H32" s="18">
        <v>90</v>
      </c>
      <c r="I32" s="20">
        <v>3.2</v>
      </c>
      <c r="J32" s="6"/>
      <c r="K32" s="20">
        <v>1.33</v>
      </c>
      <c r="L32" s="21">
        <v>2</v>
      </c>
      <c r="M32" s="22">
        <f t="shared" si="5"/>
        <v>1.33</v>
      </c>
      <c r="N32" s="16" t="b">
        <f t="shared" si="2"/>
        <v>1</v>
      </c>
      <c r="O32" s="16" t="b">
        <f t="shared" si="3"/>
        <v>1</v>
      </c>
      <c r="P32" s="32">
        <f>SUM(M31:M32)</f>
        <v>1.33</v>
      </c>
    </row>
    <row r="33" spans="2:16" ht="18" customHeight="1">
      <c r="C33" s="18"/>
      <c r="D33" s="19" t="str">
        <f t="shared" si="0"/>
        <v/>
      </c>
      <c r="E33" s="18"/>
      <c r="F33" s="18"/>
      <c r="G33" s="19" t="str">
        <f t="shared" si="1"/>
        <v/>
      </c>
      <c r="H33" s="18"/>
      <c r="I33" s="20"/>
      <c r="J33" s="6"/>
      <c r="K33" s="20"/>
      <c r="L33" s="21"/>
      <c r="M33" s="22" t="str">
        <f t="shared" si="5"/>
        <v/>
      </c>
      <c r="N33" s="16" t="str">
        <f t="shared" si="2"/>
        <v/>
      </c>
      <c r="O33" s="16" t="str">
        <f t="shared" si="3"/>
        <v/>
      </c>
    </row>
    <row r="34" spans="2:16" ht="18" customHeight="1">
      <c r="B34" s="17" t="s">
        <v>37</v>
      </c>
      <c r="C34" s="18" t="s">
        <v>41</v>
      </c>
      <c r="D34" s="19" t="str">
        <f t="shared" si="0"/>
        <v>:</v>
      </c>
      <c r="E34" s="18" t="s">
        <v>33</v>
      </c>
      <c r="F34" s="18">
        <v>99</v>
      </c>
      <c r="G34" s="19" t="str">
        <f t="shared" si="1"/>
        <v>:</v>
      </c>
      <c r="H34" s="18">
        <v>86</v>
      </c>
      <c r="I34" s="20">
        <v>1.3</v>
      </c>
      <c r="J34" s="6"/>
      <c r="K34" s="20">
        <v>3.4</v>
      </c>
      <c r="L34" s="21">
        <v>1</v>
      </c>
      <c r="M34" s="22">
        <f t="shared" si="5"/>
        <v>1.3</v>
      </c>
      <c r="N34" s="16" t="b">
        <f t="shared" si="2"/>
        <v>1</v>
      </c>
      <c r="O34" s="16" t="b">
        <f t="shared" si="3"/>
        <v>1</v>
      </c>
    </row>
    <row r="35" spans="2:16" ht="18" customHeight="1">
      <c r="C35" s="18" t="s">
        <v>31</v>
      </c>
      <c r="D35" s="19" t="str">
        <f t="shared" si="0"/>
        <v>:</v>
      </c>
      <c r="E35" s="18" t="s">
        <v>28</v>
      </c>
      <c r="F35" s="18">
        <v>98</v>
      </c>
      <c r="G35" s="19" t="str">
        <f t="shared" si="1"/>
        <v>:</v>
      </c>
      <c r="H35" s="18">
        <v>68</v>
      </c>
      <c r="I35" s="20">
        <v>1.1399999999999999</v>
      </c>
      <c r="J35" s="6"/>
      <c r="K35" s="20">
        <v>5.5</v>
      </c>
      <c r="L35" s="21">
        <v>1</v>
      </c>
      <c r="M35" s="22">
        <f t="shared" si="5"/>
        <v>1.1399999999999999</v>
      </c>
      <c r="N35" s="16" t="b">
        <f t="shared" si="2"/>
        <v>1</v>
      </c>
      <c r="O35" s="16" t="b">
        <f t="shared" si="3"/>
        <v>1</v>
      </c>
      <c r="P35" s="32">
        <f>SUM(M34:M35)</f>
        <v>2.44</v>
      </c>
    </row>
    <row r="36" spans="2:16" ht="18" customHeight="1">
      <c r="C36" s="18"/>
      <c r="D36" s="19" t="str">
        <f t="shared" si="0"/>
        <v/>
      </c>
      <c r="E36" s="18"/>
      <c r="F36" s="18"/>
      <c r="G36" s="19" t="str">
        <f t="shared" si="1"/>
        <v/>
      </c>
      <c r="H36" s="18"/>
      <c r="I36" s="20"/>
      <c r="J36" s="6"/>
      <c r="K36" s="20"/>
      <c r="L36" s="21"/>
      <c r="M36" s="22" t="str">
        <f t="shared" si="5"/>
        <v/>
      </c>
      <c r="N36" s="16" t="str">
        <f t="shared" si="2"/>
        <v/>
      </c>
      <c r="O36" s="16" t="str">
        <f t="shared" si="3"/>
        <v/>
      </c>
    </row>
    <row r="37" spans="2:16" ht="18" customHeight="1">
      <c r="B37" s="17" t="s">
        <v>38</v>
      </c>
      <c r="C37" s="18" t="s">
        <v>33</v>
      </c>
      <c r="D37" s="19" t="str">
        <f t="shared" si="0"/>
        <v>:</v>
      </c>
      <c r="E37" s="18" t="s">
        <v>41</v>
      </c>
      <c r="F37" s="18">
        <v>78</v>
      </c>
      <c r="G37" s="19" t="str">
        <f t="shared" si="1"/>
        <v>:</v>
      </c>
      <c r="H37" s="18">
        <v>77</v>
      </c>
      <c r="I37" s="20">
        <v>2.2000000000000002</v>
      </c>
      <c r="J37" s="6"/>
      <c r="K37" s="20">
        <v>1.65</v>
      </c>
      <c r="L37" s="21">
        <v>2</v>
      </c>
      <c r="M37" s="22">
        <f t="shared" si="5"/>
        <v>0</v>
      </c>
      <c r="N37" s="16" t="b">
        <f t="shared" si="2"/>
        <v>1</v>
      </c>
      <c r="O37" s="16" t="b">
        <f t="shared" si="3"/>
        <v>1</v>
      </c>
    </row>
    <row r="38" spans="2:16" ht="18" customHeight="1">
      <c r="C38" s="18" t="s">
        <v>28</v>
      </c>
      <c r="D38" s="19" t="str">
        <f t="shared" si="0"/>
        <v>:</v>
      </c>
      <c r="E38" s="18" t="s">
        <v>31</v>
      </c>
      <c r="F38" s="18">
        <v>82</v>
      </c>
      <c r="G38" s="19" t="str">
        <f t="shared" si="1"/>
        <v>:</v>
      </c>
      <c r="H38" s="18">
        <v>94</v>
      </c>
      <c r="I38" s="20">
        <v>3.8</v>
      </c>
      <c r="J38" s="6"/>
      <c r="K38" s="20">
        <v>1.25</v>
      </c>
      <c r="L38" s="21">
        <v>2</v>
      </c>
      <c r="M38" s="22">
        <f t="shared" si="5"/>
        <v>1.25</v>
      </c>
      <c r="N38" s="16" t="b">
        <f t="shared" si="2"/>
        <v>1</v>
      </c>
      <c r="O38" s="16" t="b">
        <f t="shared" si="3"/>
        <v>1</v>
      </c>
      <c r="P38" s="32">
        <f>SUM(M37:M38)</f>
        <v>1.25</v>
      </c>
    </row>
    <row r="39" spans="2:16" ht="18" customHeight="1">
      <c r="C39" s="18"/>
      <c r="D39" s="19" t="str">
        <f t="shared" si="0"/>
        <v/>
      </c>
      <c r="E39" s="18"/>
      <c r="F39" s="18"/>
      <c r="G39" s="19" t="str">
        <f t="shared" si="1"/>
        <v/>
      </c>
      <c r="H39" s="18"/>
      <c r="I39" s="20"/>
      <c r="J39" s="6"/>
      <c r="K39" s="20"/>
      <c r="L39" s="21"/>
      <c r="M39" s="22" t="str">
        <f t="shared" si="5"/>
        <v/>
      </c>
      <c r="N39" s="16" t="str">
        <f t="shared" si="2"/>
        <v/>
      </c>
      <c r="O39" s="16" t="str">
        <f t="shared" si="3"/>
        <v/>
      </c>
    </row>
    <row r="40" spans="2:16" ht="18" customHeight="1">
      <c r="B40" s="17" t="s">
        <v>39</v>
      </c>
      <c r="C40" s="18" t="s">
        <v>41</v>
      </c>
      <c r="D40" s="19" t="str">
        <f t="shared" si="0"/>
        <v>:</v>
      </c>
      <c r="E40" s="18" t="s">
        <v>33</v>
      </c>
      <c r="F40" s="18">
        <v>91</v>
      </c>
      <c r="G40" s="19" t="str">
        <f t="shared" si="1"/>
        <v>:</v>
      </c>
      <c r="H40" s="18">
        <v>84</v>
      </c>
      <c r="I40" s="20">
        <v>1.35</v>
      </c>
      <c r="J40" s="6"/>
      <c r="K40" s="20">
        <v>3.1</v>
      </c>
      <c r="L40" s="21">
        <v>1</v>
      </c>
      <c r="M40" s="22">
        <f t="shared" si="5"/>
        <v>1.35</v>
      </c>
      <c r="N40" s="16" t="b">
        <f t="shared" si="2"/>
        <v>1</v>
      </c>
      <c r="O40" s="16" t="b">
        <f t="shared" si="3"/>
        <v>1</v>
      </c>
      <c r="P40" s="32">
        <f>SUM(M40)</f>
        <v>1.35</v>
      </c>
    </row>
    <row r="41" spans="2:16" ht="18" customHeight="1">
      <c r="C41" s="18"/>
      <c r="D41" s="19" t="str">
        <f t="shared" si="0"/>
        <v/>
      </c>
      <c r="E41" s="18"/>
      <c r="F41" s="18"/>
      <c r="G41" s="19" t="str">
        <f t="shared" si="1"/>
        <v/>
      </c>
      <c r="H41" s="18"/>
      <c r="I41" s="20"/>
      <c r="J41" s="6"/>
      <c r="K41" s="20"/>
      <c r="L41" s="21"/>
      <c r="M41" s="22" t="str">
        <f t="shared" si="5"/>
        <v/>
      </c>
      <c r="N41" s="16" t="str">
        <f t="shared" si="2"/>
        <v/>
      </c>
      <c r="O41" s="16" t="str">
        <f t="shared" si="3"/>
        <v/>
      </c>
    </row>
    <row r="42" spans="2:16" ht="18" customHeight="1">
      <c r="B42" s="17" t="s">
        <v>43</v>
      </c>
      <c r="C42" s="18"/>
      <c r="D42" s="19" t="str">
        <f t="shared" si="0"/>
        <v/>
      </c>
      <c r="E42" s="18"/>
      <c r="F42" s="18"/>
      <c r="G42" s="19" t="str">
        <f t="shared" si="1"/>
        <v/>
      </c>
      <c r="H42" s="18"/>
      <c r="I42" s="20"/>
      <c r="J42" s="6"/>
      <c r="K42" s="20"/>
      <c r="L42" s="21"/>
      <c r="M42" s="23" t="str">
        <f t="shared" si="5"/>
        <v/>
      </c>
      <c r="N42" s="16" t="str">
        <f t="shared" si="2"/>
        <v/>
      </c>
      <c r="O42" s="16" t="str">
        <f t="shared" si="3"/>
        <v/>
      </c>
    </row>
    <row r="43" spans="2:16" ht="18" customHeight="1">
      <c r="B43" s="17" t="s">
        <v>26</v>
      </c>
      <c r="C43" s="18" t="s">
        <v>31</v>
      </c>
      <c r="D43" s="19" t="str">
        <f t="shared" si="0"/>
        <v>:</v>
      </c>
      <c r="E43" s="18" t="s">
        <v>41</v>
      </c>
      <c r="F43" s="18">
        <v>82</v>
      </c>
      <c r="G43" s="19" t="str">
        <f t="shared" si="1"/>
        <v>:</v>
      </c>
      <c r="H43" s="18">
        <v>66</v>
      </c>
      <c r="I43" s="20">
        <v>1.25</v>
      </c>
      <c r="J43" s="6"/>
      <c r="K43" s="20">
        <v>3.8</v>
      </c>
      <c r="L43" s="21">
        <v>2</v>
      </c>
      <c r="M43" s="22">
        <f t="shared" si="5"/>
        <v>0</v>
      </c>
      <c r="N43" s="16" t="b">
        <f t="shared" si="2"/>
        <v>1</v>
      </c>
      <c r="O43" s="16" t="b">
        <f t="shared" si="3"/>
        <v>1</v>
      </c>
      <c r="P43" s="32">
        <f>SUM(M43)</f>
        <v>0</v>
      </c>
    </row>
    <row r="44" spans="2:16" ht="18" customHeight="1">
      <c r="C44" s="18"/>
      <c r="D44" s="19" t="str">
        <f t="shared" si="0"/>
        <v/>
      </c>
      <c r="E44" s="18"/>
      <c r="F44" s="18"/>
      <c r="G44" s="19" t="str">
        <f t="shared" si="1"/>
        <v/>
      </c>
      <c r="H44" s="18"/>
      <c r="I44" s="20"/>
      <c r="J44" s="6"/>
      <c r="K44" s="20"/>
      <c r="L44" s="21"/>
      <c r="M44" s="22" t="str">
        <f t="shared" si="5"/>
        <v/>
      </c>
      <c r="N44" s="16" t="str">
        <f t="shared" si="2"/>
        <v/>
      </c>
      <c r="O44" s="16" t="str">
        <f t="shared" si="3"/>
        <v/>
      </c>
    </row>
    <row r="45" spans="2:16" ht="18" customHeight="1">
      <c r="B45" s="17" t="s">
        <v>36</v>
      </c>
      <c r="C45" s="18" t="s">
        <v>41</v>
      </c>
      <c r="D45" s="19" t="str">
        <f t="shared" si="0"/>
        <v>:</v>
      </c>
      <c r="E45" s="18" t="s">
        <v>31</v>
      </c>
      <c r="F45" s="18">
        <v>79</v>
      </c>
      <c r="G45" s="19" t="str">
        <f t="shared" si="1"/>
        <v>:</v>
      </c>
      <c r="H45" s="18">
        <v>64</v>
      </c>
      <c r="I45" s="20">
        <v>2.1</v>
      </c>
      <c r="J45" s="6"/>
      <c r="K45" s="20">
        <v>1.72</v>
      </c>
      <c r="L45" s="21">
        <v>1</v>
      </c>
      <c r="M45" s="22">
        <f t="shared" si="5"/>
        <v>2.1</v>
      </c>
      <c r="N45" s="16" t="b">
        <f t="shared" si="2"/>
        <v>1</v>
      </c>
      <c r="O45" s="16" t="b">
        <f t="shared" si="3"/>
        <v>1</v>
      </c>
      <c r="P45" s="32">
        <f>SUM(M45)</f>
        <v>2.1</v>
      </c>
    </row>
    <row r="46" spans="2:16" ht="18" customHeight="1">
      <c r="C46" s="18"/>
      <c r="D46" s="19" t="str">
        <f t="shared" si="0"/>
        <v/>
      </c>
      <c r="E46" s="18"/>
      <c r="F46" s="18"/>
      <c r="G46" s="19" t="str">
        <f t="shared" si="1"/>
        <v/>
      </c>
      <c r="H46" s="18"/>
      <c r="I46" s="20"/>
      <c r="J46" s="6"/>
      <c r="K46" s="20"/>
      <c r="L46" s="21"/>
      <c r="M46" s="22" t="str">
        <f t="shared" si="5"/>
        <v/>
      </c>
      <c r="N46" s="16" t="str">
        <f t="shared" si="2"/>
        <v/>
      </c>
      <c r="O46" s="16" t="str">
        <f t="shared" si="3"/>
        <v/>
      </c>
    </row>
    <row r="47" spans="2:16" ht="18" customHeight="1">
      <c r="B47" s="17" t="s">
        <v>37</v>
      </c>
      <c r="C47" s="18" t="s">
        <v>31</v>
      </c>
      <c r="D47" s="19" t="str">
        <f t="shared" si="0"/>
        <v>:</v>
      </c>
      <c r="E47" s="18" t="s">
        <v>41</v>
      </c>
      <c r="F47" s="18">
        <v>79</v>
      </c>
      <c r="G47" s="19" t="str">
        <f t="shared" si="1"/>
        <v>:</v>
      </c>
      <c r="H47" s="18">
        <v>81</v>
      </c>
      <c r="I47" s="20">
        <v>1.3</v>
      </c>
      <c r="J47" s="6"/>
      <c r="K47" s="20">
        <v>3.4</v>
      </c>
      <c r="L47" s="21">
        <v>2</v>
      </c>
      <c r="M47" s="22">
        <f t="shared" si="5"/>
        <v>3.4</v>
      </c>
      <c r="N47" s="16" t="b">
        <f t="shared" si="2"/>
        <v>1</v>
      </c>
      <c r="O47" s="16" t="b">
        <f t="shared" si="3"/>
        <v>1</v>
      </c>
      <c r="P47" s="32">
        <f>SUM(M47)</f>
        <v>3.4</v>
      </c>
    </row>
    <row r="48" spans="2:16" ht="18" customHeight="1">
      <c r="C48" s="18"/>
      <c r="D48" s="19" t="str">
        <f t="shared" si="0"/>
        <v/>
      </c>
      <c r="E48" s="18"/>
      <c r="F48" s="18"/>
      <c r="G48" s="19" t="str">
        <f t="shared" si="1"/>
        <v/>
      </c>
      <c r="H48" s="18"/>
      <c r="I48" s="20"/>
      <c r="J48" s="6"/>
      <c r="K48" s="20"/>
      <c r="L48" s="21"/>
      <c r="M48" s="22" t="str">
        <f t="shared" si="5"/>
        <v/>
      </c>
      <c r="N48" s="16" t="str">
        <f t="shared" si="2"/>
        <v/>
      </c>
      <c r="O48" s="16" t="str">
        <f t="shared" si="3"/>
        <v/>
      </c>
    </row>
    <row r="49" spans="2:16" ht="18" customHeight="1">
      <c r="B49" s="17" t="s">
        <v>38</v>
      </c>
      <c r="C49" s="18" t="s">
        <v>41</v>
      </c>
      <c r="D49" s="19" t="str">
        <f t="shared" si="0"/>
        <v>:</v>
      </c>
      <c r="E49" s="18" t="s">
        <v>31</v>
      </c>
      <c r="F49" s="18">
        <v>53</v>
      </c>
      <c r="G49" s="19" t="str">
        <f t="shared" si="1"/>
        <v>:</v>
      </c>
      <c r="H49" s="18">
        <v>67</v>
      </c>
      <c r="I49" s="20">
        <v>2.0499999999999998</v>
      </c>
      <c r="J49" s="6"/>
      <c r="K49" s="20">
        <v>1.75</v>
      </c>
      <c r="L49" s="21">
        <v>1</v>
      </c>
      <c r="M49" s="22">
        <f t="shared" si="5"/>
        <v>0</v>
      </c>
      <c r="N49" s="16" t="b">
        <f t="shared" si="2"/>
        <v>1</v>
      </c>
      <c r="O49" s="16" t="b">
        <f t="shared" si="3"/>
        <v>1</v>
      </c>
      <c r="P49" s="32">
        <f>SUM(M49)</f>
        <v>0</v>
      </c>
    </row>
    <row r="50" spans="2:16" ht="18" customHeight="1">
      <c r="C50" s="18"/>
      <c r="D50" s="19" t="str">
        <f t="shared" si="0"/>
        <v/>
      </c>
      <c r="E50" s="18"/>
      <c r="F50" s="18"/>
      <c r="G50" s="19" t="str">
        <f t="shared" si="1"/>
        <v/>
      </c>
      <c r="H50" s="18"/>
      <c r="I50" s="20"/>
      <c r="J50" s="6"/>
      <c r="K50" s="20"/>
      <c r="L50" s="21"/>
      <c r="M50" s="22" t="str">
        <f t="shared" si="5"/>
        <v/>
      </c>
      <c r="N50" s="16" t="str">
        <f t="shared" si="2"/>
        <v/>
      </c>
      <c r="O50" s="16" t="str">
        <f t="shared" si="3"/>
        <v/>
      </c>
    </row>
    <row r="51" spans="2:16" ht="18" customHeight="1">
      <c r="B51" s="40" t="s">
        <v>39</v>
      </c>
      <c r="C51" s="41" t="s">
        <v>31</v>
      </c>
      <c r="D51" s="19" t="str">
        <f t="shared" si="0"/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2</v>
      </c>
      <c r="M51" s="22">
        <f t="shared" si="5"/>
        <v>0</v>
      </c>
      <c r="N51" s="16" t="b">
        <f t="shared" si="2"/>
        <v>1</v>
      </c>
      <c r="O51" s="16" t="b">
        <f t="shared" si="3"/>
        <v>1</v>
      </c>
      <c r="P51" s="32">
        <f>SUM(M51)</f>
        <v>0</v>
      </c>
    </row>
    <row r="52" spans="2:16" ht="18" customHeight="1">
      <c r="C52" s="18"/>
      <c r="D52" s="19" t="str">
        <f t="shared" si="0"/>
        <v/>
      </c>
      <c r="E52" s="18"/>
      <c r="F52" s="18"/>
      <c r="G52" s="19" t="str">
        <f t="shared" si="1"/>
        <v/>
      </c>
      <c r="H52" s="18"/>
      <c r="I52" s="20"/>
      <c r="J52" s="6"/>
      <c r="K52" s="20"/>
      <c r="L52" s="21"/>
      <c r="M52" s="22" t="str">
        <f t="shared" si="5"/>
        <v/>
      </c>
      <c r="N52" s="16" t="str">
        <f t="shared" si="2"/>
        <v/>
      </c>
      <c r="O52" s="16" t="str">
        <f t="shared" si="3"/>
        <v/>
      </c>
    </row>
    <row r="53" spans="2:16" ht="18" customHeight="1">
      <c r="C53" s="18"/>
      <c r="D53" s="19" t="str">
        <f t="shared" si="0"/>
        <v/>
      </c>
      <c r="E53" s="18"/>
      <c r="F53" s="18"/>
      <c r="G53" s="19" t="str">
        <f t="shared" si="1"/>
        <v/>
      </c>
      <c r="H53" s="18"/>
      <c r="I53" s="20"/>
      <c r="J53" s="6"/>
      <c r="K53" s="20"/>
      <c r="L53" s="21"/>
      <c r="M53" s="22" t="str">
        <f t="shared" si="5"/>
        <v/>
      </c>
      <c r="N53" s="16" t="str">
        <f t="shared" si="2"/>
        <v/>
      </c>
      <c r="O53" s="16" t="str">
        <f t="shared" si="3"/>
        <v/>
      </c>
    </row>
    <row r="54" spans="2:16" ht="18" customHeight="1">
      <c r="C54" s="18"/>
      <c r="D54" s="19" t="str">
        <f t="shared" si="0"/>
        <v/>
      </c>
      <c r="E54" s="18"/>
      <c r="F54" s="18"/>
      <c r="G54" s="19" t="str">
        <f t="shared" si="1"/>
        <v/>
      </c>
      <c r="H54" s="18"/>
      <c r="I54" s="20"/>
      <c r="J54" s="6"/>
      <c r="K54" s="20"/>
      <c r="L54" s="21"/>
      <c r="M54" s="22" t="str">
        <f t="shared" si="5"/>
        <v/>
      </c>
      <c r="N54" s="16" t="str">
        <f t="shared" si="2"/>
        <v/>
      </c>
      <c r="O54" s="16" t="str">
        <f t="shared" si="3"/>
        <v/>
      </c>
    </row>
    <row r="55" spans="2:16" ht="18" customHeight="1">
      <c r="C55" s="18"/>
      <c r="D55" s="19" t="str">
        <f t="shared" si="0"/>
        <v/>
      </c>
      <c r="E55" s="18"/>
      <c r="F55" s="18"/>
      <c r="G55" s="19" t="str">
        <f t="shared" si="1"/>
        <v/>
      </c>
      <c r="H55" s="18"/>
      <c r="I55" s="20"/>
      <c r="J55" s="6"/>
      <c r="K55" s="20"/>
      <c r="L55" s="21"/>
      <c r="M55" s="22" t="str">
        <f t="shared" si="5"/>
        <v/>
      </c>
      <c r="N55" s="16" t="str">
        <f t="shared" si="2"/>
        <v/>
      </c>
      <c r="O55" s="16" t="str">
        <f t="shared" si="3"/>
        <v/>
      </c>
    </row>
    <row r="56" spans="2:16" ht="18" customHeight="1">
      <c r="C56" s="18"/>
      <c r="D56" s="19" t="str">
        <f t="shared" si="0"/>
        <v/>
      </c>
      <c r="E56" s="18"/>
      <c r="F56" s="18"/>
      <c r="G56" s="19" t="str">
        <f t="shared" si="1"/>
        <v/>
      </c>
      <c r="H56" s="18"/>
      <c r="I56" s="20"/>
      <c r="J56" s="6"/>
      <c r="K56" s="20"/>
      <c r="L56" s="21"/>
      <c r="M56" s="22" t="str">
        <f t="shared" si="5"/>
        <v/>
      </c>
      <c r="N56" s="16" t="str">
        <f t="shared" si="2"/>
        <v/>
      </c>
      <c r="O56" s="16" t="str">
        <f t="shared" si="3"/>
        <v/>
      </c>
    </row>
    <row r="57" spans="2:16" ht="18" customHeight="1">
      <c r="C57" s="18"/>
      <c r="D57" s="19" t="str">
        <f t="shared" si="0"/>
        <v/>
      </c>
      <c r="E57" s="18"/>
      <c r="F57" s="18"/>
      <c r="G57" s="19" t="str">
        <f t="shared" si="1"/>
        <v/>
      </c>
      <c r="H57" s="18"/>
      <c r="I57" s="20"/>
      <c r="J57" s="6"/>
      <c r="K57" s="20"/>
      <c r="L57" s="21"/>
      <c r="M57" s="23" t="str">
        <f t="shared" si="5"/>
        <v/>
      </c>
      <c r="N57" s="16" t="str">
        <f t="shared" si="2"/>
        <v/>
      </c>
      <c r="O57" s="16" t="str">
        <f t="shared" si="3"/>
        <v/>
      </c>
    </row>
    <row r="58" spans="2:16" ht="18" customHeight="1">
      <c r="C58" s="18"/>
      <c r="D58" s="19" t="str">
        <f t="shared" si="0"/>
        <v/>
      </c>
      <c r="E58" s="18"/>
      <c r="F58" s="18"/>
      <c r="G58" s="19" t="str">
        <f t="shared" si="1"/>
        <v/>
      </c>
      <c r="H58" s="18"/>
      <c r="I58" s="20"/>
      <c r="J58" s="6"/>
      <c r="K58" s="20"/>
      <c r="L58" s="21"/>
      <c r="M58" s="22" t="str">
        <f t="shared" si="5"/>
        <v/>
      </c>
      <c r="N58" s="16" t="str">
        <f t="shared" si="2"/>
        <v/>
      </c>
      <c r="O58" s="16" t="str">
        <f t="shared" si="3"/>
        <v/>
      </c>
    </row>
    <row r="59" spans="2:16" ht="18" customHeight="1">
      <c r="C59" s="18"/>
      <c r="D59" s="19" t="str">
        <f t="shared" si="0"/>
        <v/>
      </c>
      <c r="E59" s="18"/>
      <c r="F59" s="18"/>
      <c r="G59" s="19" t="str">
        <f t="shared" si="1"/>
        <v/>
      </c>
      <c r="H59" s="18"/>
      <c r="I59" s="20"/>
      <c r="J59" s="6"/>
      <c r="K59" s="20"/>
      <c r="L59" s="21"/>
      <c r="M59" s="22" t="str">
        <f t="shared" si="5"/>
        <v/>
      </c>
      <c r="N59" s="16" t="str">
        <f t="shared" si="2"/>
        <v/>
      </c>
      <c r="O59" s="16" t="str">
        <f t="shared" si="3"/>
        <v/>
      </c>
    </row>
    <row r="60" spans="2:16" ht="18" customHeight="1">
      <c r="C60" s="18"/>
      <c r="D60" s="19" t="str">
        <f t="shared" si="0"/>
        <v/>
      </c>
      <c r="E60" s="18"/>
      <c r="F60" s="18"/>
      <c r="G60" s="19" t="str">
        <f t="shared" si="1"/>
        <v/>
      </c>
      <c r="H60" s="18"/>
      <c r="I60" s="20"/>
      <c r="J60" s="6"/>
      <c r="K60" s="20"/>
      <c r="L60" s="21"/>
      <c r="M60" s="22" t="str">
        <f t="shared" si="5"/>
        <v/>
      </c>
      <c r="N60" s="16" t="str">
        <f t="shared" si="2"/>
        <v/>
      </c>
      <c r="O60" s="16" t="str">
        <f t="shared" si="3"/>
        <v/>
      </c>
    </row>
    <row r="61" spans="2:16" ht="18" customHeight="1">
      <c r="C61" s="18"/>
      <c r="D61" s="19" t="str">
        <f t="shared" si="0"/>
        <v/>
      </c>
      <c r="E61" s="18"/>
      <c r="F61" s="18"/>
      <c r="G61" s="19" t="str">
        <f t="shared" si="1"/>
        <v/>
      </c>
      <c r="H61" s="18"/>
      <c r="I61" s="20"/>
      <c r="J61" s="6"/>
      <c r="K61" s="20"/>
      <c r="L61" s="21"/>
      <c r="M61" s="22" t="str">
        <f t="shared" si="5"/>
        <v/>
      </c>
      <c r="N61" s="16" t="str">
        <f t="shared" si="2"/>
        <v/>
      </c>
      <c r="O61" s="16" t="str">
        <f t="shared" si="3"/>
        <v/>
      </c>
    </row>
    <row r="62" spans="2:16" ht="18" customHeight="1">
      <c r="C62" s="18"/>
      <c r="D62" s="19" t="str">
        <f t="shared" si="0"/>
        <v/>
      </c>
      <c r="E62" s="18"/>
      <c r="F62" s="18"/>
      <c r="G62" s="19" t="str">
        <f t="shared" si="1"/>
        <v/>
      </c>
      <c r="H62" s="18"/>
      <c r="I62" s="20"/>
      <c r="J62" s="6"/>
      <c r="K62" s="20"/>
      <c r="L62" s="21"/>
      <c r="M62" s="22" t="str">
        <f t="shared" si="5"/>
        <v/>
      </c>
      <c r="N62" s="16" t="str">
        <f t="shared" si="2"/>
        <v/>
      </c>
      <c r="O62" s="16" t="str">
        <f t="shared" si="3"/>
        <v/>
      </c>
    </row>
    <row r="63" spans="2:16" ht="18" customHeight="1">
      <c r="C63" s="18"/>
      <c r="D63" s="19" t="str">
        <f t="shared" si="0"/>
        <v/>
      </c>
      <c r="E63" s="18"/>
      <c r="F63" s="18"/>
      <c r="G63" s="19" t="str">
        <f t="shared" si="1"/>
        <v/>
      </c>
      <c r="H63" s="18"/>
      <c r="I63" s="20"/>
      <c r="J63" s="6"/>
      <c r="K63" s="20"/>
      <c r="L63" s="21"/>
      <c r="M63" s="22" t="str">
        <f t="shared" si="5"/>
        <v/>
      </c>
      <c r="N63" s="16" t="str">
        <f t="shared" si="2"/>
        <v/>
      </c>
      <c r="O63" s="16" t="str">
        <f t="shared" si="3"/>
        <v/>
      </c>
    </row>
    <row r="64" spans="2:16" ht="18" customHeight="1">
      <c r="C64" s="18"/>
      <c r="D64" s="19" t="str">
        <f t="shared" si="0"/>
        <v/>
      </c>
      <c r="E64" s="18"/>
      <c r="F64" s="18"/>
      <c r="G64" s="19" t="str">
        <f t="shared" si="1"/>
        <v/>
      </c>
      <c r="H64" s="18"/>
      <c r="I64" s="20"/>
      <c r="J64" s="6"/>
      <c r="K64" s="20"/>
      <c r="L64" s="21"/>
      <c r="M64" s="22" t="str">
        <f t="shared" si="5"/>
        <v/>
      </c>
      <c r="N64" s="16" t="str">
        <f t="shared" si="2"/>
        <v/>
      </c>
      <c r="O64" s="16" t="str">
        <f t="shared" si="3"/>
        <v/>
      </c>
    </row>
    <row r="65" spans="3:15" ht="18" customHeight="1">
      <c r="C65" s="18"/>
      <c r="D65" s="19" t="str">
        <f t="shared" si="0"/>
        <v/>
      </c>
      <c r="E65" s="18"/>
      <c r="F65" s="18"/>
      <c r="G65" s="19" t="str">
        <f t="shared" si="1"/>
        <v/>
      </c>
      <c r="H65" s="18"/>
      <c r="I65" s="20"/>
      <c r="J65" s="6"/>
      <c r="K65" s="20"/>
      <c r="L65" s="21"/>
      <c r="M65" s="22" t="str">
        <f t="shared" si="5"/>
        <v/>
      </c>
      <c r="N65" s="16" t="str">
        <f t="shared" si="2"/>
        <v/>
      </c>
      <c r="O65" s="16" t="str">
        <f t="shared" si="3"/>
        <v/>
      </c>
    </row>
    <row r="66" spans="3:15" ht="18" customHeight="1">
      <c r="C66" s="18"/>
      <c r="D66" s="19" t="str">
        <f t="shared" ref="D66:D111" si="6">IF(C66&gt;0,":","")</f>
        <v/>
      </c>
      <c r="E66" s="18"/>
      <c r="F66" s="18"/>
      <c r="G66" s="19" t="str">
        <f t="shared" ref="G66:G110" si="7">IF(ISNUMBER(F66),":","")</f>
        <v/>
      </c>
      <c r="H66" s="18"/>
      <c r="I66" s="20"/>
      <c r="J66" s="6"/>
      <c r="K66" s="20"/>
      <c r="L66" s="21"/>
      <c r="M66" s="23" t="str">
        <f t="shared" ref="M66:M100" si="8">IF(ISNUMBER(L66),IF(IF(F66&gt;H66,1,"")=L66,I66,IF(IF(F66&lt;H66,2,"")=L66,K66,IF(IF(F66=H66,0,"")=L66,J66,0))),"")</f>
        <v/>
      </c>
      <c r="N66" s="16" t="str">
        <f t="shared" ref="N66:N100" si="9">IF(ISBLANK(F66),"",IF(ISNUMBER(F66),IF(AND(F66&gt;=0,F66&lt;250),IF($F66&lt;&gt;$H66,IF(F66=0,TRUE(),IF(MOD(F66,1)=0,TRUE(),FALSE())),FALSE()),FALSE()),FALSE()))</f>
        <v/>
      </c>
      <c r="O66" s="16" t="str">
        <f t="shared" ref="O66:O100" si="10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 t="str">
        <f t="shared" si="6"/>
        <v/>
      </c>
      <c r="E67" s="18"/>
      <c r="F67" s="18"/>
      <c r="G67" s="19" t="str">
        <f t="shared" si="7"/>
        <v/>
      </c>
      <c r="H67" s="18"/>
      <c r="I67" s="20"/>
      <c r="J67" s="6"/>
      <c r="K67" s="20"/>
      <c r="L67" s="21"/>
      <c r="M67" s="22" t="str">
        <f t="shared" si="8"/>
        <v/>
      </c>
      <c r="N67" s="16" t="str">
        <f t="shared" si="9"/>
        <v/>
      </c>
      <c r="O67" s="16" t="str">
        <f t="shared" si="10"/>
        <v/>
      </c>
    </row>
    <row r="68" spans="3:15" ht="18" customHeight="1">
      <c r="C68" s="18"/>
      <c r="D68" s="19" t="str">
        <f t="shared" si="6"/>
        <v/>
      </c>
      <c r="E68" s="18"/>
      <c r="F68" s="18"/>
      <c r="G68" s="19" t="str">
        <f t="shared" si="7"/>
        <v/>
      </c>
      <c r="H68" s="18"/>
      <c r="I68" s="20"/>
      <c r="J68" s="6"/>
      <c r="K68" s="20"/>
      <c r="L68" s="21"/>
      <c r="M68" s="22" t="str">
        <f t="shared" si="8"/>
        <v/>
      </c>
      <c r="N68" s="16" t="str">
        <f t="shared" si="9"/>
        <v/>
      </c>
      <c r="O68" s="16" t="str">
        <f t="shared" si="10"/>
        <v/>
      </c>
    </row>
    <row r="69" spans="3:15" ht="18" customHeight="1">
      <c r="C69" s="18"/>
      <c r="D69" s="19" t="str">
        <f t="shared" si="6"/>
        <v/>
      </c>
      <c r="E69" s="18"/>
      <c r="F69" s="18"/>
      <c r="G69" s="19" t="str">
        <f t="shared" si="7"/>
        <v/>
      </c>
      <c r="H69" s="18"/>
      <c r="I69" s="20"/>
      <c r="J69" s="6"/>
      <c r="K69" s="20"/>
      <c r="L69" s="21"/>
      <c r="M69" s="22" t="str">
        <f t="shared" si="8"/>
        <v/>
      </c>
      <c r="N69" s="16" t="str">
        <f t="shared" si="9"/>
        <v/>
      </c>
      <c r="O69" s="16" t="str">
        <f t="shared" si="10"/>
        <v/>
      </c>
    </row>
    <row r="70" spans="3:15" ht="18" customHeight="1">
      <c r="C70" s="18"/>
      <c r="D70" s="19" t="str">
        <f t="shared" si="6"/>
        <v/>
      </c>
      <c r="E70" s="18"/>
      <c r="F70" s="18"/>
      <c r="G70" s="19" t="str">
        <f t="shared" si="7"/>
        <v/>
      </c>
      <c r="H70" s="18"/>
      <c r="I70" s="20"/>
      <c r="J70" s="6"/>
      <c r="K70" s="20"/>
      <c r="L70" s="21"/>
      <c r="M70" s="22" t="str">
        <f t="shared" si="8"/>
        <v/>
      </c>
      <c r="N70" s="16" t="str">
        <f t="shared" si="9"/>
        <v/>
      </c>
      <c r="O70" s="16" t="str">
        <f t="shared" si="10"/>
        <v/>
      </c>
    </row>
    <row r="71" spans="3:15" ht="18" customHeight="1">
      <c r="C71" s="18"/>
      <c r="D71" s="19" t="str">
        <f t="shared" si="6"/>
        <v/>
      </c>
      <c r="E71" s="18"/>
      <c r="F71" s="18"/>
      <c r="G71" s="19" t="str">
        <f t="shared" si="7"/>
        <v/>
      </c>
      <c r="H71" s="18"/>
      <c r="I71" s="20"/>
      <c r="J71" s="6"/>
      <c r="K71" s="20"/>
      <c r="L71" s="21"/>
      <c r="M71" s="23" t="str">
        <f t="shared" si="8"/>
        <v/>
      </c>
      <c r="N71" s="16" t="str">
        <f t="shared" si="9"/>
        <v/>
      </c>
      <c r="O71" s="16" t="str">
        <f t="shared" si="10"/>
        <v/>
      </c>
    </row>
    <row r="72" spans="3:15" ht="18" customHeight="1">
      <c r="C72" s="18"/>
      <c r="D72" s="19" t="str">
        <f t="shared" si="6"/>
        <v/>
      </c>
      <c r="E72" s="18"/>
      <c r="F72" s="18"/>
      <c r="G72" s="19" t="str">
        <f t="shared" si="7"/>
        <v/>
      </c>
      <c r="H72" s="18"/>
      <c r="I72" s="20"/>
      <c r="J72" s="6"/>
      <c r="K72" s="20"/>
      <c r="L72" s="21"/>
      <c r="M72" s="22" t="str">
        <f t="shared" si="8"/>
        <v/>
      </c>
      <c r="N72" s="16" t="str">
        <f t="shared" si="9"/>
        <v/>
      </c>
      <c r="O72" s="16" t="str">
        <f t="shared" si="10"/>
        <v/>
      </c>
    </row>
    <row r="73" spans="3:15" ht="18" customHeight="1">
      <c r="C73" s="18"/>
      <c r="D73" s="19" t="str">
        <f t="shared" si="6"/>
        <v/>
      </c>
      <c r="E73" s="18"/>
      <c r="F73" s="18"/>
      <c r="G73" s="19" t="str">
        <f t="shared" si="7"/>
        <v/>
      </c>
      <c r="H73" s="18"/>
      <c r="I73" s="20"/>
      <c r="J73" s="6"/>
      <c r="K73" s="20"/>
      <c r="L73" s="21"/>
      <c r="M73" s="22" t="str">
        <f t="shared" si="8"/>
        <v/>
      </c>
      <c r="N73" s="16" t="str">
        <f t="shared" si="9"/>
        <v/>
      </c>
      <c r="O73" s="16" t="str">
        <f t="shared" si="10"/>
        <v/>
      </c>
    </row>
    <row r="74" spans="3:15" ht="18" customHeight="1">
      <c r="C74" s="18"/>
      <c r="D74" s="19" t="str">
        <f t="shared" si="6"/>
        <v/>
      </c>
      <c r="E74" s="18"/>
      <c r="F74" s="18"/>
      <c r="G74" s="19" t="str">
        <f t="shared" si="7"/>
        <v/>
      </c>
      <c r="H74" s="18"/>
      <c r="I74" s="20"/>
      <c r="J74" s="6"/>
      <c r="K74" s="20"/>
      <c r="L74" s="21"/>
      <c r="M74" s="23" t="str">
        <f t="shared" si="8"/>
        <v/>
      </c>
      <c r="N74" s="16" t="str">
        <f t="shared" si="9"/>
        <v/>
      </c>
      <c r="O74" s="16" t="str">
        <f t="shared" si="10"/>
        <v/>
      </c>
    </row>
    <row r="75" spans="3:15" ht="18" customHeight="1">
      <c r="C75" s="18"/>
      <c r="D75" s="19" t="str">
        <f t="shared" si="6"/>
        <v/>
      </c>
      <c r="E75" s="18"/>
      <c r="F75" s="18"/>
      <c r="G75" s="19" t="str">
        <f t="shared" si="7"/>
        <v/>
      </c>
      <c r="H75" s="18"/>
      <c r="I75" s="20"/>
      <c r="J75" s="6"/>
      <c r="K75" s="20"/>
      <c r="L75" s="21"/>
      <c r="M75" s="22" t="str">
        <f t="shared" si="8"/>
        <v/>
      </c>
      <c r="N75" s="16" t="str">
        <f t="shared" si="9"/>
        <v/>
      </c>
      <c r="O75" s="16" t="str">
        <f t="shared" si="10"/>
        <v/>
      </c>
    </row>
    <row r="76" spans="3:15" ht="18" customHeight="1">
      <c r="C76" s="18"/>
      <c r="D76" s="19" t="str">
        <f t="shared" si="6"/>
        <v/>
      </c>
      <c r="E76" s="18"/>
      <c r="F76" s="18"/>
      <c r="G76" s="19" t="str">
        <f t="shared" si="7"/>
        <v/>
      </c>
      <c r="H76" s="18"/>
      <c r="I76" s="20"/>
      <c r="J76" s="6"/>
      <c r="K76" s="20"/>
      <c r="L76" s="21"/>
      <c r="M76" s="22" t="str">
        <f t="shared" si="8"/>
        <v/>
      </c>
      <c r="N76" s="16" t="str">
        <f t="shared" si="9"/>
        <v/>
      </c>
      <c r="O76" s="16" t="str">
        <f t="shared" si="10"/>
        <v/>
      </c>
    </row>
    <row r="77" spans="3:15" ht="18" customHeight="1">
      <c r="C77" s="18"/>
      <c r="D77" s="19" t="str">
        <f t="shared" si="6"/>
        <v/>
      </c>
      <c r="E77" s="18"/>
      <c r="F77" s="18"/>
      <c r="G77" s="19" t="str">
        <f t="shared" si="7"/>
        <v/>
      </c>
      <c r="H77" s="18"/>
      <c r="I77" s="20"/>
      <c r="J77" s="6"/>
      <c r="K77" s="20"/>
      <c r="L77" s="21"/>
      <c r="M77" s="22" t="str">
        <f t="shared" si="8"/>
        <v/>
      </c>
      <c r="N77" s="16" t="str">
        <f t="shared" si="9"/>
        <v/>
      </c>
      <c r="O77" s="16" t="str">
        <f t="shared" si="10"/>
        <v/>
      </c>
    </row>
    <row r="78" spans="3:15" ht="18" customHeight="1">
      <c r="C78" s="18"/>
      <c r="D78" s="19" t="str">
        <f t="shared" si="6"/>
        <v/>
      </c>
      <c r="E78" s="18"/>
      <c r="F78" s="18"/>
      <c r="G78" s="19" t="str">
        <f t="shared" si="7"/>
        <v/>
      </c>
      <c r="H78" s="18"/>
      <c r="I78" s="20"/>
      <c r="J78" s="6"/>
      <c r="K78" s="20"/>
      <c r="L78" s="21"/>
      <c r="M78" s="22" t="str">
        <f t="shared" si="8"/>
        <v/>
      </c>
      <c r="N78" s="16" t="str">
        <f t="shared" si="9"/>
        <v/>
      </c>
      <c r="O78" s="16" t="str">
        <f t="shared" si="10"/>
        <v/>
      </c>
    </row>
    <row r="79" spans="3:15" ht="18" customHeight="1">
      <c r="C79" s="18"/>
      <c r="D79" s="19" t="str">
        <f t="shared" si="6"/>
        <v/>
      </c>
      <c r="E79" s="18"/>
      <c r="F79" s="18"/>
      <c r="G79" s="19" t="str">
        <f t="shared" si="7"/>
        <v/>
      </c>
      <c r="H79" s="18"/>
      <c r="I79" s="20"/>
      <c r="J79" s="6"/>
      <c r="K79" s="20"/>
      <c r="L79" s="21"/>
      <c r="M79" s="22" t="str">
        <f t="shared" si="8"/>
        <v/>
      </c>
      <c r="N79" s="16" t="str">
        <f t="shared" si="9"/>
        <v/>
      </c>
      <c r="O79" s="16" t="str">
        <f t="shared" si="10"/>
        <v/>
      </c>
    </row>
    <row r="80" spans="3:15" ht="18" customHeight="1">
      <c r="C80" s="18"/>
      <c r="D80" s="19" t="str">
        <f t="shared" si="6"/>
        <v/>
      </c>
      <c r="E80" s="18"/>
      <c r="F80" s="18"/>
      <c r="G80" s="19" t="str">
        <f t="shared" si="7"/>
        <v/>
      </c>
      <c r="H80" s="18"/>
      <c r="I80" s="20"/>
      <c r="J80" s="6"/>
      <c r="K80" s="20"/>
      <c r="L80" s="21"/>
      <c r="M80" s="22" t="str">
        <f t="shared" si="8"/>
        <v/>
      </c>
      <c r="N80" s="16" t="str">
        <f t="shared" si="9"/>
        <v/>
      </c>
      <c r="O80" s="16" t="str">
        <f t="shared" si="10"/>
        <v/>
      </c>
    </row>
    <row r="81" spans="3:15" ht="18" customHeight="1">
      <c r="C81" s="18"/>
      <c r="D81" s="19" t="str">
        <f t="shared" si="6"/>
        <v/>
      </c>
      <c r="E81" s="18"/>
      <c r="F81" s="18"/>
      <c r="G81" s="19" t="str">
        <f t="shared" si="7"/>
        <v/>
      </c>
      <c r="H81" s="18"/>
      <c r="I81" s="20"/>
      <c r="J81" s="6"/>
      <c r="K81" s="20"/>
      <c r="L81" s="21"/>
      <c r="M81" s="22" t="str">
        <f t="shared" si="8"/>
        <v/>
      </c>
      <c r="N81" s="16" t="str">
        <f t="shared" si="9"/>
        <v/>
      </c>
      <c r="O81" s="16" t="str">
        <f t="shared" si="10"/>
        <v/>
      </c>
    </row>
    <row r="82" spans="3:15" ht="18" customHeight="1">
      <c r="C82" s="18"/>
      <c r="D82" s="19" t="str">
        <f t="shared" si="6"/>
        <v/>
      </c>
      <c r="E82" s="18"/>
      <c r="F82" s="18"/>
      <c r="G82" s="19" t="str">
        <f t="shared" si="7"/>
        <v/>
      </c>
      <c r="H82" s="18"/>
      <c r="I82" s="20"/>
      <c r="J82" s="6"/>
      <c r="K82" s="20"/>
      <c r="L82" s="21"/>
      <c r="M82" s="22" t="str">
        <f t="shared" si="8"/>
        <v/>
      </c>
      <c r="N82" s="16" t="str">
        <f t="shared" si="9"/>
        <v/>
      </c>
      <c r="O82" s="16" t="str">
        <f t="shared" si="10"/>
        <v/>
      </c>
    </row>
    <row r="83" spans="3:15" ht="18" customHeight="1">
      <c r="C83" s="18"/>
      <c r="D83" s="19" t="str">
        <f t="shared" si="6"/>
        <v/>
      </c>
      <c r="E83" s="18"/>
      <c r="F83" s="18"/>
      <c r="G83" s="19" t="str">
        <f t="shared" si="7"/>
        <v/>
      </c>
      <c r="H83" s="18"/>
      <c r="I83" s="20"/>
      <c r="J83" s="6"/>
      <c r="K83" s="20"/>
      <c r="L83" s="21"/>
      <c r="M83" s="22" t="str">
        <f t="shared" si="8"/>
        <v/>
      </c>
      <c r="N83" s="16" t="str">
        <f t="shared" si="9"/>
        <v/>
      </c>
      <c r="O83" s="16" t="str">
        <f t="shared" si="10"/>
        <v/>
      </c>
    </row>
    <row r="84" spans="3:15" ht="18" customHeight="1">
      <c r="C84" s="18"/>
      <c r="D84" s="19" t="str">
        <f t="shared" si="6"/>
        <v/>
      </c>
      <c r="E84" s="18"/>
      <c r="F84" s="18"/>
      <c r="G84" s="19" t="str">
        <f t="shared" si="7"/>
        <v/>
      </c>
      <c r="H84" s="18"/>
      <c r="I84" s="20"/>
      <c r="J84" s="6"/>
      <c r="K84" s="20"/>
      <c r="L84" s="21"/>
      <c r="M84" s="22" t="str">
        <f t="shared" si="8"/>
        <v/>
      </c>
      <c r="N84" s="16" t="str">
        <f t="shared" si="9"/>
        <v/>
      </c>
      <c r="O84" s="16" t="str">
        <f t="shared" si="10"/>
        <v/>
      </c>
    </row>
    <row r="85" spans="3:15" ht="18" customHeight="1">
      <c r="C85" s="18"/>
      <c r="D85" s="19" t="str">
        <f t="shared" si="6"/>
        <v/>
      </c>
      <c r="E85" s="18"/>
      <c r="F85" s="18"/>
      <c r="G85" s="19" t="str">
        <f t="shared" si="7"/>
        <v/>
      </c>
      <c r="H85" s="18"/>
      <c r="I85" s="20"/>
      <c r="J85" s="6"/>
      <c r="K85" s="20"/>
      <c r="L85" s="21"/>
      <c r="M85" s="22" t="str">
        <f t="shared" si="8"/>
        <v/>
      </c>
      <c r="N85" s="16" t="str">
        <f t="shared" si="9"/>
        <v/>
      </c>
      <c r="O85" s="16" t="str">
        <f t="shared" si="10"/>
        <v/>
      </c>
    </row>
    <row r="86" spans="3:15" ht="18" customHeight="1">
      <c r="C86" s="18"/>
      <c r="D86" s="19" t="str">
        <f t="shared" si="6"/>
        <v/>
      </c>
      <c r="E86" s="18"/>
      <c r="F86" s="18"/>
      <c r="G86" s="19" t="str">
        <f t="shared" si="7"/>
        <v/>
      </c>
      <c r="H86" s="18"/>
      <c r="I86" s="20"/>
      <c r="J86" s="6"/>
      <c r="K86" s="20"/>
      <c r="L86" s="21"/>
      <c r="M86" s="22" t="str">
        <f t="shared" si="8"/>
        <v/>
      </c>
      <c r="N86" s="16" t="str">
        <f t="shared" si="9"/>
        <v/>
      </c>
      <c r="O86" s="16" t="str">
        <f t="shared" si="10"/>
        <v/>
      </c>
    </row>
    <row r="87" spans="3:15" ht="18" customHeight="1">
      <c r="C87" s="18"/>
      <c r="D87" s="19" t="str">
        <f t="shared" si="6"/>
        <v/>
      </c>
      <c r="E87" s="18"/>
      <c r="F87" s="18"/>
      <c r="G87" s="19" t="str">
        <f t="shared" si="7"/>
        <v/>
      </c>
      <c r="H87" s="18"/>
      <c r="I87" s="20"/>
      <c r="J87" s="6"/>
      <c r="K87" s="20"/>
      <c r="L87" s="21"/>
      <c r="M87" s="22" t="str">
        <f t="shared" si="8"/>
        <v/>
      </c>
      <c r="N87" s="16" t="str">
        <f t="shared" si="9"/>
        <v/>
      </c>
      <c r="O87" s="16" t="str">
        <f t="shared" si="10"/>
        <v/>
      </c>
    </row>
    <row r="88" spans="3:15" ht="18" customHeight="1">
      <c r="C88" s="18"/>
      <c r="D88" s="19" t="str">
        <f t="shared" si="6"/>
        <v/>
      </c>
      <c r="E88" s="18"/>
      <c r="F88" s="18"/>
      <c r="G88" s="19" t="str">
        <f t="shared" si="7"/>
        <v/>
      </c>
      <c r="H88" s="18"/>
      <c r="I88" s="20"/>
      <c r="J88" s="6"/>
      <c r="K88" s="20"/>
      <c r="L88" s="21"/>
      <c r="M88" s="22" t="str">
        <f t="shared" si="8"/>
        <v/>
      </c>
      <c r="N88" s="16" t="str">
        <f t="shared" si="9"/>
        <v/>
      </c>
      <c r="O88" s="16" t="str">
        <f t="shared" si="10"/>
        <v/>
      </c>
    </row>
    <row r="89" spans="3:15" ht="18" customHeight="1">
      <c r="C89" s="18"/>
      <c r="D89" s="19" t="str">
        <f t="shared" si="6"/>
        <v/>
      </c>
      <c r="E89" s="18"/>
      <c r="F89" s="18"/>
      <c r="G89" s="19" t="str">
        <f t="shared" si="7"/>
        <v/>
      </c>
      <c r="H89" s="18"/>
      <c r="I89" s="20"/>
      <c r="J89" s="6"/>
      <c r="K89" s="20"/>
      <c r="L89" s="21"/>
      <c r="M89" s="22" t="str">
        <f t="shared" si="8"/>
        <v/>
      </c>
      <c r="N89" s="16" t="str">
        <f t="shared" si="9"/>
        <v/>
      </c>
      <c r="O89" s="16" t="str">
        <f t="shared" si="10"/>
        <v/>
      </c>
    </row>
    <row r="90" spans="3:15" ht="18" customHeight="1">
      <c r="C90" s="18"/>
      <c r="D90" s="19" t="str">
        <f t="shared" si="6"/>
        <v/>
      </c>
      <c r="E90" s="18"/>
      <c r="F90" s="18"/>
      <c r="G90" s="19" t="str">
        <f t="shared" si="7"/>
        <v/>
      </c>
      <c r="H90" s="18"/>
      <c r="I90" s="20"/>
      <c r="J90" s="6"/>
      <c r="K90" s="20"/>
      <c r="L90" s="21"/>
      <c r="M90" s="22" t="str">
        <f t="shared" si="8"/>
        <v/>
      </c>
      <c r="N90" s="16" t="str">
        <f t="shared" si="9"/>
        <v/>
      </c>
      <c r="O90" s="16" t="str">
        <f t="shared" si="10"/>
        <v/>
      </c>
    </row>
    <row r="91" spans="3:15" ht="18" customHeight="1">
      <c r="C91" s="18"/>
      <c r="D91" s="19" t="str">
        <f t="shared" si="6"/>
        <v/>
      </c>
      <c r="E91" s="18"/>
      <c r="F91" s="18"/>
      <c r="G91" s="19" t="str">
        <f t="shared" si="7"/>
        <v/>
      </c>
      <c r="H91" s="18"/>
      <c r="I91" s="20"/>
      <c r="J91" s="6"/>
      <c r="K91" s="20"/>
      <c r="L91" s="21"/>
      <c r="M91" s="22" t="str">
        <f t="shared" si="8"/>
        <v/>
      </c>
      <c r="N91" s="16" t="str">
        <f t="shared" si="9"/>
        <v/>
      </c>
      <c r="O91" s="16" t="str">
        <f t="shared" si="10"/>
        <v/>
      </c>
    </row>
    <row r="92" spans="3:15" ht="18" customHeight="1">
      <c r="C92" s="18"/>
      <c r="D92" s="19" t="str">
        <f t="shared" si="6"/>
        <v/>
      </c>
      <c r="E92" s="18"/>
      <c r="F92" s="18"/>
      <c r="G92" s="19" t="str">
        <f t="shared" si="7"/>
        <v/>
      </c>
      <c r="H92" s="18"/>
      <c r="I92" s="20"/>
      <c r="J92" s="6"/>
      <c r="K92" s="20"/>
      <c r="L92" s="21"/>
      <c r="M92" s="22" t="str">
        <f t="shared" si="8"/>
        <v/>
      </c>
      <c r="N92" s="16" t="str">
        <f t="shared" si="9"/>
        <v/>
      </c>
      <c r="O92" s="16" t="str">
        <f t="shared" si="10"/>
        <v/>
      </c>
    </row>
    <row r="93" spans="3:15" ht="18" customHeight="1">
      <c r="C93" s="18"/>
      <c r="D93" s="19" t="str">
        <f t="shared" si="6"/>
        <v/>
      </c>
      <c r="E93" s="18"/>
      <c r="F93" s="18"/>
      <c r="G93" s="19" t="str">
        <f t="shared" si="7"/>
        <v/>
      </c>
      <c r="H93" s="18"/>
      <c r="I93" s="20"/>
      <c r="J93" s="6"/>
      <c r="K93" s="20"/>
      <c r="L93" s="21"/>
      <c r="M93" s="22" t="str">
        <f t="shared" si="8"/>
        <v/>
      </c>
      <c r="N93" s="16" t="str">
        <f t="shared" si="9"/>
        <v/>
      </c>
      <c r="O93" s="16" t="str">
        <f t="shared" si="10"/>
        <v/>
      </c>
    </row>
    <row r="94" spans="3:15" ht="18" customHeight="1">
      <c r="C94" s="18"/>
      <c r="D94" s="19" t="str">
        <f t="shared" si="6"/>
        <v/>
      </c>
      <c r="E94" s="18"/>
      <c r="F94" s="18"/>
      <c r="G94" s="19" t="str">
        <f t="shared" si="7"/>
        <v/>
      </c>
      <c r="H94" s="18"/>
      <c r="I94" s="20"/>
      <c r="J94" s="6"/>
      <c r="K94" s="20"/>
      <c r="L94" s="21"/>
      <c r="M94" s="22" t="str">
        <f t="shared" si="8"/>
        <v/>
      </c>
      <c r="N94" s="16" t="str">
        <f t="shared" si="9"/>
        <v/>
      </c>
      <c r="O94" s="16" t="str">
        <f t="shared" si="10"/>
        <v/>
      </c>
    </row>
    <row r="95" spans="3:15" ht="18" customHeight="1">
      <c r="C95" s="18"/>
      <c r="D95" s="19" t="str">
        <f t="shared" si="6"/>
        <v/>
      </c>
      <c r="E95" s="18"/>
      <c r="F95" s="18"/>
      <c r="G95" s="19" t="str">
        <f t="shared" si="7"/>
        <v/>
      </c>
      <c r="H95" s="18"/>
      <c r="I95" s="20"/>
      <c r="J95" s="6"/>
      <c r="K95" s="20"/>
      <c r="L95" s="21"/>
      <c r="M95" s="22" t="str">
        <f t="shared" si="8"/>
        <v/>
      </c>
      <c r="N95" s="16" t="str">
        <f t="shared" si="9"/>
        <v/>
      </c>
      <c r="O95" s="16" t="str">
        <f t="shared" si="10"/>
        <v/>
      </c>
    </row>
    <row r="96" spans="3:15" ht="18" customHeight="1">
      <c r="C96" s="18"/>
      <c r="D96" s="19" t="str">
        <f t="shared" si="6"/>
        <v/>
      </c>
      <c r="E96" s="18"/>
      <c r="F96" s="18"/>
      <c r="G96" s="19" t="str">
        <f t="shared" si="7"/>
        <v/>
      </c>
      <c r="H96" s="18"/>
      <c r="I96" s="20"/>
      <c r="J96" s="6"/>
      <c r="K96" s="20"/>
      <c r="L96" s="21"/>
      <c r="M96" s="22" t="str">
        <f t="shared" si="8"/>
        <v/>
      </c>
      <c r="N96" s="16" t="str">
        <f t="shared" si="9"/>
        <v/>
      </c>
      <c r="O96" s="16" t="str">
        <f t="shared" si="10"/>
        <v/>
      </c>
    </row>
    <row r="97" spans="3:15" ht="18" customHeight="1">
      <c r="C97" s="18"/>
      <c r="D97" s="19" t="str">
        <f t="shared" si="6"/>
        <v/>
      </c>
      <c r="E97" s="18"/>
      <c r="F97" s="18"/>
      <c r="G97" s="19" t="str">
        <f t="shared" si="7"/>
        <v/>
      </c>
      <c r="H97" s="18"/>
      <c r="I97" s="20"/>
      <c r="J97" s="6"/>
      <c r="K97" s="20"/>
      <c r="L97" s="21"/>
      <c r="M97" s="22" t="str">
        <f t="shared" si="8"/>
        <v/>
      </c>
      <c r="N97" s="16" t="str">
        <f t="shared" si="9"/>
        <v/>
      </c>
      <c r="O97" s="16" t="str">
        <f t="shared" si="10"/>
        <v/>
      </c>
    </row>
    <row r="98" spans="3:15" ht="18" customHeight="1">
      <c r="C98" s="18"/>
      <c r="D98" s="19" t="str">
        <f t="shared" si="6"/>
        <v/>
      </c>
      <c r="E98" s="18"/>
      <c r="F98" s="18"/>
      <c r="G98" s="19" t="str">
        <f t="shared" si="7"/>
        <v/>
      </c>
      <c r="H98" s="18"/>
      <c r="I98" s="20"/>
      <c r="J98" s="6"/>
      <c r="K98" s="20"/>
      <c r="L98" s="21"/>
      <c r="M98" s="22" t="str">
        <f t="shared" si="8"/>
        <v/>
      </c>
      <c r="N98" s="16" t="str">
        <f t="shared" si="9"/>
        <v/>
      </c>
      <c r="O98" s="16" t="str">
        <f t="shared" si="10"/>
        <v/>
      </c>
    </row>
    <row r="99" spans="3:15" ht="18" customHeight="1">
      <c r="C99" s="18"/>
      <c r="D99" s="19" t="str">
        <f t="shared" si="6"/>
        <v/>
      </c>
      <c r="E99" s="18"/>
      <c r="F99" s="18"/>
      <c r="G99" s="19" t="str">
        <f t="shared" si="7"/>
        <v/>
      </c>
      <c r="H99" s="18"/>
      <c r="I99" s="20"/>
      <c r="J99" s="6"/>
      <c r="K99" s="20"/>
      <c r="L99" s="21"/>
      <c r="M99" s="22" t="str">
        <f t="shared" si="8"/>
        <v/>
      </c>
      <c r="N99" s="16" t="str">
        <f t="shared" si="9"/>
        <v/>
      </c>
      <c r="O99" s="16" t="str">
        <f t="shared" si="10"/>
        <v/>
      </c>
    </row>
    <row r="100" spans="3:15" ht="18" customHeight="1">
      <c r="C100" s="18"/>
      <c r="D100" s="19" t="str">
        <f t="shared" si="6"/>
        <v/>
      </c>
      <c r="E100" s="18"/>
      <c r="F100" s="18"/>
      <c r="G100" s="19" t="str">
        <f t="shared" si="7"/>
        <v/>
      </c>
      <c r="H100" s="18"/>
      <c r="I100" s="20"/>
      <c r="J100" s="6"/>
      <c r="K100" s="20"/>
      <c r="L100" s="21"/>
      <c r="M100" s="22" t="str">
        <f t="shared" si="8"/>
        <v/>
      </c>
      <c r="N100" s="16" t="str">
        <f t="shared" si="9"/>
        <v/>
      </c>
      <c r="O100" s="16" t="str">
        <f t="shared" si="10"/>
        <v/>
      </c>
    </row>
    <row r="101" spans="3:15" ht="19.399999999999999" customHeight="1">
      <c r="D101" s="19" t="str">
        <f t="shared" si="6"/>
        <v/>
      </c>
      <c r="G101" s="19" t="str">
        <f t="shared" si="7"/>
        <v/>
      </c>
      <c r="H101" s="18"/>
    </row>
    <row r="102" spans="3:15" ht="19.399999999999999" customHeight="1">
      <c r="D102" s="19" t="str">
        <f t="shared" si="6"/>
        <v/>
      </c>
      <c r="G102" s="19" t="str">
        <f t="shared" si="7"/>
        <v/>
      </c>
    </row>
    <row r="103" spans="3:15" ht="19.399999999999999" customHeight="1">
      <c r="D103" s="19" t="str">
        <f t="shared" si="6"/>
        <v/>
      </c>
      <c r="G103" s="19" t="str">
        <f t="shared" si="7"/>
        <v/>
      </c>
    </row>
    <row r="104" spans="3:15" ht="19.399999999999999" customHeight="1">
      <c r="D104" s="19" t="str">
        <f t="shared" si="6"/>
        <v/>
      </c>
      <c r="G104" s="19" t="str">
        <f t="shared" si="7"/>
        <v/>
      </c>
    </row>
    <row r="105" spans="3:15" ht="19.399999999999999" customHeight="1">
      <c r="D105" s="19" t="str">
        <f t="shared" si="6"/>
        <v/>
      </c>
      <c r="G105" s="19" t="str">
        <f t="shared" si="7"/>
        <v/>
      </c>
    </row>
    <row r="106" spans="3:15" ht="19.399999999999999" customHeight="1">
      <c r="D106" s="19" t="str">
        <f t="shared" si="6"/>
        <v/>
      </c>
      <c r="G106" s="19" t="str">
        <f t="shared" si="7"/>
        <v/>
      </c>
    </row>
    <row r="107" spans="3:15" ht="19.399999999999999" customHeight="1">
      <c r="D107" s="19" t="str">
        <f t="shared" si="6"/>
        <v/>
      </c>
      <c r="G107" s="19" t="str">
        <f t="shared" si="7"/>
        <v/>
      </c>
    </row>
    <row r="108" spans="3:15" ht="19.399999999999999" customHeight="1">
      <c r="D108" s="19" t="str">
        <f t="shared" si="6"/>
        <v/>
      </c>
      <c r="G108" s="19" t="str">
        <f t="shared" si="7"/>
        <v/>
      </c>
    </row>
    <row r="109" spans="3:15" ht="19.399999999999999" customHeight="1">
      <c r="D109" s="19" t="str">
        <f t="shared" si="6"/>
        <v/>
      </c>
      <c r="G109" s="19" t="str">
        <f t="shared" si="7"/>
        <v/>
      </c>
    </row>
    <row r="110" spans="3:15" ht="19.399999999999999" customHeight="1">
      <c r="D110" s="19" t="str">
        <f t="shared" si="6"/>
        <v/>
      </c>
      <c r="G110" s="19" t="str">
        <f t="shared" si="7"/>
        <v/>
      </c>
    </row>
    <row r="111" spans="3:15" ht="19.399999999999999" customHeight="1">
      <c r="D111" s="19" t="str">
        <f t="shared" si="6"/>
        <v/>
      </c>
    </row>
  </sheetData>
  <mergeCells count="1">
    <mergeCell ref="F1:H1"/>
  </mergeCells>
  <conditionalFormatting sqref="E2:E4 E30 E6 E33 E36 E39 E41 E48 E50 E52:E100">
    <cfRule type="expression" dxfId="384" priority="75" stopIfTrue="1">
      <formula>IF(ISBLANK(F2),FALSE(),$F2&lt;$H2)</formula>
    </cfRule>
  </conditionalFormatting>
  <conditionalFormatting sqref="E2:E4 E30 E6 E33 E36 E39 E41 E48 E50 E52:E100">
    <cfRule type="expression" dxfId="383" priority="76" stopIfTrue="1">
      <formula>IF(ISBLANK(F2),FALSE(),$F2=$H2)</formula>
    </cfRule>
  </conditionalFormatting>
  <conditionalFormatting sqref="E11 E16 E21 E24 E26">
    <cfRule type="expression" dxfId="382" priority="79" stopIfTrue="1">
      <formula>IF(ISBLANK(F11),FALSE(),$F11&lt;$H11)</formula>
    </cfRule>
  </conditionalFormatting>
  <conditionalFormatting sqref="E11 E16 E21 E24 E26">
    <cfRule type="expression" dxfId="381" priority="80" stopIfTrue="1">
      <formula>IF(ISBLANK(F11),FALSE(),$F11=$H11)</formula>
    </cfRule>
  </conditionalFormatting>
  <conditionalFormatting sqref="C2:C4 C30 C6 C33 C36 C39 C41 C48 C50 C52:C100">
    <cfRule type="expression" dxfId="380" priority="74" stopIfTrue="1">
      <formula>IF(ISBLANK(H2),FALSE(),$F2=$H2)</formula>
    </cfRule>
  </conditionalFormatting>
  <conditionalFormatting sqref="C2:C4 C30 C6 C33 C36 C39 C41 C48 C50 C52:C100">
    <cfRule type="expression" dxfId="379" priority="73" stopIfTrue="1">
      <formula>IF(ISBLANK(H2),FALSE(),$F2&gt;$H2)</formula>
    </cfRule>
  </conditionalFormatting>
  <conditionalFormatting sqref="C11 C16 C21 C24 C26">
    <cfRule type="expression" dxfId="378" priority="78" stopIfTrue="1">
      <formula>IF(ISBLANK(H11),FALSE(),$F11=$H11)</formula>
    </cfRule>
  </conditionalFormatting>
  <conditionalFormatting sqref="C11 C16 C21 C24 C26">
    <cfRule type="expression" dxfId="377" priority="77" stopIfTrue="1">
      <formula>IF(ISBLANK(H11),FALSE(),$F11&gt;$H11)</formula>
    </cfRule>
  </conditionalFormatting>
  <conditionalFormatting sqref="L2:L100">
    <cfRule type="expression" dxfId="376" priority="85" stopIfTrue="1">
      <formula>IF(ISNUMBER(L2),IF(IF(F2&gt;H2,1,"")=L2,TRUE(),IF(IF(F2&lt;H2,2,"")=L2,TRUE(),IF(IF(F2=H2,0,"")=L2,TRUE(),FALSE()))),"")</formula>
    </cfRule>
  </conditionalFormatting>
  <conditionalFormatting sqref="E5">
    <cfRule type="expression" dxfId="375" priority="69" stopIfTrue="1">
      <formula>IF(ISBLANK(F5),FALSE(),$F5&lt;$H5)</formula>
    </cfRule>
  </conditionalFormatting>
  <conditionalFormatting sqref="E5">
    <cfRule type="expression" dxfId="374" priority="70" stopIfTrue="1">
      <formula>IF(ISBLANK(F5),FALSE(),$F5=$H5)</formula>
    </cfRule>
  </conditionalFormatting>
  <conditionalFormatting sqref="C5">
    <cfRule type="expression" dxfId="373" priority="72" stopIfTrue="1">
      <formula>IF(ISBLANK(H5),FALSE(),$F5=$H5)</formula>
    </cfRule>
  </conditionalFormatting>
  <conditionalFormatting sqref="C5">
    <cfRule type="expression" dxfId="372" priority="71" stopIfTrue="1">
      <formula>IF(ISBLANK(H5),FALSE(),$F5&gt;$H5)</formula>
    </cfRule>
  </conditionalFormatting>
  <conditionalFormatting sqref="E7:E8">
    <cfRule type="expression" dxfId="371" priority="61" stopIfTrue="1">
      <formula>IF(ISBLANK(F7),FALSE(),$F7&lt;$H7)</formula>
    </cfRule>
  </conditionalFormatting>
  <conditionalFormatting sqref="E7:E8">
    <cfRule type="expression" dxfId="370" priority="62" stopIfTrue="1">
      <formula>IF(ISBLANK(F7),FALSE(),$F7=$H7)</formula>
    </cfRule>
  </conditionalFormatting>
  <conditionalFormatting sqref="E9:E10">
    <cfRule type="expression" dxfId="369" priority="67" stopIfTrue="1">
      <formula>IF(ISBLANK(F9),FALSE(),$F9&lt;$H9)</formula>
    </cfRule>
  </conditionalFormatting>
  <conditionalFormatting sqref="E9:E10">
    <cfRule type="expression" dxfId="368" priority="68" stopIfTrue="1">
      <formula>IF(ISBLANK(F9),FALSE(),$F9=$H9)</formula>
    </cfRule>
  </conditionalFormatting>
  <conditionalFormatting sqref="C7:C8">
    <cfRule type="expression" dxfId="367" priority="64" stopIfTrue="1">
      <formula>IF(ISBLANK(H7),FALSE(),$F7=$H7)</formula>
    </cfRule>
  </conditionalFormatting>
  <conditionalFormatting sqref="C7:C8">
    <cfRule type="expression" dxfId="366" priority="63" stopIfTrue="1">
      <formula>IF(ISBLANK(H7),FALSE(),$F7&gt;$H7)</formula>
    </cfRule>
  </conditionalFormatting>
  <conditionalFormatting sqref="C9:C10">
    <cfRule type="expression" dxfId="365" priority="66" stopIfTrue="1">
      <formula>IF(ISBLANK(H9),FALSE(),$F9=$H9)</formula>
    </cfRule>
  </conditionalFormatting>
  <conditionalFormatting sqref="C9:C10">
    <cfRule type="expression" dxfId="364" priority="65" stopIfTrue="1">
      <formula>IF(ISBLANK(H9),FALSE(),$F9&gt;$H9)</formula>
    </cfRule>
  </conditionalFormatting>
  <conditionalFormatting sqref="E12:E15">
    <cfRule type="expression" dxfId="363" priority="59" stopIfTrue="1">
      <formula>IF(ISBLANK(F12),FALSE(),$F12&lt;$H12)</formula>
    </cfRule>
  </conditionalFormatting>
  <conditionalFormatting sqref="E12:E15">
    <cfRule type="expression" dxfId="362" priority="60" stopIfTrue="1">
      <formula>IF(ISBLANK(F12),FALSE(),$F12=$H12)</formula>
    </cfRule>
  </conditionalFormatting>
  <conditionalFormatting sqref="C12:C15">
    <cfRule type="expression" dxfId="361" priority="58" stopIfTrue="1">
      <formula>IF(ISBLANK(H12),FALSE(),$F12=$H12)</formula>
    </cfRule>
  </conditionalFormatting>
  <conditionalFormatting sqref="C12:C15">
    <cfRule type="expression" dxfId="360" priority="57" stopIfTrue="1">
      <formula>IF(ISBLANK(H12),FALSE(),$F12&gt;$H12)</formula>
    </cfRule>
  </conditionalFormatting>
  <conditionalFormatting sqref="E17:E20">
    <cfRule type="expression" dxfId="359" priority="55" stopIfTrue="1">
      <formula>IF(ISBLANK(F17),FALSE(),$F17&lt;$H17)</formula>
    </cfRule>
  </conditionalFormatting>
  <conditionalFormatting sqref="E17:E20">
    <cfRule type="expression" dxfId="358" priority="56" stopIfTrue="1">
      <formula>IF(ISBLANK(F17),FALSE(),$F17=$H17)</formula>
    </cfRule>
  </conditionalFormatting>
  <conditionalFormatting sqref="C17:C20">
    <cfRule type="expression" dxfId="357" priority="54" stopIfTrue="1">
      <formula>IF(ISBLANK(H17),FALSE(),$F17=$H17)</formula>
    </cfRule>
  </conditionalFormatting>
  <conditionalFormatting sqref="C17:C20">
    <cfRule type="expression" dxfId="356" priority="53" stopIfTrue="1">
      <formula>IF(ISBLANK(H17),FALSE(),$F17&gt;$H17)</formula>
    </cfRule>
  </conditionalFormatting>
  <conditionalFormatting sqref="E22:E23">
    <cfRule type="expression" dxfId="355" priority="51" stopIfTrue="1">
      <formula>IF(ISBLANK(F22),FALSE(),$F22&lt;$H22)</formula>
    </cfRule>
  </conditionalFormatting>
  <conditionalFormatting sqref="E22:E23">
    <cfRule type="expression" dxfId="354" priority="52" stopIfTrue="1">
      <formula>IF(ISBLANK(F22),FALSE(),$F22=$H22)</formula>
    </cfRule>
  </conditionalFormatting>
  <conditionalFormatting sqref="C22:C23">
    <cfRule type="expression" dxfId="353" priority="50" stopIfTrue="1">
      <formula>IF(ISBLANK(H22),FALSE(),$F22=$H22)</formula>
    </cfRule>
  </conditionalFormatting>
  <conditionalFormatting sqref="C22:C23">
    <cfRule type="expression" dxfId="352" priority="49" stopIfTrue="1">
      <formula>IF(ISBLANK(H22),FALSE(),$F22&gt;$H22)</formula>
    </cfRule>
  </conditionalFormatting>
  <conditionalFormatting sqref="E25">
    <cfRule type="expression" dxfId="351" priority="47" stopIfTrue="1">
      <formula>IF(ISBLANK(F25),FALSE(),$F25&lt;$H25)</formula>
    </cfRule>
  </conditionalFormatting>
  <conditionalFormatting sqref="E25">
    <cfRule type="expression" dxfId="350" priority="48" stopIfTrue="1">
      <formula>IF(ISBLANK(F25),FALSE(),$F25=$H25)</formula>
    </cfRule>
  </conditionalFormatting>
  <conditionalFormatting sqref="C25">
    <cfRule type="expression" dxfId="349" priority="46" stopIfTrue="1">
      <formula>IF(ISBLANK(H25),FALSE(),$F25=$H25)</formula>
    </cfRule>
  </conditionalFormatting>
  <conditionalFormatting sqref="C25">
    <cfRule type="expression" dxfId="348" priority="45" stopIfTrue="1">
      <formula>IF(ISBLANK(H25),FALSE(),$F25&gt;$H25)</formula>
    </cfRule>
  </conditionalFormatting>
  <conditionalFormatting sqref="E27 E29">
    <cfRule type="expression" dxfId="347" priority="37" stopIfTrue="1">
      <formula>IF(ISBLANK(F27),FALSE(),$F27&lt;$H27)</formula>
    </cfRule>
  </conditionalFormatting>
  <conditionalFormatting sqref="E27 E29">
    <cfRule type="expression" dxfId="346" priority="38" stopIfTrue="1">
      <formula>IF(ISBLANK(F27),FALSE(),$F27=$H27)</formula>
    </cfRule>
  </conditionalFormatting>
  <conditionalFormatting sqref="E28">
    <cfRule type="expression" dxfId="345" priority="41" stopIfTrue="1">
      <formula>IF(ISBLANK(F28),FALSE(),$F28&lt;$H28)</formula>
    </cfRule>
  </conditionalFormatting>
  <conditionalFormatting sqref="E28">
    <cfRule type="expression" dxfId="344" priority="42" stopIfTrue="1">
      <formula>IF(ISBLANK(F28),FALSE(),$F28=$H28)</formula>
    </cfRule>
  </conditionalFormatting>
  <conditionalFormatting sqref="C27 C29">
    <cfRule type="expression" dxfId="343" priority="40" stopIfTrue="1">
      <formula>IF(ISBLANK(H27),FALSE(),$F27=$H27)</formula>
    </cfRule>
  </conditionalFormatting>
  <conditionalFormatting sqref="C27 C29">
    <cfRule type="expression" dxfId="342" priority="39" stopIfTrue="1">
      <formula>IF(ISBLANK(H27),FALSE(),$F27&gt;$H27)</formula>
    </cfRule>
  </conditionalFormatting>
  <conditionalFormatting sqref="C28">
    <cfRule type="expression" dxfId="341" priority="44" stopIfTrue="1">
      <formula>IF(ISBLANK(H28),FALSE(),$F28=$H28)</formula>
    </cfRule>
  </conditionalFormatting>
  <conditionalFormatting sqref="C28">
    <cfRule type="expression" dxfId="340" priority="43" stopIfTrue="1">
      <formula>IF(ISBLANK(H28),FALSE(),$F28&gt;$H28)</formula>
    </cfRule>
  </conditionalFormatting>
  <conditionalFormatting sqref="E34:E35">
    <cfRule type="expression" dxfId="339" priority="29" stopIfTrue="1">
      <formula>IF(ISBLANK(F34),FALSE(),$F34&lt;$H34)</formula>
    </cfRule>
  </conditionalFormatting>
  <conditionalFormatting sqref="E34:E35">
    <cfRule type="expression" dxfId="338" priority="30" stopIfTrue="1">
      <formula>IF(ISBLANK(F34),FALSE(),$F34=$H34)</formula>
    </cfRule>
  </conditionalFormatting>
  <conditionalFormatting sqref="C34:C35">
    <cfRule type="expression" dxfId="337" priority="32" stopIfTrue="1">
      <formula>IF(ISBLANK(H34),FALSE(),$F34=$H34)</formula>
    </cfRule>
  </conditionalFormatting>
  <conditionalFormatting sqref="C34:C35">
    <cfRule type="expression" dxfId="336" priority="31" stopIfTrue="1">
      <formula>IF(ISBLANK(H34),FALSE(),$F34&gt;$H34)</formula>
    </cfRule>
  </conditionalFormatting>
  <conditionalFormatting sqref="E37:E38">
    <cfRule type="expression" dxfId="335" priority="25" stopIfTrue="1">
      <formula>IF(ISBLANK(F37),FALSE(),$F37&lt;$H37)</formula>
    </cfRule>
  </conditionalFormatting>
  <conditionalFormatting sqref="E37:E38">
    <cfRule type="expression" dxfId="334" priority="26" stopIfTrue="1">
      <formula>IF(ISBLANK(F37),FALSE(),$F37=$H37)</formula>
    </cfRule>
  </conditionalFormatting>
  <conditionalFormatting sqref="C37:C38">
    <cfRule type="expression" dxfId="333" priority="28" stopIfTrue="1">
      <formula>IF(ISBLANK(H37),FALSE(),$F37=$H37)</formula>
    </cfRule>
  </conditionalFormatting>
  <conditionalFormatting sqref="C37:C38">
    <cfRule type="expression" dxfId="332" priority="27" stopIfTrue="1">
      <formula>IF(ISBLANK(H37),FALSE(),$F37&gt;$H37)</formula>
    </cfRule>
  </conditionalFormatting>
  <conditionalFormatting sqref="E31">
    <cfRule type="expression" dxfId="331" priority="17" stopIfTrue="1">
      <formula>IF(ISBLANK(F31),FALSE(),$F31&lt;$H31)</formula>
    </cfRule>
  </conditionalFormatting>
  <conditionalFormatting sqref="E31">
    <cfRule type="expression" dxfId="330" priority="18" stopIfTrue="1">
      <formula>IF(ISBLANK(F31),FALSE(),$F31=$H31)</formula>
    </cfRule>
  </conditionalFormatting>
  <conditionalFormatting sqref="E32">
    <cfRule type="expression" dxfId="329" priority="21" stopIfTrue="1">
      <formula>IF(ISBLANK(F32),FALSE(),$F32&lt;$H32)</formula>
    </cfRule>
  </conditionalFormatting>
  <conditionalFormatting sqref="E32">
    <cfRule type="expression" dxfId="328" priority="22" stopIfTrue="1">
      <formula>IF(ISBLANK(F32),FALSE(),$F32=$H32)</formula>
    </cfRule>
  </conditionalFormatting>
  <conditionalFormatting sqref="C31">
    <cfRule type="expression" dxfId="327" priority="20" stopIfTrue="1">
      <formula>IF(ISBLANK(H31),FALSE(),$F31=$H31)</formula>
    </cfRule>
  </conditionalFormatting>
  <conditionalFormatting sqref="C31">
    <cfRule type="expression" dxfId="326" priority="19" stopIfTrue="1">
      <formula>IF(ISBLANK(H31),FALSE(),$F31&gt;$H31)</formula>
    </cfRule>
  </conditionalFormatting>
  <conditionalFormatting sqref="C32">
    <cfRule type="expression" dxfId="325" priority="24" stopIfTrue="1">
      <formula>IF(ISBLANK(H32),FALSE(),$F32=$H32)</formula>
    </cfRule>
  </conditionalFormatting>
  <conditionalFormatting sqref="C32">
    <cfRule type="expression" dxfId="324" priority="23" stopIfTrue="1">
      <formula>IF(ISBLANK(H32),FALSE(),$F32&gt;$H32)</formula>
    </cfRule>
  </conditionalFormatting>
  <conditionalFormatting sqref="E40">
    <cfRule type="expression" dxfId="323" priority="13" stopIfTrue="1">
      <formula>IF(ISBLANK(F40),FALSE(),$F40&lt;$H40)</formula>
    </cfRule>
  </conditionalFormatting>
  <conditionalFormatting sqref="E40">
    <cfRule type="expression" dxfId="322" priority="14" stopIfTrue="1">
      <formula>IF(ISBLANK(F40),FALSE(),$F40=$H40)</formula>
    </cfRule>
  </conditionalFormatting>
  <conditionalFormatting sqref="C40">
    <cfRule type="expression" dxfId="321" priority="16" stopIfTrue="1">
      <formula>IF(ISBLANK(H40),FALSE(),$F40=$H40)</formula>
    </cfRule>
  </conditionalFormatting>
  <conditionalFormatting sqref="C40">
    <cfRule type="expression" dxfId="320" priority="15" stopIfTrue="1">
      <formula>IF(ISBLANK(H40),FALSE(),$F40&gt;$H40)</formula>
    </cfRule>
  </conditionalFormatting>
  <conditionalFormatting sqref="E42:E47">
    <cfRule type="expression" dxfId="319" priority="9" stopIfTrue="1">
      <formula>IF(ISBLANK(F42),FALSE(),$F42&lt;$H42)</formula>
    </cfRule>
  </conditionalFormatting>
  <conditionalFormatting sqref="E42:E47">
    <cfRule type="expression" dxfId="318" priority="10" stopIfTrue="1">
      <formula>IF(ISBLANK(F42),FALSE(),$F42=$H42)</formula>
    </cfRule>
  </conditionalFormatting>
  <conditionalFormatting sqref="C42:C47">
    <cfRule type="expression" dxfId="317" priority="12" stopIfTrue="1">
      <formula>IF(ISBLANK(H42),FALSE(),$F42=$H42)</formula>
    </cfRule>
  </conditionalFormatting>
  <conditionalFormatting sqref="C42:C47">
    <cfRule type="expression" dxfId="316" priority="11" stopIfTrue="1">
      <formula>IF(ISBLANK(H42),FALSE(),$F42&gt;$H42)</formula>
    </cfRule>
  </conditionalFormatting>
  <conditionalFormatting sqref="E49">
    <cfRule type="expression" dxfId="315" priority="5" stopIfTrue="1">
      <formula>IF(ISBLANK(F49),FALSE(),$F49&lt;$H49)</formula>
    </cfRule>
  </conditionalFormatting>
  <conditionalFormatting sqref="E49">
    <cfRule type="expression" dxfId="314" priority="6" stopIfTrue="1">
      <formula>IF(ISBLANK(F49),FALSE(),$F49=$H49)</formula>
    </cfRule>
  </conditionalFormatting>
  <conditionalFormatting sqref="C49">
    <cfRule type="expression" dxfId="313" priority="8" stopIfTrue="1">
      <formula>IF(ISBLANK(H49),FALSE(),$F49=$H49)</formula>
    </cfRule>
  </conditionalFormatting>
  <conditionalFormatting sqref="C49">
    <cfRule type="expression" dxfId="312" priority="7" stopIfTrue="1">
      <formula>IF(ISBLANK(H49),FALSE(),$F49&gt;$H49)</formula>
    </cfRule>
  </conditionalFormatting>
  <conditionalFormatting sqref="E51">
    <cfRule type="expression" dxfId="311" priority="1" stopIfTrue="1">
      <formula>IF(ISBLANK(F51),FALSE(),$F51&lt;$H51)</formula>
    </cfRule>
  </conditionalFormatting>
  <conditionalFormatting sqref="E51">
    <cfRule type="expression" dxfId="310" priority="2" stopIfTrue="1">
      <formula>IF(ISBLANK(F51),FALSE(),$F51=$H51)</formula>
    </cfRule>
  </conditionalFormatting>
  <conditionalFormatting sqref="C51">
    <cfRule type="expression" dxfId="309" priority="4" stopIfTrue="1">
      <formula>IF(ISBLANK(H51),FALSE(),$F51=$H51)</formula>
    </cfRule>
  </conditionalFormatting>
  <conditionalFormatting sqref="C51">
    <cfRule type="expression" dxfId="308" priority="3" stopIfTrue="1">
      <formula>IF(ISBLANK(H51),FALSE(),$F51&gt;$H51)</formula>
    </cfRule>
  </conditionalFormatting>
  <dataValidations count="4">
    <dataValidation type="decimal" allowBlank="1" showErrorMessage="1" sqref="I2:I100 K2:K100" xr:uid="{344CD45A-1E1D-4582-9F95-4B610ACAA6D5}">
      <formula1>0.01</formula1>
      <formula2>10000</formula2>
    </dataValidation>
    <dataValidation type="custom" allowBlank="1" showErrorMessage="1" sqref="F2:F100" xr:uid="{E9D2880C-536F-40C6-AF25-6FD8EED9574F}">
      <formula1>N2</formula1>
    </dataValidation>
    <dataValidation type="custom" allowBlank="1" showErrorMessage="1" sqref="H2:H101" xr:uid="{39E425E8-B947-4CAB-80D0-5F5DE5731D57}">
      <formula1>O2</formula1>
    </dataValidation>
    <dataValidation type="list" allowBlank="1" showErrorMessage="1" sqref="L2:L100" xr:uid="{B6F488C1-ED6F-4E6C-B523-6475E0A26D1B}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9" fitToWidth="0" fitToHeight="0" pageOrder="overThenDown" orientation="portrait" horizontalDpi="4294967293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30232-6E75-4C58-AB7F-E73869F4FB58}">
  <sheetPr>
    <tabColor rgb="FF00FFFF"/>
  </sheetPr>
  <dimension ref="A1:IV111"/>
  <sheetViews>
    <sheetView showGridLines="0" workbookViewId="0">
      <pane ySplit="1" topLeftCell="A38" activePane="bottomLeft" state="frozen"/>
      <selection pane="bottomLeft" activeCell="P51" sqref="P51"/>
    </sheetView>
  </sheetViews>
  <sheetFormatPr baseColWidth="10" defaultRowHeight="19.399999999999999" customHeight="1"/>
  <cols>
    <col min="1" max="1" width="18.6328125" style="6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32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23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26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 t="shared" ref="D2:D65" si="0">IF(C2&gt;0,":","")</f>
        <v>:</v>
      </c>
      <c r="E2" s="18" t="s">
        <v>19</v>
      </c>
      <c r="F2" s="18">
        <v>81</v>
      </c>
      <c r="G2" s="19" t="str">
        <f t="shared" ref="G2:G65" si="1">IF(ISNUMBER(F2),":","")</f>
        <v>:</v>
      </c>
      <c r="H2" s="18">
        <v>78</v>
      </c>
      <c r="I2" s="20">
        <v>1.2</v>
      </c>
      <c r="J2" s="6"/>
      <c r="K2" s="20">
        <v>4.5</v>
      </c>
      <c r="L2" s="21">
        <v>1</v>
      </c>
      <c r="M2" s="22">
        <f>IF(ISNUMBER(L2),IF(IF(F2&gt;H2,1,"")=L2,I2,IF(IF(F2&lt;H2,2,"")=L2,K2,IF(IF(F2=H2,0,"")=L2,J2,0))),"")</f>
        <v>1.2</v>
      </c>
      <c r="N2" s="16" t="b">
        <f t="shared" ref="N2:N65" si="2">IF(ISBLANK(F2),"",IF(ISNUMBER(F2),IF(AND(F2&gt;=0,F2&lt;250),IF($F2&lt;&gt;$H2,IF(F2=0,TRUE(),IF(MOD(F2,1)=0,TRUE(),FALSE())),FALSE()),FALSE()),FALSE()))</f>
        <v>1</v>
      </c>
      <c r="O2" s="16" t="b">
        <f t="shared" ref="O2:O65" si="3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 t="shared" si="0"/>
        <v>:</v>
      </c>
      <c r="E3" s="18" t="s">
        <v>21</v>
      </c>
      <c r="F3" s="18">
        <v>95</v>
      </c>
      <c r="G3" s="19" t="str">
        <f t="shared" si="1"/>
        <v>:</v>
      </c>
      <c r="H3" s="18">
        <v>83</v>
      </c>
      <c r="I3" s="20">
        <v>1.65</v>
      </c>
      <c r="J3" s="6"/>
      <c r="K3" s="20">
        <v>2.2000000000000002</v>
      </c>
      <c r="L3" s="21">
        <v>1</v>
      </c>
      <c r="M3" s="22">
        <f t="shared" ref="M3:M25" si="4">IF(ISNUMBER(L3),IF(IF(F3&gt;H3,1,"")=L3,I3,IF(IF(F3&lt;H3,2,"")=L3,K3,IF(IF(F3=H3,0,"")=L3,J3,0))),"")</f>
        <v>1.65</v>
      </c>
      <c r="N3" s="16" t="b">
        <f t="shared" si="2"/>
        <v>1</v>
      </c>
      <c r="O3" s="16" t="b">
        <f t="shared" si="3"/>
        <v>1</v>
      </c>
    </row>
    <row r="4" spans="1:256" ht="18" customHeight="1">
      <c r="C4" s="18"/>
      <c r="D4" s="19" t="str">
        <f t="shared" si="0"/>
        <v/>
      </c>
      <c r="E4" s="18"/>
      <c r="F4" s="18"/>
      <c r="G4" s="19" t="str">
        <f t="shared" si="1"/>
        <v/>
      </c>
      <c r="H4" s="18"/>
      <c r="I4" s="20"/>
      <c r="J4" s="6"/>
      <c r="K4" s="20"/>
      <c r="L4" s="21"/>
      <c r="M4" s="22" t="str">
        <f t="shared" si="4"/>
        <v/>
      </c>
      <c r="N4" s="16" t="str">
        <f t="shared" si="2"/>
        <v/>
      </c>
      <c r="O4" s="16" t="str">
        <f t="shared" si="3"/>
        <v/>
      </c>
    </row>
    <row r="5" spans="1:256" ht="18" customHeight="1">
      <c r="C5" s="18" t="s">
        <v>19</v>
      </c>
      <c r="D5" s="19" t="str">
        <f t="shared" si="0"/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>
        <v>1</v>
      </c>
      <c r="M5" s="22">
        <f t="shared" si="4"/>
        <v>1.55</v>
      </c>
      <c r="N5" s="16" t="b">
        <f t="shared" si="2"/>
        <v>1</v>
      </c>
      <c r="O5" s="16" t="b">
        <f t="shared" si="3"/>
        <v>1</v>
      </c>
      <c r="P5" s="32">
        <f>SUM(M2:M5)</f>
        <v>4.3999999999999995</v>
      </c>
    </row>
    <row r="6" spans="1:256" ht="18" customHeight="1">
      <c r="C6" s="18"/>
      <c r="D6" s="19" t="str">
        <f t="shared" si="0"/>
        <v/>
      </c>
      <c r="E6" s="18"/>
      <c r="F6" s="18"/>
      <c r="G6" s="19" t="str">
        <f t="shared" si="1"/>
        <v/>
      </c>
      <c r="H6" s="18"/>
      <c r="I6" s="20"/>
      <c r="J6" s="6"/>
      <c r="K6" s="20"/>
      <c r="L6" s="21"/>
      <c r="M6" s="22" t="str">
        <f t="shared" si="4"/>
        <v/>
      </c>
      <c r="N6" s="16" t="str">
        <f t="shared" si="2"/>
        <v/>
      </c>
      <c r="O6" s="16" t="str">
        <f t="shared" si="3"/>
        <v/>
      </c>
    </row>
    <row r="7" spans="1:256" ht="18" customHeight="1">
      <c r="B7" s="17" t="s">
        <v>24</v>
      </c>
      <c r="C7" s="18" t="s">
        <v>27</v>
      </c>
      <c r="D7" s="19" t="str">
        <f t="shared" si="0"/>
        <v>:</v>
      </c>
      <c r="E7" s="18" t="s">
        <v>28</v>
      </c>
      <c r="F7" s="18">
        <v>90</v>
      </c>
      <c r="G7" s="19" t="str">
        <f t="shared" si="1"/>
        <v>:</v>
      </c>
      <c r="H7" s="18">
        <v>93</v>
      </c>
      <c r="I7" s="20">
        <v>1.4</v>
      </c>
      <c r="J7" s="6"/>
      <c r="K7" s="20">
        <v>2.9</v>
      </c>
      <c r="L7" s="21">
        <v>2</v>
      </c>
      <c r="M7" s="22">
        <f t="shared" si="4"/>
        <v>2.9</v>
      </c>
      <c r="N7" s="16" t="b">
        <f t="shared" si="2"/>
        <v>1</v>
      </c>
      <c r="O7" s="16" t="b">
        <f t="shared" si="3"/>
        <v>1</v>
      </c>
    </row>
    <row r="8" spans="1:256" ht="18" customHeight="1">
      <c r="B8" s="17" t="s">
        <v>25</v>
      </c>
      <c r="C8" s="18" t="s">
        <v>29</v>
      </c>
      <c r="D8" s="19" t="str">
        <f t="shared" si="0"/>
        <v>:</v>
      </c>
      <c r="E8" s="18" t="s">
        <v>30</v>
      </c>
      <c r="F8" s="18">
        <v>94</v>
      </c>
      <c r="G8" s="19" t="str">
        <f t="shared" si="1"/>
        <v>:</v>
      </c>
      <c r="H8" s="18">
        <v>83</v>
      </c>
      <c r="I8" s="20">
        <v>1.55</v>
      </c>
      <c r="J8" s="6"/>
      <c r="K8" s="20">
        <v>2.4</v>
      </c>
      <c r="L8" s="21">
        <v>1</v>
      </c>
      <c r="M8" s="22">
        <f t="shared" si="4"/>
        <v>1.55</v>
      </c>
      <c r="N8" s="16" t="b">
        <f t="shared" si="2"/>
        <v>1</v>
      </c>
      <c r="O8" s="16" t="b">
        <f t="shared" si="3"/>
        <v>1</v>
      </c>
    </row>
    <row r="9" spans="1:256" ht="18" customHeight="1">
      <c r="B9" s="17" t="s">
        <v>26</v>
      </c>
      <c r="C9" s="18" t="s">
        <v>31</v>
      </c>
      <c r="D9" s="19" t="str">
        <f t="shared" si="0"/>
        <v>:</v>
      </c>
      <c r="E9" s="18" t="s">
        <v>19</v>
      </c>
      <c r="F9" s="18">
        <v>78</v>
      </c>
      <c r="G9" s="19" t="str">
        <f t="shared" si="1"/>
        <v>:</v>
      </c>
      <c r="H9" s="18">
        <v>60</v>
      </c>
      <c r="I9" s="20">
        <v>1.1499999999999999</v>
      </c>
      <c r="J9" s="6"/>
      <c r="K9" s="20">
        <v>5.2</v>
      </c>
      <c r="L9" s="21">
        <v>1</v>
      </c>
      <c r="M9" s="22">
        <f t="shared" si="4"/>
        <v>1.1499999999999999</v>
      </c>
      <c r="N9" s="16" t="b">
        <f t="shared" si="2"/>
        <v>1</v>
      </c>
      <c r="O9" s="16" t="b">
        <f t="shared" si="3"/>
        <v>1</v>
      </c>
    </row>
    <row r="10" spans="1:256" ht="18" customHeight="1">
      <c r="C10" s="18" t="s">
        <v>32</v>
      </c>
      <c r="D10" s="19" t="str">
        <f t="shared" si="0"/>
        <v>:</v>
      </c>
      <c r="E10" s="18" t="s">
        <v>33</v>
      </c>
      <c r="F10" s="18">
        <v>92</v>
      </c>
      <c r="G10" s="19" t="str">
        <f t="shared" si="1"/>
        <v>:</v>
      </c>
      <c r="H10" s="18">
        <v>79</v>
      </c>
      <c r="I10" s="20">
        <v>1.47</v>
      </c>
      <c r="J10" s="6"/>
      <c r="K10" s="20">
        <v>2.6</v>
      </c>
      <c r="L10" s="21">
        <v>1</v>
      </c>
      <c r="M10" s="22">
        <f t="shared" si="4"/>
        <v>1.47</v>
      </c>
      <c r="N10" s="16" t="b">
        <f t="shared" si="2"/>
        <v>1</v>
      </c>
      <c r="O10" s="16" t="b">
        <f t="shared" si="3"/>
        <v>1</v>
      </c>
      <c r="P10" s="32">
        <f>SUM(M7:M10)</f>
        <v>7.0699999999999994</v>
      </c>
    </row>
    <row r="11" spans="1:256" ht="18" customHeight="1">
      <c r="C11" s="18"/>
      <c r="D11" s="19" t="str">
        <f t="shared" si="0"/>
        <v/>
      </c>
      <c r="E11" s="18"/>
      <c r="F11" s="18"/>
      <c r="G11" s="19" t="str">
        <f t="shared" si="1"/>
        <v/>
      </c>
      <c r="H11" s="18"/>
      <c r="I11" s="20"/>
      <c r="J11" s="6"/>
      <c r="K11" s="20"/>
      <c r="L11" s="21"/>
      <c r="M11" s="22" t="str">
        <f t="shared" si="4"/>
        <v/>
      </c>
      <c r="N11" s="16" t="str">
        <f t="shared" si="2"/>
        <v/>
      </c>
      <c r="O11" s="16" t="str">
        <f t="shared" si="3"/>
        <v/>
      </c>
    </row>
    <row r="12" spans="1:256" ht="18" customHeight="1">
      <c r="B12" s="17" t="s">
        <v>24</v>
      </c>
      <c r="C12" s="18" t="s">
        <v>28</v>
      </c>
      <c r="D12" s="19" t="str">
        <f t="shared" si="0"/>
        <v>:</v>
      </c>
      <c r="E12" s="18" t="s">
        <v>27</v>
      </c>
      <c r="F12" s="18">
        <v>74</v>
      </c>
      <c r="G12" s="19" t="str">
        <f t="shared" si="1"/>
        <v>:</v>
      </c>
      <c r="H12" s="18">
        <v>70</v>
      </c>
      <c r="I12" s="20">
        <v>1.7</v>
      </c>
      <c r="J12" s="6"/>
      <c r="K12" s="20">
        <v>2.1</v>
      </c>
      <c r="L12" s="21">
        <v>1</v>
      </c>
      <c r="M12" s="22">
        <f t="shared" si="4"/>
        <v>1.7</v>
      </c>
      <c r="N12" s="16" t="b">
        <f t="shared" si="2"/>
        <v>1</v>
      </c>
      <c r="O12" s="16" t="b">
        <f t="shared" si="3"/>
        <v>1</v>
      </c>
    </row>
    <row r="13" spans="1:256" ht="18" customHeight="1">
      <c r="B13" s="17" t="s">
        <v>25</v>
      </c>
      <c r="C13" s="18" t="s">
        <v>30</v>
      </c>
      <c r="D13" s="19" t="str">
        <f t="shared" si="0"/>
        <v>:</v>
      </c>
      <c r="E13" s="18" t="s">
        <v>29</v>
      </c>
      <c r="F13" s="18">
        <v>62</v>
      </c>
      <c r="G13" s="19" t="str">
        <f t="shared" si="1"/>
        <v>:</v>
      </c>
      <c r="H13" s="18">
        <v>74</v>
      </c>
      <c r="I13" s="20">
        <v>1.5</v>
      </c>
      <c r="J13" s="6"/>
      <c r="K13" s="20">
        <v>2.5499999999999998</v>
      </c>
      <c r="L13" s="21">
        <v>2</v>
      </c>
      <c r="M13" s="22">
        <f t="shared" si="4"/>
        <v>2.5499999999999998</v>
      </c>
      <c r="N13" s="16" t="b">
        <f t="shared" si="2"/>
        <v>1</v>
      </c>
      <c r="O13" s="16" t="b">
        <f t="shared" si="3"/>
        <v>1</v>
      </c>
    </row>
    <row r="14" spans="1:256" ht="18" customHeight="1">
      <c r="B14" s="17" t="s">
        <v>36</v>
      </c>
      <c r="C14" s="18" t="s">
        <v>19</v>
      </c>
      <c r="D14" s="19" t="str">
        <f t="shared" si="0"/>
        <v>:</v>
      </c>
      <c r="E14" s="18" t="s">
        <v>31</v>
      </c>
      <c r="F14" s="18">
        <v>65</v>
      </c>
      <c r="G14" s="19" t="str">
        <f t="shared" si="1"/>
        <v>:</v>
      </c>
      <c r="H14" s="18">
        <v>80</v>
      </c>
      <c r="I14" s="20">
        <v>3.4</v>
      </c>
      <c r="J14" s="6"/>
      <c r="K14" s="20">
        <v>1.3</v>
      </c>
      <c r="L14" s="21">
        <v>2</v>
      </c>
      <c r="M14" s="22">
        <f t="shared" si="4"/>
        <v>1.3</v>
      </c>
      <c r="N14" s="16" t="b">
        <f t="shared" si="2"/>
        <v>1</v>
      </c>
      <c r="O14" s="16" t="b">
        <f t="shared" si="3"/>
        <v>1</v>
      </c>
    </row>
    <row r="15" spans="1:256" ht="18" customHeight="1">
      <c r="C15" s="18" t="s">
        <v>33</v>
      </c>
      <c r="D15" s="19" t="str">
        <f t="shared" si="0"/>
        <v>:</v>
      </c>
      <c r="E15" s="18" t="s">
        <v>32</v>
      </c>
      <c r="F15" s="18">
        <v>94</v>
      </c>
      <c r="G15" s="19" t="str">
        <f t="shared" si="1"/>
        <v>:</v>
      </c>
      <c r="H15" s="18">
        <v>90</v>
      </c>
      <c r="I15" s="20">
        <v>1.57</v>
      </c>
      <c r="J15" s="6"/>
      <c r="K15" s="20">
        <v>2.35</v>
      </c>
      <c r="L15" s="21">
        <v>2</v>
      </c>
      <c r="M15" s="22">
        <f t="shared" si="4"/>
        <v>0</v>
      </c>
      <c r="N15" s="16" t="b">
        <f t="shared" si="2"/>
        <v>1</v>
      </c>
      <c r="O15" s="16" t="b">
        <f t="shared" si="3"/>
        <v>1</v>
      </c>
      <c r="P15" s="36">
        <f>SUM(M12:M15)</f>
        <v>5.55</v>
      </c>
    </row>
    <row r="16" spans="1:256" ht="18" customHeight="1">
      <c r="C16" s="18"/>
      <c r="D16" s="19" t="str">
        <f t="shared" si="0"/>
        <v/>
      </c>
      <c r="E16" s="18"/>
      <c r="F16" s="18"/>
      <c r="G16" s="19" t="str">
        <f t="shared" si="1"/>
        <v/>
      </c>
      <c r="H16" s="18"/>
      <c r="I16" s="20"/>
      <c r="J16" s="6"/>
      <c r="K16" s="20"/>
      <c r="L16" s="21"/>
      <c r="M16" s="22" t="str">
        <f t="shared" si="4"/>
        <v/>
      </c>
      <c r="N16" s="16" t="str">
        <f t="shared" si="2"/>
        <v/>
      </c>
      <c r="O16" s="16" t="str">
        <f t="shared" si="3"/>
        <v/>
      </c>
    </row>
    <row r="17" spans="2:16" ht="18" customHeight="1">
      <c r="B17" s="17" t="s">
        <v>24</v>
      </c>
      <c r="C17" s="18" t="s">
        <v>31</v>
      </c>
      <c r="D17" s="19" t="str">
        <f t="shared" si="0"/>
        <v>:</v>
      </c>
      <c r="E17" s="18" t="s">
        <v>19</v>
      </c>
      <c r="F17" s="18">
        <v>80</v>
      </c>
      <c r="G17" s="19" t="str">
        <f t="shared" si="1"/>
        <v>:</v>
      </c>
      <c r="H17" s="18">
        <v>69</v>
      </c>
      <c r="I17" s="20">
        <v>1.06</v>
      </c>
      <c r="J17" s="6"/>
      <c r="K17" s="20">
        <v>8.5</v>
      </c>
      <c r="L17" s="21">
        <v>1</v>
      </c>
      <c r="M17" s="22">
        <f t="shared" si="4"/>
        <v>1.06</v>
      </c>
      <c r="N17" s="16" t="b">
        <f t="shared" si="2"/>
        <v>1</v>
      </c>
      <c r="O17" s="16" t="b">
        <f t="shared" si="3"/>
        <v>1</v>
      </c>
    </row>
    <row r="18" spans="2:16" ht="18" customHeight="1">
      <c r="B18" s="17" t="s">
        <v>25</v>
      </c>
      <c r="C18" s="18" t="s">
        <v>29</v>
      </c>
      <c r="D18" s="19" t="str">
        <f t="shared" si="0"/>
        <v>:</v>
      </c>
      <c r="E18" s="18" t="s">
        <v>30</v>
      </c>
      <c r="F18" s="18">
        <v>93</v>
      </c>
      <c r="G18" s="19" t="str">
        <f t="shared" si="1"/>
        <v>:</v>
      </c>
      <c r="H18" s="18">
        <v>84</v>
      </c>
      <c r="I18" s="20">
        <v>1.55</v>
      </c>
      <c r="J18" s="6"/>
      <c r="K18" s="20">
        <v>2.4</v>
      </c>
      <c r="L18" s="21">
        <v>1</v>
      </c>
      <c r="M18" s="22">
        <f t="shared" si="4"/>
        <v>1.55</v>
      </c>
      <c r="N18" s="16" t="b">
        <f t="shared" si="2"/>
        <v>1</v>
      </c>
      <c r="O18" s="16" t="b">
        <f t="shared" si="3"/>
        <v>1</v>
      </c>
    </row>
    <row r="19" spans="2:16" ht="18" customHeight="1">
      <c r="B19" s="17" t="s">
        <v>37</v>
      </c>
      <c r="C19" s="18" t="s">
        <v>32</v>
      </c>
      <c r="D19" s="19" t="str">
        <f t="shared" si="0"/>
        <v>:</v>
      </c>
      <c r="E19" s="18" t="s">
        <v>33</v>
      </c>
      <c r="F19" s="18">
        <v>80</v>
      </c>
      <c r="G19" s="19" t="str">
        <f t="shared" si="1"/>
        <v>:</v>
      </c>
      <c r="H19" s="18">
        <v>75</v>
      </c>
      <c r="I19" s="20">
        <v>1.5</v>
      </c>
      <c r="J19" s="6"/>
      <c r="K19" s="20">
        <v>2.5499999999999998</v>
      </c>
      <c r="L19" s="21">
        <v>1</v>
      </c>
      <c r="M19" s="22">
        <f t="shared" si="4"/>
        <v>1.5</v>
      </c>
      <c r="N19" s="16" t="b">
        <f t="shared" si="2"/>
        <v>1</v>
      </c>
      <c r="O19" s="16" t="b">
        <f t="shared" si="3"/>
        <v>1</v>
      </c>
    </row>
    <row r="20" spans="2:16" ht="18" customHeight="1">
      <c r="C20" s="18" t="s">
        <v>27</v>
      </c>
      <c r="D20" s="19" t="str">
        <f t="shared" si="0"/>
        <v>:</v>
      </c>
      <c r="E20" s="18" t="s">
        <v>28</v>
      </c>
      <c r="F20" s="18">
        <v>97</v>
      </c>
      <c r="G20" s="19" t="str">
        <f t="shared" si="1"/>
        <v>:</v>
      </c>
      <c r="H20" s="18">
        <v>88</v>
      </c>
      <c r="I20" s="20">
        <v>1.4</v>
      </c>
      <c r="J20" s="6"/>
      <c r="K20" s="20">
        <v>2.9</v>
      </c>
      <c r="L20" s="21">
        <v>1</v>
      </c>
      <c r="M20" s="22">
        <f t="shared" si="4"/>
        <v>1.4</v>
      </c>
      <c r="N20" s="16" t="b">
        <f t="shared" si="2"/>
        <v>1</v>
      </c>
      <c r="O20" s="16" t="b">
        <f t="shared" si="3"/>
        <v>1</v>
      </c>
      <c r="P20" s="32">
        <f>SUM(M17:M20)</f>
        <v>5.51</v>
      </c>
    </row>
    <row r="21" spans="2:16" ht="18" customHeight="1">
      <c r="C21" s="18"/>
      <c r="D21" s="19" t="str">
        <f t="shared" si="0"/>
        <v/>
      </c>
      <c r="E21" s="18"/>
      <c r="F21" s="18"/>
      <c r="G21" s="19" t="str">
        <f t="shared" si="1"/>
        <v/>
      </c>
      <c r="H21" s="18"/>
      <c r="I21" s="20"/>
      <c r="J21" s="6"/>
      <c r="K21" s="20"/>
      <c r="L21" s="21"/>
      <c r="M21" s="22" t="str">
        <f t="shared" si="4"/>
        <v/>
      </c>
      <c r="N21" s="16" t="str">
        <f t="shared" si="2"/>
        <v/>
      </c>
      <c r="O21" s="16" t="str">
        <f t="shared" si="3"/>
        <v/>
      </c>
    </row>
    <row r="22" spans="2:16" ht="18" customHeight="1">
      <c r="B22" s="17" t="s">
        <v>38</v>
      </c>
      <c r="C22" s="18" t="s">
        <v>28</v>
      </c>
      <c r="D22" s="19" t="str">
        <f t="shared" si="0"/>
        <v>:</v>
      </c>
      <c r="E22" s="18" t="s">
        <v>27</v>
      </c>
      <c r="F22" s="18">
        <v>92</v>
      </c>
      <c r="G22" s="19" t="str">
        <f t="shared" si="1"/>
        <v>:</v>
      </c>
      <c r="H22" s="18">
        <v>64</v>
      </c>
      <c r="I22" s="20">
        <v>1.67</v>
      </c>
      <c r="J22" s="6"/>
      <c r="K22" s="20">
        <v>2.15</v>
      </c>
      <c r="L22" s="21">
        <v>1</v>
      </c>
      <c r="M22" s="22">
        <f t="shared" si="4"/>
        <v>1.67</v>
      </c>
      <c r="N22" s="16" t="b">
        <f t="shared" si="2"/>
        <v>1</v>
      </c>
      <c r="O22" s="16" t="b">
        <f t="shared" si="3"/>
        <v>1</v>
      </c>
    </row>
    <row r="23" spans="2:16" ht="18" customHeight="1">
      <c r="C23" s="18" t="s">
        <v>33</v>
      </c>
      <c r="D23" s="19" t="str">
        <f t="shared" si="0"/>
        <v>:</v>
      </c>
      <c r="E23" s="18" t="s">
        <v>32</v>
      </c>
      <c r="F23" s="18">
        <v>79</v>
      </c>
      <c r="G23" s="19" t="str">
        <f t="shared" si="1"/>
        <v>:</v>
      </c>
      <c r="H23" s="18">
        <v>72</v>
      </c>
      <c r="I23" s="20">
        <v>1.62</v>
      </c>
      <c r="J23" s="6"/>
      <c r="K23" s="20">
        <v>2.25</v>
      </c>
      <c r="L23" s="21">
        <v>1</v>
      </c>
      <c r="M23" s="22">
        <f t="shared" si="4"/>
        <v>1.62</v>
      </c>
      <c r="N23" s="16" t="b">
        <f t="shared" si="2"/>
        <v>1</v>
      </c>
      <c r="O23" s="16" t="b">
        <f t="shared" si="3"/>
        <v>1</v>
      </c>
      <c r="P23" s="32">
        <f>SUM(M22:M23)</f>
        <v>3.29</v>
      </c>
    </row>
    <row r="24" spans="2:16" ht="18" customHeight="1">
      <c r="C24" s="18"/>
      <c r="D24" s="19" t="str">
        <f t="shared" si="0"/>
        <v/>
      </c>
      <c r="E24" s="18"/>
      <c r="F24" s="18"/>
      <c r="G24" s="19" t="str">
        <f t="shared" si="1"/>
        <v/>
      </c>
      <c r="H24" s="18"/>
      <c r="I24" s="20"/>
      <c r="J24" s="6"/>
      <c r="K24" s="20"/>
      <c r="L24" s="21"/>
      <c r="M24" s="22" t="str">
        <f t="shared" si="4"/>
        <v/>
      </c>
      <c r="N24" s="16" t="str">
        <f t="shared" si="2"/>
        <v/>
      </c>
      <c r="O24" s="16" t="str">
        <f t="shared" si="3"/>
        <v/>
      </c>
    </row>
    <row r="25" spans="2:16" ht="18" customHeight="1">
      <c r="B25" s="17" t="s">
        <v>39</v>
      </c>
      <c r="C25" s="18" t="s">
        <v>32</v>
      </c>
      <c r="D25" s="19" t="str">
        <f t="shared" si="0"/>
        <v>:</v>
      </c>
      <c r="E25" s="18" t="s">
        <v>33</v>
      </c>
      <c r="F25" s="18">
        <v>88</v>
      </c>
      <c r="G25" s="19" t="str">
        <f t="shared" si="1"/>
        <v>:</v>
      </c>
      <c r="H25" s="18">
        <v>97</v>
      </c>
      <c r="I25" s="20">
        <v>1.55</v>
      </c>
      <c r="J25" s="6"/>
      <c r="K25" s="20">
        <v>2.4</v>
      </c>
      <c r="L25" s="21">
        <v>1</v>
      </c>
      <c r="M25" s="22">
        <f t="shared" si="4"/>
        <v>0</v>
      </c>
      <c r="N25" s="16" t="b">
        <f t="shared" si="2"/>
        <v>1</v>
      </c>
      <c r="O25" s="16" t="b">
        <f t="shared" si="3"/>
        <v>1</v>
      </c>
      <c r="P25" s="32">
        <f>SUM(M25)</f>
        <v>0</v>
      </c>
    </row>
    <row r="26" spans="2:16" ht="18" customHeight="1">
      <c r="C26" s="18"/>
      <c r="D26" s="19" t="str">
        <f t="shared" si="0"/>
        <v/>
      </c>
      <c r="E26" s="18"/>
      <c r="F26" s="18"/>
      <c r="G26" s="19" t="str">
        <f t="shared" si="1"/>
        <v/>
      </c>
      <c r="H26" s="18"/>
      <c r="I26" s="20"/>
      <c r="J26" s="6"/>
      <c r="K26" s="20"/>
      <c r="L26" s="21"/>
      <c r="M26" s="22" t="str">
        <f t="shared" ref="M26:M65" si="5">IF(ISNUMBER(L26),IF(IF(F26&gt;H26,1,"")=L26,I26,IF(IF(F26&lt;H26,2,"")=L26,K26,IF(IF(F26=H26,0,"")=L26,J26,0))),"")</f>
        <v/>
      </c>
      <c r="N26" s="16" t="str">
        <f t="shared" si="2"/>
        <v/>
      </c>
      <c r="O26" s="16" t="str">
        <f t="shared" si="3"/>
        <v/>
      </c>
    </row>
    <row r="27" spans="2:16" ht="18" customHeight="1">
      <c r="B27" s="17" t="s">
        <v>24</v>
      </c>
      <c r="C27" s="18" t="s">
        <v>31</v>
      </c>
      <c r="D27" s="19" t="str">
        <f t="shared" si="0"/>
        <v>:</v>
      </c>
      <c r="E27" s="18" t="s">
        <v>28</v>
      </c>
      <c r="F27" s="18">
        <v>90</v>
      </c>
      <c r="G27" s="19" t="str">
        <f t="shared" si="1"/>
        <v>:</v>
      </c>
      <c r="H27" s="18">
        <v>95</v>
      </c>
      <c r="I27" s="20">
        <v>1.1000000000000001</v>
      </c>
      <c r="J27" s="6"/>
      <c r="K27" s="20">
        <v>6.5</v>
      </c>
      <c r="L27" s="21">
        <v>1</v>
      </c>
      <c r="M27" s="22">
        <f t="shared" si="5"/>
        <v>0</v>
      </c>
      <c r="N27" s="16" t="b">
        <f t="shared" si="2"/>
        <v>1</v>
      </c>
      <c r="O27" s="16" t="b">
        <f t="shared" si="3"/>
        <v>1</v>
      </c>
    </row>
    <row r="28" spans="2:16" ht="18" customHeight="1">
      <c r="B28" s="17" t="s">
        <v>40</v>
      </c>
      <c r="C28" s="18" t="s">
        <v>41</v>
      </c>
      <c r="D28" s="19" t="str">
        <f t="shared" si="0"/>
        <v>:</v>
      </c>
      <c r="E28" s="18" t="s">
        <v>33</v>
      </c>
      <c r="F28" s="18">
        <v>91</v>
      </c>
      <c r="G28" s="19" t="str">
        <f t="shared" si="1"/>
        <v>:</v>
      </c>
      <c r="H28" s="18">
        <v>87</v>
      </c>
      <c r="I28" s="20">
        <v>1.3</v>
      </c>
      <c r="J28" s="6"/>
      <c r="K28" s="20">
        <v>3.4</v>
      </c>
      <c r="L28" s="21">
        <v>1</v>
      </c>
      <c r="M28" s="22">
        <f t="shared" si="5"/>
        <v>1.3</v>
      </c>
      <c r="N28" s="16" t="b">
        <f t="shared" si="2"/>
        <v>1</v>
      </c>
      <c r="O28" s="16" t="b">
        <f t="shared" si="3"/>
        <v>1</v>
      </c>
      <c r="P28" s="32">
        <f>SUM(M27:M28)</f>
        <v>1.3</v>
      </c>
    </row>
    <row r="29" spans="2:16" ht="18" customHeight="1">
      <c r="B29" s="17" t="s">
        <v>26</v>
      </c>
      <c r="C29" s="18"/>
      <c r="D29" s="19" t="str">
        <f t="shared" si="0"/>
        <v/>
      </c>
      <c r="E29" s="18"/>
      <c r="F29" s="18"/>
      <c r="G29" s="19" t="str">
        <f t="shared" si="1"/>
        <v/>
      </c>
      <c r="H29" s="18"/>
      <c r="I29" s="20"/>
      <c r="J29" s="6"/>
      <c r="K29" s="20"/>
      <c r="L29" s="21"/>
      <c r="M29" s="23" t="str">
        <f t="shared" si="5"/>
        <v/>
      </c>
      <c r="N29" s="16" t="str">
        <f t="shared" si="2"/>
        <v/>
      </c>
      <c r="O29" s="16" t="str">
        <f t="shared" si="3"/>
        <v/>
      </c>
    </row>
    <row r="30" spans="2:16" ht="18" customHeight="1">
      <c r="C30" s="18"/>
      <c r="D30" s="19" t="str">
        <f t="shared" si="0"/>
        <v/>
      </c>
      <c r="E30" s="18"/>
      <c r="F30" s="18"/>
      <c r="G30" s="19" t="str">
        <f t="shared" si="1"/>
        <v/>
      </c>
      <c r="H30" s="18"/>
      <c r="I30" s="20"/>
      <c r="J30" s="6"/>
      <c r="K30" s="20"/>
      <c r="L30" s="21"/>
      <c r="M30" s="23" t="str">
        <f t="shared" si="5"/>
        <v/>
      </c>
      <c r="N30" s="16" t="str">
        <f t="shared" si="2"/>
        <v/>
      </c>
      <c r="O30" s="16" t="str">
        <f t="shared" si="3"/>
        <v/>
      </c>
    </row>
    <row r="31" spans="2:16" ht="18" customHeight="1">
      <c r="B31" s="17" t="s">
        <v>36</v>
      </c>
      <c r="C31" s="18" t="s">
        <v>33</v>
      </c>
      <c r="D31" s="19" t="str">
        <f t="shared" si="0"/>
        <v>:</v>
      </c>
      <c r="E31" s="18" t="s">
        <v>41</v>
      </c>
      <c r="F31" s="18">
        <v>87</v>
      </c>
      <c r="G31" s="19" t="str">
        <f t="shared" si="1"/>
        <v>:</v>
      </c>
      <c r="H31" s="18">
        <v>77</v>
      </c>
      <c r="I31" s="20">
        <v>2.0499999999999998</v>
      </c>
      <c r="J31" s="6"/>
      <c r="K31" s="20">
        <v>1.75</v>
      </c>
      <c r="L31" s="21">
        <v>2</v>
      </c>
      <c r="M31" s="22">
        <f t="shared" si="5"/>
        <v>0</v>
      </c>
      <c r="N31" s="16" t="b">
        <f t="shared" si="2"/>
        <v>1</v>
      </c>
      <c r="O31" s="16" t="b">
        <f t="shared" si="3"/>
        <v>1</v>
      </c>
    </row>
    <row r="32" spans="2:16" ht="18" customHeight="1">
      <c r="C32" s="18" t="s">
        <v>28</v>
      </c>
      <c r="D32" s="19" t="str">
        <f t="shared" si="0"/>
        <v>:</v>
      </c>
      <c r="E32" s="18" t="s">
        <v>31</v>
      </c>
      <c r="F32" s="18">
        <v>61</v>
      </c>
      <c r="G32" s="19" t="str">
        <f t="shared" si="1"/>
        <v>:</v>
      </c>
      <c r="H32" s="18">
        <v>90</v>
      </c>
      <c r="I32" s="20">
        <v>3.2</v>
      </c>
      <c r="J32" s="6"/>
      <c r="K32" s="20">
        <v>1.33</v>
      </c>
      <c r="L32" s="21">
        <v>2</v>
      </c>
      <c r="M32" s="22">
        <f t="shared" si="5"/>
        <v>1.33</v>
      </c>
      <c r="N32" s="16" t="b">
        <f t="shared" si="2"/>
        <v>1</v>
      </c>
      <c r="O32" s="16" t="b">
        <f t="shared" si="3"/>
        <v>1</v>
      </c>
      <c r="P32" s="32">
        <f>SUM(M31:M32)</f>
        <v>1.33</v>
      </c>
    </row>
    <row r="33" spans="2:16" ht="18" customHeight="1">
      <c r="C33" s="18"/>
      <c r="D33" s="19" t="str">
        <f t="shared" si="0"/>
        <v/>
      </c>
      <c r="E33" s="18"/>
      <c r="F33" s="18"/>
      <c r="G33" s="19" t="str">
        <f t="shared" si="1"/>
        <v/>
      </c>
      <c r="H33" s="18"/>
      <c r="I33" s="20"/>
      <c r="J33" s="6"/>
      <c r="K33" s="20"/>
      <c r="L33" s="21"/>
      <c r="M33" s="22" t="str">
        <f t="shared" si="5"/>
        <v/>
      </c>
      <c r="N33" s="16" t="str">
        <f t="shared" si="2"/>
        <v/>
      </c>
      <c r="O33" s="16" t="str">
        <f t="shared" si="3"/>
        <v/>
      </c>
    </row>
    <row r="34" spans="2:16" ht="18" customHeight="1">
      <c r="B34" s="17" t="s">
        <v>37</v>
      </c>
      <c r="C34" s="18" t="s">
        <v>41</v>
      </c>
      <c r="D34" s="19" t="str">
        <f t="shared" si="0"/>
        <v>:</v>
      </c>
      <c r="E34" s="18" t="s">
        <v>33</v>
      </c>
      <c r="F34" s="18">
        <v>99</v>
      </c>
      <c r="G34" s="19" t="str">
        <f t="shared" si="1"/>
        <v>:</v>
      </c>
      <c r="H34" s="18">
        <v>86</v>
      </c>
      <c r="I34" s="20">
        <v>1.3</v>
      </c>
      <c r="J34" s="6"/>
      <c r="K34" s="20">
        <v>3.4</v>
      </c>
      <c r="L34" s="21">
        <v>1</v>
      </c>
      <c r="M34" s="22">
        <f t="shared" si="5"/>
        <v>1.3</v>
      </c>
      <c r="N34" s="16" t="b">
        <f t="shared" si="2"/>
        <v>1</v>
      </c>
      <c r="O34" s="16" t="b">
        <f t="shared" si="3"/>
        <v>1</v>
      </c>
    </row>
    <row r="35" spans="2:16" ht="18" customHeight="1">
      <c r="C35" s="18" t="s">
        <v>31</v>
      </c>
      <c r="D35" s="19" t="str">
        <f t="shared" si="0"/>
        <v>:</v>
      </c>
      <c r="E35" s="18" t="s">
        <v>28</v>
      </c>
      <c r="F35" s="18">
        <v>98</v>
      </c>
      <c r="G35" s="19" t="str">
        <f t="shared" si="1"/>
        <v>:</v>
      </c>
      <c r="H35" s="18">
        <v>68</v>
      </c>
      <c r="I35" s="20">
        <v>1.1399999999999999</v>
      </c>
      <c r="J35" s="6"/>
      <c r="K35" s="20">
        <v>5.5</v>
      </c>
      <c r="L35" s="21">
        <v>1</v>
      </c>
      <c r="M35" s="22">
        <f t="shared" si="5"/>
        <v>1.1399999999999999</v>
      </c>
      <c r="N35" s="16" t="b">
        <f t="shared" si="2"/>
        <v>1</v>
      </c>
      <c r="O35" s="16" t="b">
        <f t="shared" si="3"/>
        <v>1</v>
      </c>
      <c r="P35" s="32">
        <f>SUM(M34:M35)</f>
        <v>2.44</v>
      </c>
    </row>
    <row r="36" spans="2:16" ht="18" customHeight="1">
      <c r="C36" s="18"/>
      <c r="D36" s="19" t="str">
        <f t="shared" si="0"/>
        <v/>
      </c>
      <c r="E36" s="18"/>
      <c r="F36" s="18"/>
      <c r="G36" s="19" t="str">
        <f t="shared" si="1"/>
        <v/>
      </c>
      <c r="H36" s="18"/>
      <c r="I36" s="20"/>
      <c r="J36" s="6"/>
      <c r="K36" s="20"/>
      <c r="L36" s="21"/>
      <c r="M36" s="22" t="str">
        <f t="shared" si="5"/>
        <v/>
      </c>
      <c r="N36" s="16" t="str">
        <f t="shared" si="2"/>
        <v/>
      </c>
      <c r="O36" s="16" t="str">
        <f t="shared" si="3"/>
        <v/>
      </c>
    </row>
    <row r="37" spans="2:16" ht="18" customHeight="1">
      <c r="B37" s="17" t="s">
        <v>38</v>
      </c>
      <c r="C37" s="18" t="s">
        <v>33</v>
      </c>
      <c r="D37" s="19" t="str">
        <f t="shared" si="0"/>
        <v>:</v>
      </c>
      <c r="E37" s="18" t="s">
        <v>41</v>
      </c>
      <c r="F37" s="18">
        <v>78</v>
      </c>
      <c r="G37" s="19" t="str">
        <f t="shared" si="1"/>
        <v>:</v>
      </c>
      <c r="H37" s="18">
        <v>77</v>
      </c>
      <c r="I37" s="20">
        <v>2.2000000000000002</v>
      </c>
      <c r="J37" s="6"/>
      <c r="K37" s="20">
        <v>1.65</v>
      </c>
      <c r="L37" s="21">
        <v>2</v>
      </c>
      <c r="M37" s="22">
        <f t="shared" si="5"/>
        <v>0</v>
      </c>
      <c r="N37" s="16" t="b">
        <f t="shared" si="2"/>
        <v>1</v>
      </c>
      <c r="O37" s="16" t="b">
        <f t="shared" si="3"/>
        <v>1</v>
      </c>
    </row>
    <row r="38" spans="2:16" ht="18" customHeight="1">
      <c r="C38" s="18" t="s">
        <v>28</v>
      </c>
      <c r="D38" s="19" t="str">
        <f t="shared" si="0"/>
        <v>:</v>
      </c>
      <c r="E38" s="18" t="s">
        <v>31</v>
      </c>
      <c r="F38" s="18">
        <v>82</v>
      </c>
      <c r="G38" s="19" t="str">
        <f t="shared" si="1"/>
        <v>:</v>
      </c>
      <c r="H38" s="18">
        <v>94</v>
      </c>
      <c r="I38" s="20">
        <v>3.8</v>
      </c>
      <c r="J38" s="6"/>
      <c r="K38" s="20">
        <v>1.25</v>
      </c>
      <c r="L38" s="21">
        <v>2</v>
      </c>
      <c r="M38" s="22">
        <f t="shared" si="5"/>
        <v>1.25</v>
      </c>
      <c r="N38" s="16" t="b">
        <f t="shared" si="2"/>
        <v>1</v>
      </c>
      <c r="O38" s="16" t="b">
        <f t="shared" si="3"/>
        <v>1</v>
      </c>
      <c r="P38" s="32">
        <f>SUM(M37:M38)</f>
        <v>1.25</v>
      </c>
    </row>
    <row r="39" spans="2:16" ht="18" customHeight="1">
      <c r="C39" s="18"/>
      <c r="D39" s="19" t="str">
        <f t="shared" si="0"/>
        <v/>
      </c>
      <c r="E39" s="18"/>
      <c r="F39" s="18"/>
      <c r="G39" s="19" t="str">
        <f t="shared" si="1"/>
        <v/>
      </c>
      <c r="H39" s="18"/>
      <c r="I39" s="20"/>
      <c r="J39" s="6"/>
      <c r="K39" s="20"/>
      <c r="L39" s="21"/>
      <c r="M39" s="22" t="str">
        <f t="shared" si="5"/>
        <v/>
      </c>
      <c r="N39" s="16" t="str">
        <f t="shared" si="2"/>
        <v/>
      </c>
      <c r="O39" s="16" t="str">
        <f t="shared" si="3"/>
        <v/>
      </c>
    </row>
    <row r="40" spans="2:16" ht="18" customHeight="1">
      <c r="B40" s="17" t="s">
        <v>39</v>
      </c>
      <c r="C40" s="18" t="s">
        <v>41</v>
      </c>
      <c r="D40" s="19" t="str">
        <f t="shared" si="0"/>
        <v>:</v>
      </c>
      <c r="E40" s="18" t="s">
        <v>33</v>
      </c>
      <c r="F40" s="18">
        <v>91</v>
      </c>
      <c r="G40" s="19" t="str">
        <f t="shared" si="1"/>
        <v>:</v>
      </c>
      <c r="H40" s="18">
        <v>84</v>
      </c>
      <c r="I40" s="20">
        <v>1.35</v>
      </c>
      <c r="J40" s="6"/>
      <c r="K40" s="20">
        <v>3.1</v>
      </c>
      <c r="L40" s="21">
        <v>1</v>
      </c>
      <c r="M40" s="22">
        <f t="shared" si="5"/>
        <v>1.35</v>
      </c>
      <c r="N40" s="16" t="b">
        <f t="shared" si="2"/>
        <v>1</v>
      </c>
      <c r="O40" s="16" t="b">
        <f t="shared" si="3"/>
        <v>1</v>
      </c>
      <c r="P40" s="32">
        <f>SUM(M40)</f>
        <v>1.35</v>
      </c>
    </row>
    <row r="41" spans="2:16" ht="18" customHeight="1">
      <c r="C41" s="18"/>
      <c r="D41" s="19" t="str">
        <f t="shared" si="0"/>
        <v/>
      </c>
      <c r="E41" s="18"/>
      <c r="F41" s="18"/>
      <c r="G41" s="19" t="str">
        <f t="shared" si="1"/>
        <v/>
      </c>
      <c r="H41" s="18"/>
      <c r="I41" s="20"/>
      <c r="J41" s="6"/>
      <c r="K41" s="20"/>
      <c r="L41" s="21"/>
      <c r="M41" s="22" t="str">
        <f t="shared" si="5"/>
        <v/>
      </c>
      <c r="N41" s="16" t="str">
        <f t="shared" si="2"/>
        <v/>
      </c>
      <c r="O41" s="16" t="str">
        <f t="shared" si="3"/>
        <v/>
      </c>
    </row>
    <row r="42" spans="2:16" ht="18" customHeight="1">
      <c r="B42" s="17" t="s">
        <v>43</v>
      </c>
      <c r="C42" s="18"/>
      <c r="D42" s="19" t="str">
        <f t="shared" si="0"/>
        <v/>
      </c>
      <c r="E42" s="18"/>
      <c r="F42" s="18"/>
      <c r="G42" s="19" t="str">
        <f t="shared" si="1"/>
        <v/>
      </c>
      <c r="H42" s="18"/>
      <c r="I42" s="20"/>
      <c r="J42" s="6"/>
      <c r="K42" s="20"/>
      <c r="L42" s="21"/>
      <c r="M42" s="23" t="str">
        <f t="shared" si="5"/>
        <v/>
      </c>
      <c r="N42" s="16" t="str">
        <f t="shared" si="2"/>
        <v/>
      </c>
      <c r="O42" s="16" t="str">
        <f t="shared" si="3"/>
        <v/>
      </c>
    </row>
    <row r="43" spans="2:16" ht="18" customHeight="1">
      <c r="B43" s="17" t="s">
        <v>26</v>
      </c>
      <c r="C43" s="18" t="s">
        <v>31</v>
      </c>
      <c r="D43" s="19" t="str">
        <f t="shared" si="0"/>
        <v>:</v>
      </c>
      <c r="E43" s="18" t="s">
        <v>41</v>
      </c>
      <c r="F43" s="18">
        <v>82</v>
      </c>
      <c r="G43" s="19" t="str">
        <f t="shared" si="1"/>
        <v>:</v>
      </c>
      <c r="H43" s="18">
        <v>66</v>
      </c>
      <c r="I43" s="20">
        <v>1.25</v>
      </c>
      <c r="J43" s="6"/>
      <c r="K43" s="20">
        <v>3.8</v>
      </c>
      <c r="L43" s="21">
        <v>2</v>
      </c>
      <c r="M43" s="22">
        <f t="shared" si="5"/>
        <v>0</v>
      </c>
      <c r="N43" s="16" t="b">
        <f t="shared" si="2"/>
        <v>1</v>
      </c>
      <c r="O43" s="16" t="b">
        <f t="shared" si="3"/>
        <v>1</v>
      </c>
      <c r="P43" s="32">
        <f>SUM(M43)</f>
        <v>0</v>
      </c>
    </row>
    <row r="44" spans="2:16" ht="18" customHeight="1">
      <c r="C44" s="18"/>
      <c r="D44" s="19" t="str">
        <f t="shared" si="0"/>
        <v/>
      </c>
      <c r="E44" s="18"/>
      <c r="F44" s="18"/>
      <c r="G44" s="19" t="str">
        <f t="shared" si="1"/>
        <v/>
      </c>
      <c r="H44" s="18"/>
      <c r="I44" s="20"/>
      <c r="J44" s="6"/>
      <c r="K44" s="20"/>
      <c r="L44" s="21"/>
      <c r="M44" s="22" t="str">
        <f t="shared" si="5"/>
        <v/>
      </c>
      <c r="N44" s="16" t="str">
        <f t="shared" si="2"/>
        <v/>
      </c>
      <c r="O44" s="16" t="str">
        <f t="shared" si="3"/>
        <v/>
      </c>
    </row>
    <row r="45" spans="2:16" ht="18" customHeight="1">
      <c r="B45" s="17" t="s">
        <v>36</v>
      </c>
      <c r="C45" s="18" t="s">
        <v>41</v>
      </c>
      <c r="D45" s="19" t="str">
        <f t="shared" si="0"/>
        <v>:</v>
      </c>
      <c r="E45" s="18" t="s">
        <v>31</v>
      </c>
      <c r="F45" s="18">
        <v>79</v>
      </c>
      <c r="G45" s="19" t="str">
        <f t="shared" si="1"/>
        <v>:</v>
      </c>
      <c r="H45" s="18">
        <v>64</v>
      </c>
      <c r="I45" s="20">
        <v>2.1</v>
      </c>
      <c r="J45" s="6"/>
      <c r="K45" s="20">
        <v>1.72</v>
      </c>
      <c r="L45" s="21">
        <v>1</v>
      </c>
      <c r="M45" s="22">
        <f t="shared" si="5"/>
        <v>2.1</v>
      </c>
      <c r="N45" s="16" t="b">
        <f t="shared" si="2"/>
        <v>1</v>
      </c>
      <c r="O45" s="16" t="b">
        <f t="shared" si="3"/>
        <v>1</v>
      </c>
      <c r="P45" s="32">
        <f>SUM(M45)</f>
        <v>2.1</v>
      </c>
    </row>
    <row r="46" spans="2:16" ht="18" customHeight="1">
      <c r="C46" s="18"/>
      <c r="D46" s="19" t="str">
        <f t="shared" si="0"/>
        <v/>
      </c>
      <c r="E46" s="18"/>
      <c r="F46" s="18"/>
      <c r="G46" s="19" t="str">
        <f t="shared" si="1"/>
        <v/>
      </c>
      <c r="H46" s="18"/>
      <c r="I46" s="20"/>
      <c r="J46" s="6"/>
      <c r="K46" s="20"/>
      <c r="L46" s="21"/>
      <c r="M46" s="22" t="str">
        <f t="shared" si="5"/>
        <v/>
      </c>
      <c r="N46" s="16" t="str">
        <f t="shared" si="2"/>
        <v/>
      </c>
      <c r="O46" s="16" t="str">
        <f t="shared" si="3"/>
        <v/>
      </c>
    </row>
    <row r="47" spans="2:16" ht="18" customHeight="1">
      <c r="B47" s="17" t="s">
        <v>37</v>
      </c>
      <c r="C47" s="18" t="s">
        <v>31</v>
      </c>
      <c r="D47" s="19" t="str">
        <f t="shared" si="0"/>
        <v>:</v>
      </c>
      <c r="E47" s="18" t="s">
        <v>41</v>
      </c>
      <c r="F47" s="18">
        <v>79</v>
      </c>
      <c r="G47" s="19" t="str">
        <f t="shared" si="1"/>
        <v>:</v>
      </c>
      <c r="H47" s="18">
        <v>81</v>
      </c>
      <c r="I47" s="20">
        <v>1.3</v>
      </c>
      <c r="J47" s="6"/>
      <c r="K47" s="20">
        <v>3.4</v>
      </c>
      <c r="L47" s="21">
        <v>2</v>
      </c>
      <c r="M47" s="22">
        <f t="shared" si="5"/>
        <v>3.4</v>
      </c>
      <c r="N47" s="16" t="b">
        <f t="shared" si="2"/>
        <v>1</v>
      </c>
      <c r="O47" s="16" t="b">
        <f t="shared" si="3"/>
        <v>1</v>
      </c>
      <c r="P47" s="32">
        <f>SUM(M47)</f>
        <v>3.4</v>
      </c>
    </row>
    <row r="48" spans="2:16" ht="18" customHeight="1">
      <c r="C48" s="18"/>
      <c r="D48" s="19" t="str">
        <f t="shared" si="0"/>
        <v/>
      </c>
      <c r="E48" s="18"/>
      <c r="F48" s="18"/>
      <c r="G48" s="19" t="str">
        <f t="shared" si="1"/>
        <v/>
      </c>
      <c r="H48" s="18"/>
      <c r="I48" s="20"/>
      <c r="J48" s="6"/>
      <c r="K48" s="20"/>
      <c r="L48" s="21"/>
      <c r="M48" s="22" t="str">
        <f t="shared" si="5"/>
        <v/>
      </c>
      <c r="N48" s="16" t="str">
        <f t="shared" si="2"/>
        <v/>
      </c>
      <c r="O48" s="16" t="str">
        <f t="shared" si="3"/>
        <v/>
      </c>
    </row>
    <row r="49" spans="2:16" ht="18" customHeight="1">
      <c r="B49" s="17" t="s">
        <v>38</v>
      </c>
      <c r="C49" s="18" t="s">
        <v>41</v>
      </c>
      <c r="D49" s="19" t="str">
        <f t="shared" si="0"/>
        <v>:</v>
      </c>
      <c r="E49" s="18" t="s">
        <v>31</v>
      </c>
      <c r="F49" s="18">
        <v>53</v>
      </c>
      <c r="G49" s="19" t="str">
        <f t="shared" si="1"/>
        <v>:</v>
      </c>
      <c r="H49" s="18">
        <v>67</v>
      </c>
      <c r="I49" s="20">
        <v>2.0499999999999998</v>
      </c>
      <c r="J49" s="6"/>
      <c r="K49" s="20">
        <v>1.75</v>
      </c>
      <c r="L49" s="21">
        <v>1</v>
      </c>
      <c r="M49" s="22">
        <f t="shared" si="5"/>
        <v>0</v>
      </c>
      <c r="N49" s="16" t="b">
        <f t="shared" si="2"/>
        <v>1</v>
      </c>
      <c r="O49" s="16" t="b">
        <f t="shared" si="3"/>
        <v>1</v>
      </c>
      <c r="P49" s="32">
        <f>SUM(M49)</f>
        <v>0</v>
      </c>
    </row>
    <row r="50" spans="2:16" ht="18" customHeight="1">
      <c r="C50" s="18"/>
      <c r="D50" s="19" t="str">
        <f t="shared" si="0"/>
        <v/>
      </c>
      <c r="E50" s="18"/>
      <c r="F50" s="18"/>
      <c r="G50" s="19" t="str">
        <f t="shared" si="1"/>
        <v/>
      </c>
      <c r="H50" s="18"/>
      <c r="I50" s="20"/>
      <c r="J50" s="6"/>
      <c r="K50" s="20"/>
      <c r="L50" s="21"/>
      <c r="M50" s="22" t="str">
        <f t="shared" si="5"/>
        <v/>
      </c>
      <c r="N50" s="16" t="str">
        <f t="shared" si="2"/>
        <v/>
      </c>
      <c r="O50" s="16" t="str">
        <f t="shared" si="3"/>
        <v/>
      </c>
    </row>
    <row r="51" spans="2:16" ht="18" customHeight="1">
      <c r="B51" s="40" t="s">
        <v>39</v>
      </c>
      <c r="C51" s="41" t="s">
        <v>31</v>
      </c>
      <c r="D51" s="19" t="str">
        <f t="shared" si="0"/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2</v>
      </c>
      <c r="M51" s="22">
        <f t="shared" si="5"/>
        <v>0</v>
      </c>
      <c r="N51" s="16" t="b">
        <f t="shared" si="2"/>
        <v>1</v>
      </c>
      <c r="O51" s="16" t="b">
        <f t="shared" si="3"/>
        <v>1</v>
      </c>
      <c r="P51" s="32">
        <f>SUM(M51)</f>
        <v>0</v>
      </c>
    </row>
    <row r="52" spans="2:16" ht="18" customHeight="1">
      <c r="C52" s="18"/>
      <c r="D52" s="19" t="str">
        <f t="shared" si="0"/>
        <v/>
      </c>
      <c r="E52" s="18"/>
      <c r="F52" s="18"/>
      <c r="G52" s="19" t="str">
        <f t="shared" si="1"/>
        <v/>
      </c>
      <c r="H52" s="18"/>
      <c r="I52" s="20"/>
      <c r="J52" s="6"/>
      <c r="K52" s="20"/>
      <c r="L52" s="21"/>
      <c r="M52" s="22" t="str">
        <f t="shared" si="5"/>
        <v/>
      </c>
      <c r="N52" s="16" t="str">
        <f t="shared" si="2"/>
        <v/>
      </c>
      <c r="O52" s="16" t="str">
        <f t="shared" si="3"/>
        <v/>
      </c>
    </row>
    <row r="53" spans="2:16" ht="18" customHeight="1">
      <c r="C53" s="18"/>
      <c r="D53" s="19" t="str">
        <f t="shared" si="0"/>
        <v/>
      </c>
      <c r="E53" s="18"/>
      <c r="F53" s="18"/>
      <c r="G53" s="19" t="str">
        <f t="shared" si="1"/>
        <v/>
      </c>
      <c r="H53" s="18"/>
      <c r="I53" s="20"/>
      <c r="J53" s="6"/>
      <c r="K53" s="20"/>
      <c r="L53" s="21"/>
      <c r="M53" s="22" t="str">
        <f t="shared" si="5"/>
        <v/>
      </c>
      <c r="N53" s="16" t="str">
        <f t="shared" si="2"/>
        <v/>
      </c>
      <c r="O53" s="16" t="str">
        <f t="shared" si="3"/>
        <v/>
      </c>
    </row>
    <row r="54" spans="2:16" ht="18" customHeight="1">
      <c r="C54" s="18"/>
      <c r="D54" s="19" t="str">
        <f t="shared" si="0"/>
        <v/>
      </c>
      <c r="E54" s="18"/>
      <c r="F54" s="18"/>
      <c r="G54" s="19" t="str">
        <f t="shared" si="1"/>
        <v/>
      </c>
      <c r="H54" s="18"/>
      <c r="I54" s="20"/>
      <c r="J54" s="6"/>
      <c r="K54" s="20"/>
      <c r="L54" s="21"/>
      <c r="M54" s="22" t="str">
        <f t="shared" si="5"/>
        <v/>
      </c>
      <c r="N54" s="16" t="str">
        <f t="shared" si="2"/>
        <v/>
      </c>
      <c r="O54" s="16" t="str">
        <f t="shared" si="3"/>
        <v/>
      </c>
    </row>
    <row r="55" spans="2:16" ht="18" customHeight="1">
      <c r="C55" s="18"/>
      <c r="D55" s="19" t="str">
        <f t="shared" si="0"/>
        <v/>
      </c>
      <c r="E55" s="18"/>
      <c r="F55" s="18"/>
      <c r="G55" s="19" t="str">
        <f t="shared" si="1"/>
        <v/>
      </c>
      <c r="H55" s="18"/>
      <c r="I55" s="20"/>
      <c r="J55" s="6"/>
      <c r="K55" s="20"/>
      <c r="L55" s="21"/>
      <c r="M55" s="22" t="str">
        <f t="shared" si="5"/>
        <v/>
      </c>
      <c r="N55" s="16" t="str">
        <f t="shared" si="2"/>
        <v/>
      </c>
      <c r="O55" s="16" t="str">
        <f t="shared" si="3"/>
        <v/>
      </c>
    </row>
    <row r="56" spans="2:16" ht="18" customHeight="1">
      <c r="C56" s="18"/>
      <c r="D56" s="19" t="str">
        <f t="shared" si="0"/>
        <v/>
      </c>
      <c r="E56" s="18"/>
      <c r="F56" s="18"/>
      <c r="G56" s="19" t="str">
        <f t="shared" si="1"/>
        <v/>
      </c>
      <c r="H56" s="18"/>
      <c r="I56" s="20"/>
      <c r="J56" s="6"/>
      <c r="K56" s="20"/>
      <c r="L56" s="21"/>
      <c r="M56" s="22" t="str">
        <f t="shared" si="5"/>
        <v/>
      </c>
      <c r="N56" s="16" t="str">
        <f t="shared" si="2"/>
        <v/>
      </c>
      <c r="O56" s="16" t="str">
        <f t="shared" si="3"/>
        <v/>
      </c>
    </row>
    <row r="57" spans="2:16" ht="18" customHeight="1">
      <c r="C57" s="18"/>
      <c r="D57" s="19" t="str">
        <f t="shared" si="0"/>
        <v/>
      </c>
      <c r="E57" s="18"/>
      <c r="F57" s="18"/>
      <c r="G57" s="19" t="str">
        <f t="shared" si="1"/>
        <v/>
      </c>
      <c r="H57" s="18"/>
      <c r="I57" s="20"/>
      <c r="J57" s="6"/>
      <c r="K57" s="20"/>
      <c r="L57" s="21"/>
      <c r="M57" s="23" t="str">
        <f t="shared" si="5"/>
        <v/>
      </c>
      <c r="N57" s="16" t="str">
        <f t="shared" si="2"/>
        <v/>
      </c>
      <c r="O57" s="16" t="str">
        <f t="shared" si="3"/>
        <v/>
      </c>
    </row>
    <row r="58" spans="2:16" ht="18" customHeight="1">
      <c r="C58" s="18"/>
      <c r="D58" s="19" t="str">
        <f t="shared" si="0"/>
        <v/>
      </c>
      <c r="E58" s="18"/>
      <c r="F58" s="18"/>
      <c r="G58" s="19" t="str">
        <f t="shared" si="1"/>
        <v/>
      </c>
      <c r="H58" s="18"/>
      <c r="I58" s="20"/>
      <c r="J58" s="6"/>
      <c r="K58" s="20"/>
      <c r="L58" s="21"/>
      <c r="M58" s="22" t="str">
        <f t="shared" si="5"/>
        <v/>
      </c>
      <c r="N58" s="16" t="str">
        <f t="shared" si="2"/>
        <v/>
      </c>
      <c r="O58" s="16" t="str">
        <f t="shared" si="3"/>
        <v/>
      </c>
    </row>
    <row r="59" spans="2:16" ht="18" customHeight="1">
      <c r="C59" s="18"/>
      <c r="D59" s="19" t="str">
        <f t="shared" si="0"/>
        <v/>
      </c>
      <c r="E59" s="18"/>
      <c r="F59" s="18"/>
      <c r="G59" s="19" t="str">
        <f t="shared" si="1"/>
        <v/>
      </c>
      <c r="H59" s="18"/>
      <c r="I59" s="20"/>
      <c r="J59" s="6"/>
      <c r="K59" s="20"/>
      <c r="L59" s="21"/>
      <c r="M59" s="22" t="str">
        <f t="shared" si="5"/>
        <v/>
      </c>
      <c r="N59" s="16" t="str">
        <f t="shared" si="2"/>
        <v/>
      </c>
      <c r="O59" s="16" t="str">
        <f t="shared" si="3"/>
        <v/>
      </c>
    </row>
    <row r="60" spans="2:16" ht="18" customHeight="1">
      <c r="C60" s="18"/>
      <c r="D60" s="19" t="str">
        <f t="shared" si="0"/>
        <v/>
      </c>
      <c r="E60" s="18"/>
      <c r="F60" s="18"/>
      <c r="G60" s="19" t="str">
        <f t="shared" si="1"/>
        <v/>
      </c>
      <c r="H60" s="18"/>
      <c r="I60" s="20"/>
      <c r="J60" s="6"/>
      <c r="K60" s="20"/>
      <c r="L60" s="21"/>
      <c r="M60" s="22" t="str">
        <f t="shared" si="5"/>
        <v/>
      </c>
      <c r="N60" s="16" t="str">
        <f t="shared" si="2"/>
        <v/>
      </c>
      <c r="O60" s="16" t="str">
        <f t="shared" si="3"/>
        <v/>
      </c>
    </row>
    <row r="61" spans="2:16" ht="18" customHeight="1">
      <c r="C61" s="18"/>
      <c r="D61" s="19" t="str">
        <f t="shared" si="0"/>
        <v/>
      </c>
      <c r="E61" s="18"/>
      <c r="F61" s="18"/>
      <c r="G61" s="19" t="str">
        <f t="shared" si="1"/>
        <v/>
      </c>
      <c r="H61" s="18"/>
      <c r="I61" s="20"/>
      <c r="J61" s="6"/>
      <c r="K61" s="20"/>
      <c r="L61" s="21"/>
      <c r="M61" s="22" t="str">
        <f t="shared" si="5"/>
        <v/>
      </c>
      <c r="N61" s="16" t="str">
        <f t="shared" si="2"/>
        <v/>
      </c>
      <c r="O61" s="16" t="str">
        <f t="shared" si="3"/>
        <v/>
      </c>
    </row>
    <row r="62" spans="2:16" ht="18" customHeight="1">
      <c r="C62" s="18"/>
      <c r="D62" s="19" t="str">
        <f t="shared" si="0"/>
        <v/>
      </c>
      <c r="E62" s="18"/>
      <c r="F62" s="18"/>
      <c r="G62" s="19" t="str">
        <f t="shared" si="1"/>
        <v/>
      </c>
      <c r="H62" s="18"/>
      <c r="I62" s="20"/>
      <c r="J62" s="6"/>
      <c r="K62" s="20"/>
      <c r="L62" s="21"/>
      <c r="M62" s="22" t="str">
        <f t="shared" si="5"/>
        <v/>
      </c>
      <c r="N62" s="16" t="str">
        <f t="shared" si="2"/>
        <v/>
      </c>
      <c r="O62" s="16" t="str">
        <f t="shared" si="3"/>
        <v/>
      </c>
    </row>
    <row r="63" spans="2:16" ht="18" customHeight="1">
      <c r="C63" s="18"/>
      <c r="D63" s="19" t="str">
        <f t="shared" si="0"/>
        <v/>
      </c>
      <c r="E63" s="18"/>
      <c r="F63" s="18"/>
      <c r="G63" s="19" t="str">
        <f t="shared" si="1"/>
        <v/>
      </c>
      <c r="H63" s="18"/>
      <c r="I63" s="20"/>
      <c r="J63" s="6"/>
      <c r="K63" s="20"/>
      <c r="L63" s="21"/>
      <c r="M63" s="22" t="str">
        <f t="shared" si="5"/>
        <v/>
      </c>
      <c r="N63" s="16" t="str">
        <f t="shared" si="2"/>
        <v/>
      </c>
      <c r="O63" s="16" t="str">
        <f t="shared" si="3"/>
        <v/>
      </c>
    </row>
    <row r="64" spans="2:16" ht="18" customHeight="1">
      <c r="C64" s="18"/>
      <c r="D64" s="19" t="str">
        <f t="shared" si="0"/>
        <v/>
      </c>
      <c r="E64" s="18"/>
      <c r="F64" s="18"/>
      <c r="G64" s="19" t="str">
        <f t="shared" si="1"/>
        <v/>
      </c>
      <c r="H64" s="18"/>
      <c r="I64" s="20"/>
      <c r="J64" s="6"/>
      <c r="K64" s="20"/>
      <c r="L64" s="21"/>
      <c r="M64" s="22" t="str">
        <f t="shared" si="5"/>
        <v/>
      </c>
      <c r="N64" s="16" t="str">
        <f t="shared" si="2"/>
        <v/>
      </c>
      <c r="O64" s="16" t="str">
        <f t="shared" si="3"/>
        <v/>
      </c>
    </row>
    <row r="65" spans="3:15" ht="18" customHeight="1">
      <c r="C65" s="18"/>
      <c r="D65" s="19" t="str">
        <f t="shared" si="0"/>
        <v/>
      </c>
      <c r="E65" s="18"/>
      <c r="F65" s="18"/>
      <c r="G65" s="19" t="str">
        <f t="shared" si="1"/>
        <v/>
      </c>
      <c r="H65" s="18"/>
      <c r="I65" s="20"/>
      <c r="J65" s="6"/>
      <c r="K65" s="20"/>
      <c r="L65" s="21"/>
      <c r="M65" s="22" t="str">
        <f t="shared" si="5"/>
        <v/>
      </c>
      <c r="N65" s="16" t="str">
        <f t="shared" si="2"/>
        <v/>
      </c>
      <c r="O65" s="16" t="str">
        <f t="shared" si="3"/>
        <v/>
      </c>
    </row>
    <row r="66" spans="3:15" ht="18" customHeight="1">
      <c r="C66" s="18"/>
      <c r="D66" s="19" t="str">
        <f t="shared" ref="D66:D111" si="6">IF(C66&gt;0,":","")</f>
        <v/>
      </c>
      <c r="E66" s="18"/>
      <c r="F66" s="18"/>
      <c r="G66" s="19" t="str">
        <f t="shared" ref="G66:G110" si="7">IF(ISNUMBER(F66),":","")</f>
        <v/>
      </c>
      <c r="H66" s="18"/>
      <c r="I66" s="20"/>
      <c r="J66" s="6"/>
      <c r="K66" s="20"/>
      <c r="L66" s="21"/>
      <c r="M66" s="23" t="str">
        <f t="shared" ref="M66:M100" si="8">IF(ISNUMBER(L66),IF(IF(F66&gt;H66,1,"")=L66,I66,IF(IF(F66&lt;H66,2,"")=L66,K66,IF(IF(F66=H66,0,"")=L66,J66,0))),"")</f>
        <v/>
      </c>
      <c r="N66" s="16" t="str">
        <f t="shared" ref="N66:N100" si="9">IF(ISBLANK(F66),"",IF(ISNUMBER(F66),IF(AND(F66&gt;=0,F66&lt;250),IF($F66&lt;&gt;$H66,IF(F66=0,TRUE(),IF(MOD(F66,1)=0,TRUE(),FALSE())),FALSE()),FALSE()),FALSE()))</f>
        <v/>
      </c>
      <c r="O66" s="16" t="str">
        <f t="shared" ref="O66:O100" si="10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 t="str">
        <f t="shared" si="6"/>
        <v/>
      </c>
      <c r="E67" s="18"/>
      <c r="F67" s="18"/>
      <c r="G67" s="19" t="str">
        <f t="shared" si="7"/>
        <v/>
      </c>
      <c r="H67" s="18"/>
      <c r="I67" s="20"/>
      <c r="J67" s="6"/>
      <c r="K67" s="20"/>
      <c r="L67" s="21"/>
      <c r="M67" s="22" t="str">
        <f t="shared" si="8"/>
        <v/>
      </c>
      <c r="N67" s="16" t="str">
        <f t="shared" si="9"/>
        <v/>
      </c>
      <c r="O67" s="16" t="str">
        <f t="shared" si="10"/>
        <v/>
      </c>
    </row>
    <row r="68" spans="3:15" ht="18" customHeight="1">
      <c r="C68" s="18"/>
      <c r="D68" s="19" t="str">
        <f t="shared" si="6"/>
        <v/>
      </c>
      <c r="E68" s="18"/>
      <c r="F68" s="18"/>
      <c r="G68" s="19" t="str">
        <f t="shared" si="7"/>
        <v/>
      </c>
      <c r="H68" s="18"/>
      <c r="I68" s="20"/>
      <c r="J68" s="6"/>
      <c r="K68" s="20"/>
      <c r="L68" s="21"/>
      <c r="M68" s="22" t="str">
        <f t="shared" si="8"/>
        <v/>
      </c>
      <c r="N68" s="16" t="str">
        <f t="shared" si="9"/>
        <v/>
      </c>
      <c r="O68" s="16" t="str">
        <f t="shared" si="10"/>
        <v/>
      </c>
    </row>
    <row r="69" spans="3:15" ht="18" customHeight="1">
      <c r="C69" s="18"/>
      <c r="D69" s="19" t="str">
        <f t="shared" si="6"/>
        <v/>
      </c>
      <c r="E69" s="18"/>
      <c r="F69" s="18"/>
      <c r="G69" s="19" t="str">
        <f t="shared" si="7"/>
        <v/>
      </c>
      <c r="H69" s="18"/>
      <c r="I69" s="20"/>
      <c r="J69" s="6"/>
      <c r="K69" s="20"/>
      <c r="L69" s="21"/>
      <c r="M69" s="22" t="str">
        <f t="shared" si="8"/>
        <v/>
      </c>
      <c r="N69" s="16" t="str">
        <f t="shared" si="9"/>
        <v/>
      </c>
      <c r="O69" s="16" t="str">
        <f t="shared" si="10"/>
        <v/>
      </c>
    </row>
    <row r="70" spans="3:15" ht="18" customHeight="1">
      <c r="C70" s="18"/>
      <c r="D70" s="19" t="str">
        <f t="shared" si="6"/>
        <v/>
      </c>
      <c r="E70" s="18"/>
      <c r="F70" s="18"/>
      <c r="G70" s="19" t="str">
        <f t="shared" si="7"/>
        <v/>
      </c>
      <c r="H70" s="18"/>
      <c r="I70" s="20"/>
      <c r="J70" s="6"/>
      <c r="K70" s="20"/>
      <c r="L70" s="21"/>
      <c r="M70" s="22" t="str">
        <f t="shared" si="8"/>
        <v/>
      </c>
      <c r="N70" s="16" t="str">
        <f t="shared" si="9"/>
        <v/>
      </c>
      <c r="O70" s="16" t="str">
        <f t="shared" si="10"/>
        <v/>
      </c>
    </row>
    <row r="71" spans="3:15" ht="18" customHeight="1">
      <c r="C71" s="18"/>
      <c r="D71" s="19" t="str">
        <f t="shared" si="6"/>
        <v/>
      </c>
      <c r="E71" s="18"/>
      <c r="F71" s="18"/>
      <c r="G71" s="19" t="str">
        <f t="shared" si="7"/>
        <v/>
      </c>
      <c r="H71" s="18"/>
      <c r="I71" s="20"/>
      <c r="J71" s="6"/>
      <c r="K71" s="20"/>
      <c r="L71" s="21"/>
      <c r="M71" s="23" t="str">
        <f t="shared" si="8"/>
        <v/>
      </c>
      <c r="N71" s="16" t="str">
        <f t="shared" si="9"/>
        <v/>
      </c>
      <c r="O71" s="16" t="str">
        <f t="shared" si="10"/>
        <v/>
      </c>
    </row>
    <row r="72" spans="3:15" ht="18" customHeight="1">
      <c r="C72" s="18"/>
      <c r="D72" s="19" t="str">
        <f t="shared" si="6"/>
        <v/>
      </c>
      <c r="E72" s="18"/>
      <c r="F72" s="18"/>
      <c r="G72" s="19" t="str">
        <f t="shared" si="7"/>
        <v/>
      </c>
      <c r="H72" s="18"/>
      <c r="I72" s="20"/>
      <c r="J72" s="6"/>
      <c r="K72" s="20"/>
      <c r="L72" s="21"/>
      <c r="M72" s="22" t="str">
        <f t="shared" si="8"/>
        <v/>
      </c>
      <c r="N72" s="16" t="str">
        <f t="shared" si="9"/>
        <v/>
      </c>
      <c r="O72" s="16" t="str">
        <f t="shared" si="10"/>
        <v/>
      </c>
    </row>
    <row r="73" spans="3:15" ht="18" customHeight="1">
      <c r="C73" s="18"/>
      <c r="D73" s="19" t="str">
        <f t="shared" si="6"/>
        <v/>
      </c>
      <c r="E73" s="18"/>
      <c r="F73" s="18"/>
      <c r="G73" s="19" t="str">
        <f t="shared" si="7"/>
        <v/>
      </c>
      <c r="H73" s="18"/>
      <c r="I73" s="20"/>
      <c r="J73" s="6"/>
      <c r="K73" s="20"/>
      <c r="L73" s="21"/>
      <c r="M73" s="22" t="str">
        <f t="shared" si="8"/>
        <v/>
      </c>
      <c r="N73" s="16" t="str">
        <f t="shared" si="9"/>
        <v/>
      </c>
      <c r="O73" s="16" t="str">
        <f t="shared" si="10"/>
        <v/>
      </c>
    </row>
    <row r="74" spans="3:15" ht="18" customHeight="1">
      <c r="C74" s="18"/>
      <c r="D74" s="19" t="str">
        <f t="shared" si="6"/>
        <v/>
      </c>
      <c r="E74" s="18"/>
      <c r="F74" s="18"/>
      <c r="G74" s="19" t="str">
        <f t="shared" si="7"/>
        <v/>
      </c>
      <c r="H74" s="18"/>
      <c r="I74" s="20"/>
      <c r="J74" s="6"/>
      <c r="K74" s="20"/>
      <c r="L74" s="21"/>
      <c r="M74" s="23" t="str">
        <f t="shared" si="8"/>
        <v/>
      </c>
      <c r="N74" s="16" t="str">
        <f t="shared" si="9"/>
        <v/>
      </c>
      <c r="O74" s="16" t="str">
        <f t="shared" si="10"/>
        <v/>
      </c>
    </row>
    <row r="75" spans="3:15" ht="18" customHeight="1">
      <c r="C75" s="18"/>
      <c r="D75" s="19" t="str">
        <f t="shared" si="6"/>
        <v/>
      </c>
      <c r="E75" s="18"/>
      <c r="F75" s="18"/>
      <c r="G75" s="19" t="str">
        <f t="shared" si="7"/>
        <v/>
      </c>
      <c r="H75" s="18"/>
      <c r="I75" s="20"/>
      <c r="J75" s="6"/>
      <c r="K75" s="20"/>
      <c r="L75" s="21"/>
      <c r="M75" s="22" t="str">
        <f t="shared" si="8"/>
        <v/>
      </c>
      <c r="N75" s="16" t="str">
        <f t="shared" si="9"/>
        <v/>
      </c>
      <c r="O75" s="16" t="str">
        <f t="shared" si="10"/>
        <v/>
      </c>
    </row>
    <row r="76" spans="3:15" ht="18" customHeight="1">
      <c r="C76" s="18"/>
      <c r="D76" s="19" t="str">
        <f t="shared" si="6"/>
        <v/>
      </c>
      <c r="E76" s="18"/>
      <c r="F76" s="18"/>
      <c r="G76" s="19" t="str">
        <f t="shared" si="7"/>
        <v/>
      </c>
      <c r="H76" s="18"/>
      <c r="I76" s="20"/>
      <c r="J76" s="6"/>
      <c r="K76" s="20"/>
      <c r="L76" s="21"/>
      <c r="M76" s="22" t="str">
        <f t="shared" si="8"/>
        <v/>
      </c>
      <c r="N76" s="16" t="str">
        <f t="shared" si="9"/>
        <v/>
      </c>
      <c r="O76" s="16" t="str">
        <f t="shared" si="10"/>
        <v/>
      </c>
    </row>
    <row r="77" spans="3:15" ht="18" customHeight="1">
      <c r="C77" s="18"/>
      <c r="D77" s="19" t="str">
        <f t="shared" si="6"/>
        <v/>
      </c>
      <c r="E77" s="18"/>
      <c r="F77" s="18"/>
      <c r="G77" s="19" t="str">
        <f t="shared" si="7"/>
        <v/>
      </c>
      <c r="H77" s="18"/>
      <c r="I77" s="20"/>
      <c r="J77" s="6"/>
      <c r="K77" s="20"/>
      <c r="L77" s="21"/>
      <c r="M77" s="22" t="str">
        <f t="shared" si="8"/>
        <v/>
      </c>
      <c r="N77" s="16" t="str">
        <f t="shared" si="9"/>
        <v/>
      </c>
      <c r="O77" s="16" t="str">
        <f t="shared" si="10"/>
        <v/>
      </c>
    </row>
    <row r="78" spans="3:15" ht="18" customHeight="1">
      <c r="C78" s="18"/>
      <c r="D78" s="19" t="str">
        <f t="shared" si="6"/>
        <v/>
      </c>
      <c r="E78" s="18"/>
      <c r="F78" s="18"/>
      <c r="G78" s="19" t="str">
        <f t="shared" si="7"/>
        <v/>
      </c>
      <c r="H78" s="18"/>
      <c r="I78" s="20"/>
      <c r="J78" s="6"/>
      <c r="K78" s="20"/>
      <c r="L78" s="21"/>
      <c r="M78" s="22" t="str">
        <f t="shared" si="8"/>
        <v/>
      </c>
      <c r="N78" s="16" t="str">
        <f t="shared" si="9"/>
        <v/>
      </c>
      <c r="O78" s="16" t="str">
        <f t="shared" si="10"/>
        <v/>
      </c>
    </row>
    <row r="79" spans="3:15" ht="18" customHeight="1">
      <c r="C79" s="18"/>
      <c r="D79" s="19" t="str">
        <f t="shared" si="6"/>
        <v/>
      </c>
      <c r="E79" s="18"/>
      <c r="F79" s="18"/>
      <c r="G79" s="19" t="str">
        <f t="shared" si="7"/>
        <v/>
      </c>
      <c r="H79" s="18"/>
      <c r="I79" s="20"/>
      <c r="J79" s="6"/>
      <c r="K79" s="20"/>
      <c r="L79" s="21"/>
      <c r="M79" s="22" t="str">
        <f t="shared" si="8"/>
        <v/>
      </c>
      <c r="N79" s="16" t="str">
        <f t="shared" si="9"/>
        <v/>
      </c>
      <c r="O79" s="16" t="str">
        <f t="shared" si="10"/>
        <v/>
      </c>
    </row>
    <row r="80" spans="3:15" ht="18" customHeight="1">
      <c r="C80" s="18"/>
      <c r="D80" s="19" t="str">
        <f t="shared" si="6"/>
        <v/>
      </c>
      <c r="E80" s="18"/>
      <c r="F80" s="18"/>
      <c r="G80" s="19" t="str">
        <f t="shared" si="7"/>
        <v/>
      </c>
      <c r="H80" s="18"/>
      <c r="I80" s="20"/>
      <c r="J80" s="6"/>
      <c r="K80" s="20"/>
      <c r="L80" s="21"/>
      <c r="M80" s="22" t="str">
        <f t="shared" si="8"/>
        <v/>
      </c>
      <c r="N80" s="16" t="str">
        <f t="shared" si="9"/>
        <v/>
      </c>
      <c r="O80" s="16" t="str">
        <f t="shared" si="10"/>
        <v/>
      </c>
    </row>
    <row r="81" spans="3:15" ht="18" customHeight="1">
      <c r="C81" s="18"/>
      <c r="D81" s="19" t="str">
        <f t="shared" si="6"/>
        <v/>
      </c>
      <c r="E81" s="18"/>
      <c r="F81" s="18"/>
      <c r="G81" s="19" t="str">
        <f t="shared" si="7"/>
        <v/>
      </c>
      <c r="H81" s="18"/>
      <c r="I81" s="20"/>
      <c r="J81" s="6"/>
      <c r="K81" s="20"/>
      <c r="L81" s="21"/>
      <c r="M81" s="22" t="str">
        <f t="shared" si="8"/>
        <v/>
      </c>
      <c r="N81" s="16" t="str">
        <f t="shared" si="9"/>
        <v/>
      </c>
      <c r="O81" s="16" t="str">
        <f t="shared" si="10"/>
        <v/>
      </c>
    </row>
    <row r="82" spans="3:15" ht="18" customHeight="1">
      <c r="C82" s="18"/>
      <c r="D82" s="19" t="str">
        <f t="shared" si="6"/>
        <v/>
      </c>
      <c r="E82" s="18"/>
      <c r="F82" s="18"/>
      <c r="G82" s="19" t="str">
        <f t="shared" si="7"/>
        <v/>
      </c>
      <c r="H82" s="18"/>
      <c r="I82" s="20"/>
      <c r="J82" s="6"/>
      <c r="K82" s="20"/>
      <c r="L82" s="21"/>
      <c r="M82" s="22" t="str">
        <f t="shared" si="8"/>
        <v/>
      </c>
      <c r="N82" s="16" t="str">
        <f t="shared" si="9"/>
        <v/>
      </c>
      <c r="O82" s="16" t="str">
        <f t="shared" si="10"/>
        <v/>
      </c>
    </row>
    <row r="83" spans="3:15" ht="18" customHeight="1">
      <c r="C83" s="18"/>
      <c r="D83" s="19" t="str">
        <f t="shared" si="6"/>
        <v/>
      </c>
      <c r="E83" s="18"/>
      <c r="F83" s="18"/>
      <c r="G83" s="19" t="str">
        <f t="shared" si="7"/>
        <v/>
      </c>
      <c r="H83" s="18"/>
      <c r="I83" s="20"/>
      <c r="J83" s="6"/>
      <c r="K83" s="20"/>
      <c r="L83" s="21"/>
      <c r="M83" s="22" t="str">
        <f t="shared" si="8"/>
        <v/>
      </c>
      <c r="N83" s="16" t="str">
        <f t="shared" si="9"/>
        <v/>
      </c>
      <c r="O83" s="16" t="str">
        <f t="shared" si="10"/>
        <v/>
      </c>
    </row>
    <row r="84" spans="3:15" ht="18" customHeight="1">
      <c r="C84" s="18"/>
      <c r="D84" s="19" t="str">
        <f t="shared" si="6"/>
        <v/>
      </c>
      <c r="E84" s="18"/>
      <c r="F84" s="18"/>
      <c r="G84" s="19" t="str">
        <f t="shared" si="7"/>
        <v/>
      </c>
      <c r="H84" s="18"/>
      <c r="I84" s="20"/>
      <c r="J84" s="6"/>
      <c r="K84" s="20"/>
      <c r="L84" s="21"/>
      <c r="M84" s="22" t="str">
        <f t="shared" si="8"/>
        <v/>
      </c>
      <c r="N84" s="16" t="str">
        <f t="shared" si="9"/>
        <v/>
      </c>
      <c r="O84" s="16" t="str">
        <f t="shared" si="10"/>
        <v/>
      </c>
    </row>
    <row r="85" spans="3:15" ht="18" customHeight="1">
      <c r="C85" s="18"/>
      <c r="D85" s="19" t="str">
        <f t="shared" si="6"/>
        <v/>
      </c>
      <c r="E85" s="18"/>
      <c r="F85" s="18"/>
      <c r="G85" s="19" t="str">
        <f t="shared" si="7"/>
        <v/>
      </c>
      <c r="H85" s="18"/>
      <c r="I85" s="20"/>
      <c r="J85" s="6"/>
      <c r="K85" s="20"/>
      <c r="L85" s="21"/>
      <c r="M85" s="22" t="str">
        <f t="shared" si="8"/>
        <v/>
      </c>
      <c r="N85" s="16" t="str">
        <f t="shared" si="9"/>
        <v/>
      </c>
      <c r="O85" s="16" t="str">
        <f t="shared" si="10"/>
        <v/>
      </c>
    </row>
    <row r="86" spans="3:15" ht="18" customHeight="1">
      <c r="C86" s="18"/>
      <c r="D86" s="19" t="str">
        <f t="shared" si="6"/>
        <v/>
      </c>
      <c r="E86" s="18"/>
      <c r="F86" s="18"/>
      <c r="G86" s="19" t="str">
        <f t="shared" si="7"/>
        <v/>
      </c>
      <c r="H86" s="18"/>
      <c r="I86" s="20"/>
      <c r="J86" s="6"/>
      <c r="K86" s="20"/>
      <c r="L86" s="21"/>
      <c r="M86" s="22" t="str">
        <f t="shared" si="8"/>
        <v/>
      </c>
      <c r="N86" s="16" t="str">
        <f t="shared" si="9"/>
        <v/>
      </c>
      <c r="O86" s="16" t="str">
        <f t="shared" si="10"/>
        <v/>
      </c>
    </row>
    <row r="87" spans="3:15" ht="18" customHeight="1">
      <c r="C87" s="18"/>
      <c r="D87" s="19" t="str">
        <f t="shared" si="6"/>
        <v/>
      </c>
      <c r="E87" s="18"/>
      <c r="F87" s="18"/>
      <c r="G87" s="19" t="str">
        <f t="shared" si="7"/>
        <v/>
      </c>
      <c r="H87" s="18"/>
      <c r="I87" s="20"/>
      <c r="J87" s="6"/>
      <c r="K87" s="20"/>
      <c r="L87" s="21"/>
      <c r="M87" s="22" t="str">
        <f t="shared" si="8"/>
        <v/>
      </c>
      <c r="N87" s="16" t="str">
        <f t="shared" si="9"/>
        <v/>
      </c>
      <c r="O87" s="16" t="str">
        <f t="shared" si="10"/>
        <v/>
      </c>
    </row>
    <row r="88" spans="3:15" ht="18" customHeight="1">
      <c r="C88" s="18"/>
      <c r="D88" s="19" t="str">
        <f t="shared" si="6"/>
        <v/>
      </c>
      <c r="E88" s="18"/>
      <c r="F88" s="18"/>
      <c r="G88" s="19" t="str">
        <f t="shared" si="7"/>
        <v/>
      </c>
      <c r="H88" s="18"/>
      <c r="I88" s="20"/>
      <c r="J88" s="6"/>
      <c r="K88" s="20"/>
      <c r="L88" s="21"/>
      <c r="M88" s="22" t="str">
        <f t="shared" si="8"/>
        <v/>
      </c>
      <c r="N88" s="16" t="str">
        <f t="shared" si="9"/>
        <v/>
      </c>
      <c r="O88" s="16" t="str">
        <f t="shared" si="10"/>
        <v/>
      </c>
    </row>
    <row r="89" spans="3:15" ht="18" customHeight="1">
      <c r="C89" s="18"/>
      <c r="D89" s="19" t="str">
        <f t="shared" si="6"/>
        <v/>
      </c>
      <c r="E89" s="18"/>
      <c r="F89" s="18"/>
      <c r="G89" s="19" t="str">
        <f t="shared" si="7"/>
        <v/>
      </c>
      <c r="H89" s="18"/>
      <c r="I89" s="20"/>
      <c r="J89" s="6"/>
      <c r="K89" s="20"/>
      <c r="L89" s="21"/>
      <c r="M89" s="22" t="str">
        <f t="shared" si="8"/>
        <v/>
      </c>
      <c r="N89" s="16" t="str">
        <f t="shared" si="9"/>
        <v/>
      </c>
      <c r="O89" s="16" t="str">
        <f t="shared" si="10"/>
        <v/>
      </c>
    </row>
    <row r="90" spans="3:15" ht="18" customHeight="1">
      <c r="C90" s="18"/>
      <c r="D90" s="19" t="str">
        <f t="shared" si="6"/>
        <v/>
      </c>
      <c r="E90" s="18"/>
      <c r="F90" s="18"/>
      <c r="G90" s="19" t="str">
        <f t="shared" si="7"/>
        <v/>
      </c>
      <c r="H90" s="18"/>
      <c r="I90" s="20"/>
      <c r="J90" s="6"/>
      <c r="K90" s="20"/>
      <c r="L90" s="21"/>
      <c r="M90" s="22" t="str">
        <f t="shared" si="8"/>
        <v/>
      </c>
      <c r="N90" s="16" t="str">
        <f t="shared" si="9"/>
        <v/>
      </c>
      <c r="O90" s="16" t="str">
        <f t="shared" si="10"/>
        <v/>
      </c>
    </row>
    <row r="91" spans="3:15" ht="18" customHeight="1">
      <c r="C91" s="18"/>
      <c r="D91" s="19" t="str">
        <f t="shared" si="6"/>
        <v/>
      </c>
      <c r="E91" s="18"/>
      <c r="F91" s="18"/>
      <c r="G91" s="19" t="str">
        <f t="shared" si="7"/>
        <v/>
      </c>
      <c r="H91" s="18"/>
      <c r="I91" s="20"/>
      <c r="J91" s="6"/>
      <c r="K91" s="20"/>
      <c r="L91" s="21"/>
      <c r="M91" s="22" t="str">
        <f t="shared" si="8"/>
        <v/>
      </c>
      <c r="N91" s="16" t="str">
        <f t="shared" si="9"/>
        <v/>
      </c>
      <c r="O91" s="16" t="str">
        <f t="shared" si="10"/>
        <v/>
      </c>
    </row>
    <row r="92" spans="3:15" ht="18" customHeight="1">
      <c r="C92" s="18"/>
      <c r="D92" s="19" t="str">
        <f t="shared" si="6"/>
        <v/>
      </c>
      <c r="E92" s="18"/>
      <c r="F92" s="18"/>
      <c r="G92" s="19" t="str">
        <f t="shared" si="7"/>
        <v/>
      </c>
      <c r="H92" s="18"/>
      <c r="I92" s="20"/>
      <c r="J92" s="6"/>
      <c r="K92" s="20"/>
      <c r="L92" s="21"/>
      <c r="M92" s="22" t="str">
        <f t="shared" si="8"/>
        <v/>
      </c>
      <c r="N92" s="16" t="str">
        <f t="shared" si="9"/>
        <v/>
      </c>
      <c r="O92" s="16" t="str">
        <f t="shared" si="10"/>
        <v/>
      </c>
    </row>
    <row r="93" spans="3:15" ht="18" customHeight="1">
      <c r="C93" s="18"/>
      <c r="D93" s="19" t="str">
        <f t="shared" si="6"/>
        <v/>
      </c>
      <c r="E93" s="18"/>
      <c r="F93" s="18"/>
      <c r="G93" s="19" t="str">
        <f t="shared" si="7"/>
        <v/>
      </c>
      <c r="H93" s="18"/>
      <c r="I93" s="20"/>
      <c r="J93" s="6"/>
      <c r="K93" s="20"/>
      <c r="L93" s="21"/>
      <c r="M93" s="22" t="str">
        <f t="shared" si="8"/>
        <v/>
      </c>
      <c r="N93" s="16" t="str">
        <f t="shared" si="9"/>
        <v/>
      </c>
      <c r="O93" s="16" t="str">
        <f t="shared" si="10"/>
        <v/>
      </c>
    </row>
    <row r="94" spans="3:15" ht="18" customHeight="1">
      <c r="C94" s="18"/>
      <c r="D94" s="19" t="str">
        <f t="shared" si="6"/>
        <v/>
      </c>
      <c r="E94" s="18"/>
      <c r="F94" s="18"/>
      <c r="G94" s="19" t="str">
        <f t="shared" si="7"/>
        <v/>
      </c>
      <c r="H94" s="18"/>
      <c r="I94" s="20"/>
      <c r="J94" s="6"/>
      <c r="K94" s="20"/>
      <c r="L94" s="21"/>
      <c r="M94" s="22" t="str">
        <f t="shared" si="8"/>
        <v/>
      </c>
      <c r="N94" s="16" t="str">
        <f t="shared" si="9"/>
        <v/>
      </c>
      <c r="O94" s="16" t="str">
        <f t="shared" si="10"/>
        <v/>
      </c>
    </row>
    <row r="95" spans="3:15" ht="18" customHeight="1">
      <c r="C95" s="18"/>
      <c r="D95" s="19" t="str">
        <f t="shared" si="6"/>
        <v/>
      </c>
      <c r="E95" s="18"/>
      <c r="F95" s="18"/>
      <c r="G95" s="19" t="str">
        <f t="shared" si="7"/>
        <v/>
      </c>
      <c r="H95" s="18"/>
      <c r="I95" s="20"/>
      <c r="J95" s="6"/>
      <c r="K95" s="20"/>
      <c r="L95" s="21"/>
      <c r="M95" s="22" t="str">
        <f t="shared" si="8"/>
        <v/>
      </c>
      <c r="N95" s="16" t="str">
        <f t="shared" si="9"/>
        <v/>
      </c>
      <c r="O95" s="16" t="str">
        <f t="shared" si="10"/>
        <v/>
      </c>
    </row>
    <row r="96" spans="3:15" ht="18" customHeight="1">
      <c r="C96" s="18"/>
      <c r="D96" s="19" t="str">
        <f t="shared" si="6"/>
        <v/>
      </c>
      <c r="E96" s="18"/>
      <c r="F96" s="18"/>
      <c r="G96" s="19" t="str">
        <f t="shared" si="7"/>
        <v/>
      </c>
      <c r="H96" s="18"/>
      <c r="I96" s="20"/>
      <c r="J96" s="6"/>
      <c r="K96" s="20"/>
      <c r="L96" s="21"/>
      <c r="M96" s="22" t="str">
        <f t="shared" si="8"/>
        <v/>
      </c>
      <c r="N96" s="16" t="str">
        <f t="shared" si="9"/>
        <v/>
      </c>
      <c r="O96" s="16" t="str">
        <f t="shared" si="10"/>
        <v/>
      </c>
    </row>
    <row r="97" spans="3:15" ht="18" customHeight="1">
      <c r="C97" s="18"/>
      <c r="D97" s="19" t="str">
        <f t="shared" si="6"/>
        <v/>
      </c>
      <c r="E97" s="18"/>
      <c r="F97" s="18"/>
      <c r="G97" s="19" t="str">
        <f t="shared" si="7"/>
        <v/>
      </c>
      <c r="H97" s="18"/>
      <c r="I97" s="20"/>
      <c r="J97" s="6"/>
      <c r="K97" s="20"/>
      <c r="L97" s="21"/>
      <c r="M97" s="22" t="str">
        <f t="shared" si="8"/>
        <v/>
      </c>
      <c r="N97" s="16" t="str">
        <f t="shared" si="9"/>
        <v/>
      </c>
      <c r="O97" s="16" t="str">
        <f t="shared" si="10"/>
        <v/>
      </c>
    </row>
    <row r="98" spans="3:15" ht="18" customHeight="1">
      <c r="C98" s="18"/>
      <c r="D98" s="19" t="str">
        <f t="shared" si="6"/>
        <v/>
      </c>
      <c r="E98" s="18"/>
      <c r="F98" s="18"/>
      <c r="G98" s="19" t="str">
        <f t="shared" si="7"/>
        <v/>
      </c>
      <c r="H98" s="18"/>
      <c r="I98" s="20"/>
      <c r="J98" s="6"/>
      <c r="K98" s="20"/>
      <c r="L98" s="21"/>
      <c r="M98" s="22" t="str">
        <f t="shared" si="8"/>
        <v/>
      </c>
      <c r="N98" s="16" t="str">
        <f t="shared" si="9"/>
        <v/>
      </c>
      <c r="O98" s="16" t="str">
        <f t="shared" si="10"/>
        <v/>
      </c>
    </row>
    <row r="99" spans="3:15" ht="18" customHeight="1">
      <c r="C99" s="18"/>
      <c r="D99" s="19" t="str">
        <f t="shared" si="6"/>
        <v/>
      </c>
      <c r="E99" s="18"/>
      <c r="F99" s="18"/>
      <c r="G99" s="19" t="str">
        <f t="shared" si="7"/>
        <v/>
      </c>
      <c r="H99" s="18"/>
      <c r="I99" s="20"/>
      <c r="J99" s="6"/>
      <c r="K99" s="20"/>
      <c r="L99" s="21"/>
      <c r="M99" s="22" t="str">
        <f t="shared" si="8"/>
        <v/>
      </c>
      <c r="N99" s="16" t="str">
        <f t="shared" si="9"/>
        <v/>
      </c>
      <c r="O99" s="16" t="str">
        <f t="shared" si="10"/>
        <v/>
      </c>
    </row>
    <row r="100" spans="3:15" ht="18" customHeight="1">
      <c r="C100" s="18"/>
      <c r="D100" s="19" t="str">
        <f t="shared" si="6"/>
        <v/>
      </c>
      <c r="E100" s="18"/>
      <c r="F100" s="18"/>
      <c r="G100" s="19" t="str">
        <f t="shared" si="7"/>
        <v/>
      </c>
      <c r="H100" s="18"/>
      <c r="I100" s="20"/>
      <c r="J100" s="6"/>
      <c r="K100" s="20"/>
      <c r="L100" s="21"/>
      <c r="M100" s="22" t="str">
        <f t="shared" si="8"/>
        <v/>
      </c>
      <c r="N100" s="16" t="str">
        <f t="shared" si="9"/>
        <v/>
      </c>
      <c r="O100" s="16" t="str">
        <f t="shared" si="10"/>
        <v/>
      </c>
    </row>
    <row r="101" spans="3:15" ht="19.399999999999999" customHeight="1">
      <c r="D101" s="19" t="str">
        <f t="shared" si="6"/>
        <v/>
      </c>
      <c r="G101" s="19" t="str">
        <f t="shared" si="7"/>
        <v/>
      </c>
      <c r="H101" s="18"/>
    </row>
    <row r="102" spans="3:15" ht="19.399999999999999" customHeight="1">
      <c r="D102" s="19" t="str">
        <f t="shared" si="6"/>
        <v/>
      </c>
      <c r="G102" s="19" t="str">
        <f t="shared" si="7"/>
        <v/>
      </c>
    </row>
    <row r="103" spans="3:15" ht="19.399999999999999" customHeight="1">
      <c r="D103" s="19" t="str">
        <f t="shared" si="6"/>
        <v/>
      </c>
      <c r="G103" s="19" t="str">
        <f t="shared" si="7"/>
        <v/>
      </c>
    </row>
    <row r="104" spans="3:15" ht="19.399999999999999" customHeight="1">
      <c r="D104" s="19" t="str">
        <f t="shared" si="6"/>
        <v/>
      </c>
      <c r="G104" s="19" t="str">
        <f t="shared" si="7"/>
        <v/>
      </c>
    </row>
    <row r="105" spans="3:15" ht="19.399999999999999" customHeight="1">
      <c r="D105" s="19" t="str">
        <f t="shared" si="6"/>
        <v/>
      </c>
      <c r="G105" s="19" t="str">
        <f t="shared" si="7"/>
        <v/>
      </c>
    </row>
    <row r="106" spans="3:15" ht="19.399999999999999" customHeight="1">
      <c r="D106" s="19" t="str">
        <f t="shared" si="6"/>
        <v/>
      </c>
      <c r="G106" s="19" t="str">
        <f t="shared" si="7"/>
        <v/>
      </c>
    </row>
    <row r="107" spans="3:15" ht="19.399999999999999" customHeight="1">
      <c r="D107" s="19" t="str">
        <f t="shared" si="6"/>
        <v/>
      </c>
      <c r="G107" s="19" t="str">
        <f t="shared" si="7"/>
        <v/>
      </c>
    </row>
    <row r="108" spans="3:15" ht="19.399999999999999" customHeight="1">
      <c r="D108" s="19" t="str">
        <f t="shared" si="6"/>
        <v/>
      </c>
      <c r="G108" s="19" t="str">
        <f t="shared" si="7"/>
        <v/>
      </c>
    </row>
    <row r="109" spans="3:15" ht="19.399999999999999" customHeight="1">
      <c r="D109" s="19" t="str">
        <f t="shared" si="6"/>
        <v/>
      </c>
      <c r="G109" s="19" t="str">
        <f t="shared" si="7"/>
        <v/>
      </c>
    </row>
    <row r="110" spans="3:15" ht="19.399999999999999" customHeight="1">
      <c r="D110" s="19" t="str">
        <f t="shared" si="6"/>
        <v/>
      </c>
      <c r="G110" s="19" t="str">
        <f t="shared" si="7"/>
        <v/>
      </c>
    </row>
    <row r="111" spans="3:15" ht="19.399999999999999" customHeight="1">
      <c r="D111" s="19" t="str">
        <f t="shared" si="6"/>
        <v/>
      </c>
    </row>
  </sheetData>
  <mergeCells count="1">
    <mergeCell ref="F1:H1"/>
  </mergeCells>
  <conditionalFormatting sqref="E2:E4 E30 E6 E33 E36 E39 E41 E48 E50 E52:E100">
    <cfRule type="expression" dxfId="307" priority="75" stopIfTrue="1">
      <formula>IF(ISBLANK(F2),FALSE(),$F2&lt;$H2)</formula>
    </cfRule>
  </conditionalFormatting>
  <conditionalFormatting sqref="E2:E4 E30 E6 E33 E36 E39 E41 E48 E50 E52:E100">
    <cfRule type="expression" dxfId="306" priority="76" stopIfTrue="1">
      <formula>IF(ISBLANK(F2),FALSE(),$F2=$H2)</formula>
    </cfRule>
  </conditionalFormatting>
  <conditionalFormatting sqref="E11 E16 E21 E24 E26">
    <cfRule type="expression" dxfId="305" priority="79" stopIfTrue="1">
      <formula>IF(ISBLANK(F11),FALSE(),$F11&lt;$H11)</formula>
    </cfRule>
  </conditionalFormatting>
  <conditionalFormatting sqref="E11 E16 E21 E24 E26">
    <cfRule type="expression" dxfId="304" priority="80" stopIfTrue="1">
      <formula>IF(ISBLANK(F11),FALSE(),$F11=$H11)</formula>
    </cfRule>
  </conditionalFormatting>
  <conditionalFormatting sqref="C2:C4 C30 C6 C33 C36 C39 C41 C48 C50 C52:C100">
    <cfRule type="expression" dxfId="303" priority="74" stopIfTrue="1">
      <formula>IF(ISBLANK(H2),FALSE(),$F2=$H2)</formula>
    </cfRule>
  </conditionalFormatting>
  <conditionalFormatting sqref="C2:C4 C30 C6 C33 C36 C39 C41 C48 C50 C52:C100">
    <cfRule type="expression" dxfId="302" priority="73" stopIfTrue="1">
      <formula>IF(ISBLANK(H2),FALSE(),$F2&gt;$H2)</formula>
    </cfRule>
  </conditionalFormatting>
  <conditionalFormatting sqref="C11 C16 C21 C24 C26">
    <cfRule type="expression" dxfId="301" priority="78" stopIfTrue="1">
      <formula>IF(ISBLANK(H11),FALSE(),$F11=$H11)</formula>
    </cfRule>
  </conditionalFormatting>
  <conditionalFormatting sqref="C11 C16 C21 C24 C26">
    <cfRule type="expression" dxfId="300" priority="77" stopIfTrue="1">
      <formula>IF(ISBLANK(H11),FALSE(),$F11&gt;$H11)</formula>
    </cfRule>
  </conditionalFormatting>
  <conditionalFormatting sqref="L2:L100">
    <cfRule type="expression" dxfId="299" priority="85" stopIfTrue="1">
      <formula>IF(ISNUMBER(L2),IF(IF(F2&gt;H2,1,"")=L2,TRUE(),IF(IF(F2&lt;H2,2,"")=L2,TRUE(),IF(IF(F2=H2,0,"")=L2,TRUE(),FALSE()))),"")</formula>
    </cfRule>
  </conditionalFormatting>
  <conditionalFormatting sqref="E5">
    <cfRule type="expression" dxfId="298" priority="69" stopIfTrue="1">
      <formula>IF(ISBLANK(F5),FALSE(),$F5&lt;$H5)</formula>
    </cfRule>
  </conditionalFormatting>
  <conditionalFormatting sqref="E5">
    <cfRule type="expression" dxfId="297" priority="70" stopIfTrue="1">
      <formula>IF(ISBLANK(F5),FALSE(),$F5=$H5)</formula>
    </cfRule>
  </conditionalFormatting>
  <conditionalFormatting sqref="C5">
    <cfRule type="expression" dxfId="296" priority="72" stopIfTrue="1">
      <formula>IF(ISBLANK(H5),FALSE(),$F5=$H5)</formula>
    </cfRule>
  </conditionalFormatting>
  <conditionalFormatting sqref="C5">
    <cfRule type="expression" dxfId="295" priority="71" stopIfTrue="1">
      <formula>IF(ISBLANK(H5),FALSE(),$F5&gt;$H5)</formula>
    </cfRule>
  </conditionalFormatting>
  <conditionalFormatting sqref="E7:E8">
    <cfRule type="expression" dxfId="294" priority="61" stopIfTrue="1">
      <formula>IF(ISBLANK(F7),FALSE(),$F7&lt;$H7)</formula>
    </cfRule>
  </conditionalFormatting>
  <conditionalFormatting sqref="E7:E8">
    <cfRule type="expression" dxfId="293" priority="62" stopIfTrue="1">
      <formula>IF(ISBLANK(F7),FALSE(),$F7=$H7)</formula>
    </cfRule>
  </conditionalFormatting>
  <conditionalFormatting sqref="E9:E10">
    <cfRule type="expression" dxfId="292" priority="67" stopIfTrue="1">
      <formula>IF(ISBLANK(F9),FALSE(),$F9&lt;$H9)</formula>
    </cfRule>
  </conditionalFormatting>
  <conditionalFormatting sqref="E9:E10">
    <cfRule type="expression" dxfId="291" priority="68" stopIfTrue="1">
      <formula>IF(ISBLANK(F9),FALSE(),$F9=$H9)</formula>
    </cfRule>
  </conditionalFormatting>
  <conditionalFormatting sqref="C7:C8">
    <cfRule type="expression" dxfId="290" priority="64" stopIfTrue="1">
      <formula>IF(ISBLANK(H7),FALSE(),$F7=$H7)</formula>
    </cfRule>
  </conditionalFormatting>
  <conditionalFormatting sqref="C7:C8">
    <cfRule type="expression" dxfId="289" priority="63" stopIfTrue="1">
      <formula>IF(ISBLANK(H7),FALSE(),$F7&gt;$H7)</formula>
    </cfRule>
  </conditionalFormatting>
  <conditionalFormatting sqref="C9:C10">
    <cfRule type="expression" dxfId="288" priority="66" stopIfTrue="1">
      <formula>IF(ISBLANK(H9),FALSE(),$F9=$H9)</formula>
    </cfRule>
  </conditionalFormatting>
  <conditionalFormatting sqref="C9:C10">
    <cfRule type="expression" dxfId="287" priority="65" stopIfTrue="1">
      <formula>IF(ISBLANK(H9),FALSE(),$F9&gt;$H9)</formula>
    </cfRule>
  </conditionalFormatting>
  <conditionalFormatting sqref="E12:E15">
    <cfRule type="expression" dxfId="286" priority="59" stopIfTrue="1">
      <formula>IF(ISBLANK(F12),FALSE(),$F12&lt;$H12)</formula>
    </cfRule>
  </conditionalFormatting>
  <conditionalFormatting sqref="E12:E15">
    <cfRule type="expression" dxfId="285" priority="60" stopIfTrue="1">
      <formula>IF(ISBLANK(F12),FALSE(),$F12=$H12)</formula>
    </cfRule>
  </conditionalFormatting>
  <conditionalFormatting sqref="C12:C15">
    <cfRule type="expression" dxfId="284" priority="58" stopIfTrue="1">
      <formula>IF(ISBLANK(H12),FALSE(),$F12=$H12)</formula>
    </cfRule>
  </conditionalFormatting>
  <conditionalFormatting sqref="C12:C15">
    <cfRule type="expression" dxfId="283" priority="57" stopIfTrue="1">
      <formula>IF(ISBLANK(H12),FALSE(),$F12&gt;$H12)</formula>
    </cfRule>
  </conditionalFormatting>
  <conditionalFormatting sqref="E17:E20">
    <cfRule type="expression" dxfId="282" priority="55" stopIfTrue="1">
      <formula>IF(ISBLANK(F17),FALSE(),$F17&lt;$H17)</formula>
    </cfRule>
  </conditionalFormatting>
  <conditionalFormatting sqref="E17:E20">
    <cfRule type="expression" dxfId="281" priority="56" stopIfTrue="1">
      <formula>IF(ISBLANK(F17),FALSE(),$F17=$H17)</formula>
    </cfRule>
  </conditionalFormatting>
  <conditionalFormatting sqref="C17:C20">
    <cfRule type="expression" dxfId="280" priority="54" stopIfTrue="1">
      <formula>IF(ISBLANK(H17),FALSE(),$F17=$H17)</formula>
    </cfRule>
  </conditionalFormatting>
  <conditionalFormatting sqref="C17:C20">
    <cfRule type="expression" dxfId="279" priority="53" stopIfTrue="1">
      <formula>IF(ISBLANK(H17),FALSE(),$F17&gt;$H17)</formula>
    </cfRule>
  </conditionalFormatting>
  <conditionalFormatting sqref="E22:E23">
    <cfRule type="expression" dxfId="278" priority="51" stopIfTrue="1">
      <formula>IF(ISBLANK(F22),FALSE(),$F22&lt;$H22)</formula>
    </cfRule>
  </conditionalFormatting>
  <conditionalFormatting sqref="E22:E23">
    <cfRule type="expression" dxfId="277" priority="52" stopIfTrue="1">
      <formula>IF(ISBLANK(F22),FALSE(),$F22=$H22)</formula>
    </cfRule>
  </conditionalFormatting>
  <conditionalFormatting sqref="C22:C23">
    <cfRule type="expression" dxfId="276" priority="50" stopIfTrue="1">
      <formula>IF(ISBLANK(H22),FALSE(),$F22=$H22)</formula>
    </cfRule>
  </conditionalFormatting>
  <conditionalFormatting sqref="C22:C23">
    <cfRule type="expression" dxfId="275" priority="49" stopIfTrue="1">
      <formula>IF(ISBLANK(H22),FALSE(),$F22&gt;$H22)</formula>
    </cfRule>
  </conditionalFormatting>
  <conditionalFormatting sqref="E25">
    <cfRule type="expression" dxfId="274" priority="47" stopIfTrue="1">
      <formula>IF(ISBLANK(F25),FALSE(),$F25&lt;$H25)</formula>
    </cfRule>
  </conditionalFormatting>
  <conditionalFormatting sqref="E25">
    <cfRule type="expression" dxfId="273" priority="48" stopIfTrue="1">
      <formula>IF(ISBLANK(F25),FALSE(),$F25=$H25)</formula>
    </cfRule>
  </conditionalFormatting>
  <conditionalFormatting sqref="C25">
    <cfRule type="expression" dxfId="272" priority="46" stopIfTrue="1">
      <formula>IF(ISBLANK(H25),FALSE(),$F25=$H25)</formula>
    </cfRule>
  </conditionalFormatting>
  <conditionalFormatting sqref="C25">
    <cfRule type="expression" dxfId="271" priority="45" stopIfTrue="1">
      <formula>IF(ISBLANK(H25),FALSE(),$F25&gt;$H25)</formula>
    </cfRule>
  </conditionalFormatting>
  <conditionalFormatting sqref="E27 E29">
    <cfRule type="expression" dxfId="270" priority="37" stopIfTrue="1">
      <formula>IF(ISBLANK(F27),FALSE(),$F27&lt;$H27)</formula>
    </cfRule>
  </conditionalFormatting>
  <conditionalFormatting sqref="E27 E29">
    <cfRule type="expression" dxfId="269" priority="38" stopIfTrue="1">
      <formula>IF(ISBLANK(F27),FALSE(),$F27=$H27)</formula>
    </cfRule>
  </conditionalFormatting>
  <conditionalFormatting sqref="E28">
    <cfRule type="expression" dxfId="268" priority="41" stopIfTrue="1">
      <formula>IF(ISBLANK(F28),FALSE(),$F28&lt;$H28)</formula>
    </cfRule>
  </conditionalFormatting>
  <conditionalFormatting sqref="E28">
    <cfRule type="expression" dxfId="267" priority="42" stopIfTrue="1">
      <formula>IF(ISBLANK(F28),FALSE(),$F28=$H28)</formula>
    </cfRule>
  </conditionalFormatting>
  <conditionalFormatting sqref="C27 C29">
    <cfRule type="expression" dxfId="266" priority="40" stopIfTrue="1">
      <formula>IF(ISBLANK(H27),FALSE(),$F27=$H27)</formula>
    </cfRule>
  </conditionalFormatting>
  <conditionalFormatting sqref="C27 C29">
    <cfRule type="expression" dxfId="265" priority="39" stopIfTrue="1">
      <formula>IF(ISBLANK(H27),FALSE(),$F27&gt;$H27)</formula>
    </cfRule>
  </conditionalFormatting>
  <conditionalFormatting sqref="C28">
    <cfRule type="expression" dxfId="264" priority="44" stopIfTrue="1">
      <formula>IF(ISBLANK(H28),FALSE(),$F28=$H28)</formula>
    </cfRule>
  </conditionalFormatting>
  <conditionalFormatting sqref="C28">
    <cfRule type="expression" dxfId="263" priority="43" stopIfTrue="1">
      <formula>IF(ISBLANK(H28),FALSE(),$F28&gt;$H28)</formula>
    </cfRule>
  </conditionalFormatting>
  <conditionalFormatting sqref="E34:E35">
    <cfRule type="expression" dxfId="262" priority="29" stopIfTrue="1">
      <formula>IF(ISBLANK(F34),FALSE(),$F34&lt;$H34)</formula>
    </cfRule>
  </conditionalFormatting>
  <conditionalFormatting sqref="E34:E35">
    <cfRule type="expression" dxfId="261" priority="30" stopIfTrue="1">
      <formula>IF(ISBLANK(F34),FALSE(),$F34=$H34)</formula>
    </cfRule>
  </conditionalFormatting>
  <conditionalFormatting sqref="C34:C35">
    <cfRule type="expression" dxfId="260" priority="32" stopIfTrue="1">
      <formula>IF(ISBLANK(H34),FALSE(),$F34=$H34)</formula>
    </cfRule>
  </conditionalFormatting>
  <conditionalFormatting sqref="C34:C35">
    <cfRule type="expression" dxfId="259" priority="31" stopIfTrue="1">
      <formula>IF(ISBLANK(H34),FALSE(),$F34&gt;$H34)</formula>
    </cfRule>
  </conditionalFormatting>
  <conditionalFormatting sqref="E37:E38">
    <cfRule type="expression" dxfId="258" priority="25" stopIfTrue="1">
      <formula>IF(ISBLANK(F37),FALSE(),$F37&lt;$H37)</formula>
    </cfRule>
  </conditionalFormatting>
  <conditionalFormatting sqref="E37:E38">
    <cfRule type="expression" dxfId="257" priority="26" stopIfTrue="1">
      <formula>IF(ISBLANK(F37),FALSE(),$F37=$H37)</formula>
    </cfRule>
  </conditionalFormatting>
  <conditionalFormatting sqref="C37:C38">
    <cfRule type="expression" dxfId="256" priority="28" stopIfTrue="1">
      <formula>IF(ISBLANK(H37),FALSE(),$F37=$H37)</formula>
    </cfRule>
  </conditionalFormatting>
  <conditionalFormatting sqref="C37:C38">
    <cfRule type="expression" dxfId="255" priority="27" stopIfTrue="1">
      <formula>IF(ISBLANK(H37),FALSE(),$F37&gt;$H37)</formula>
    </cfRule>
  </conditionalFormatting>
  <conditionalFormatting sqref="E31">
    <cfRule type="expression" dxfId="254" priority="17" stopIfTrue="1">
      <formula>IF(ISBLANK(F31),FALSE(),$F31&lt;$H31)</formula>
    </cfRule>
  </conditionalFormatting>
  <conditionalFormatting sqref="E31">
    <cfRule type="expression" dxfId="253" priority="18" stopIfTrue="1">
      <formula>IF(ISBLANK(F31),FALSE(),$F31=$H31)</formula>
    </cfRule>
  </conditionalFormatting>
  <conditionalFormatting sqref="E32">
    <cfRule type="expression" dxfId="252" priority="21" stopIfTrue="1">
      <formula>IF(ISBLANK(F32),FALSE(),$F32&lt;$H32)</formula>
    </cfRule>
  </conditionalFormatting>
  <conditionalFormatting sqref="E32">
    <cfRule type="expression" dxfId="251" priority="22" stopIfTrue="1">
      <formula>IF(ISBLANK(F32),FALSE(),$F32=$H32)</formula>
    </cfRule>
  </conditionalFormatting>
  <conditionalFormatting sqref="C31">
    <cfRule type="expression" dxfId="250" priority="20" stopIfTrue="1">
      <formula>IF(ISBLANK(H31),FALSE(),$F31=$H31)</formula>
    </cfRule>
  </conditionalFormatting>
  <conditionalFormatting sqref="C31">
    <cfRule type="expression" dxfId="249" priority="19" stopIfTrue="1">
      <formula>IF(ISBLANK(H31),FALSE(),$F31&gt;$H31)</formula>
    </cfRule>
  </conditionalFormatting>
  <conditionalFormatting sqref="C32">
    <cfRule type="expression" dxfId="248" priority="24" stopIfTrue="1">
      <formula>IF(ISBLANK(H32),FALSE(),$F32=$H32)</formula>
    </cfRule>
  </conditionalFormatting>
  <conditionalFormatting sqref="C32">
    <cfRule type="expression" dxfId="247" priority="23" stopIfTrue="1">
      <formula>IF(ISBLANK(H32),FALSE(),$F32&gt;$H32)</formula>
    </cfRule>
  </conditionalFormatting>
  <conditionalFormatting sqref="E40">
    <cfRule type="expression" dxfId="246" priority="13" stopIfTrue="1">
      <formula>IF(ISBLANK(F40),FALSE(),$F40&lt;$H40)</formula>
    </cfRule>
  </conditionalFormatting>
  <conditionalFormatting sqref="E40">
    <cfRule type="expression" dxfId="245" priority="14" stopIfTrue="1">
      <formula>IF(ISBLANK(F40),FALSE(),$F40=$H40)</formula>
    </cfRule>
  </conditionalFormatting>
  <conditionalFormatting sqref="C40">
    <cfRule type="expression" dxfId="244" priority="16" stopIfTrue="1">
      <formula>IF(ISBLANK(H40),FALSE(),$F40=$H40)</formula>
    </cfRule>
  </conditionalFormatting>
  <conditionalFormatting sqref="C40">
    <cfRule type="expression" dxfId="243" priority="15" stopIfTrue="1">
      <formula>IF(ISBLANK(H40),FALSE(),$F40&gt;$H40)</formula>
    </cfRule>
  </conditionalFormatting>
  <conditionalFormatting sqref="E42:E47">
    <cfRule type="expression" dxfId="242" priority="9" stopIfTrue="1">
      <formula>IF(ISBLANK(F42),FALSE(),$F42&lt;$H42)</formula>
    </cfRule>
  </conditionalFormatting>
  <conditionalFormatting sqref="E42:E47">
    <cfRule type="expression" dxfId="241" priority="10" stopIfTrue="1">
      <formula>IF(ISBLANK(F42),FALSE(),$F42=$H42)</formula>
    </cfRule>
  </conditionalFormatting>
  <conditionalFormatting sqref="C42:C47">
    <cfRule type="expression" dxfId="240" priority="12" stopIfTrue="1">
      <formula>IF(ISBLANK(H42),FALSE(),$F42=$H42)</formula>
    </cfRule>
  </conditionalFormatting>
  <conditionalFormatting sqref="C42:C47">
    <cfRule type="expression" dxfId="239" priority="11" stopIfTrue="1">
      <formula>IF(ISBLANK(H42),FALSE(),$F42&gt;$H42)</formula>
    </cfRule>
  </conditionalFormatting>
  <conditionalFormatting sqref="E49">
    <cfRule type="expression" dxfId="238" priority="5" stopIfTrue="1">
      <formula>IF(ISBLANK(F49),FALSE(),$F49&lt;$H49)</formula>
    </cfRule>
  </conditionalFormatting>
  <conditionalFormatting sqref="E49">
    <cfRule type="expression" dxfId="237" priority="6" stopIfTrue="1">
      <formula>IF(ISBLANK(F49),FALSE(),$F49=$H49)</formula>
    </cfRule>
  </conditionalFormatting>
  <conditionalFormatting sqref="C49">
    <cfRule type="expression" dxfId="236" priority="8" stopIfTrue="1">
      <formula>IF(ISBLANK(H49),FALSE(),$F49=$H49)</formula>
    </cfRule>
  </conditionalFormatting>
  <conditionalFormatting sqref="C49">
    <cfRule type="expression" dxfId="235" priority="7" stopIfTrue="1">
      <formula>IF(ISBLANK(H49),FALSE(),$F49&gt;$H49)</formula>
    </cfRule>
  </conditionalFormatting>
  <conditionalFormatting sqref="E51">
    <cfRule type="expression" dxfId="234" priority="1" stopIfTrue="1">
      <formula>IF(ISBLANK(F51),FALSE(),$F51&lt;$H51)</formula>
    </cfRule>
  </conditionalFormatting>
  <conditionalFormatting sqref="E51">
    <cfRule type="expression" dxfId="233" priority="2" stopIfTrue="1">
      <formula>IF(ISBLANK(F51),FALSE(),$F51=$H51)</formula>
    </cfRule>
  </conditionalFormatting>
  <conditionalFormatting sqref="C51">
    <cfRule type="expression" dxfId="232" priority="4" stopIfTrue="1">
      <formula>IF(ISBLANK(H51),FALSE(),$F51=$H51)</formula>
    </cfRule>
  </conditionalFormatting>
  <conditionalFormatting sqref="C51">
    <cfRule type="expression" dxfId="231" priority="3" stopIfTrue="1">
      <formula>IF(ISBLANK(H51),FALSE(),$F51&gt;$H51)</formula>
    </cfRule>
  </conditionalFormatting>
  <dataValidations count="4">
    <dataValidation type="list" allowBlank="1" showErrorMessage="1" sqref="L2:L100" xr:uid="{FA07339F-C6C3-43F0-99B3-9FDFE6F24516}">
      <formula1>$I$1:$J$1</formula1>
    </dataValidation>
    <dataValidation type="custom" allowBlank="1" showErrorMessage="1" sqref="H2:H101" xr:uid="{1416455F-3E73-438A-8609-C19A11775B63}">
      <formula1>O2</formula1>
    </dataValidation>
    <dataValidation type="custom" allowBlank="1" showErrorMessage="1" sqref="F2:F100" xr:uid="{E67A38D4-4A9E-4A8E-B61E-83F6AEFCF5D9}">
      <formula1>N2</formula1>
    </dataValidation>
    <dataValidation type="decimal" allowBlank="1" showErrorMessage="1" sqref="K2:K100 I2:I100" xr:uid="{A275540B-2318-4B88-8762-C0AC71DED350}">
      <formula1>0.01</formula1>
      <formula2>10000</formula2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9" fitToWidth="0" fitToHeight="0" pageOrder="overThenDown" orientation="portrait" horizontalDpi="4294967293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C890F-EC71-444E-975C-AB67E8297AB9}">
  <sheetPr>
    <tabColor rgb="FF00FFFF"/>
  </sheetPr>
  <dimension ref="A1:IV111"/>
  <sheetViews>
    <sheetView showGridLines="0" workbookViewId="0">
      <pane ySplit="1" topLeftCell="A41" activePane="bottomLeft" state="frozen"/>
      <selection pane="bottomLeft" activeCell="P51" sqref="P51"/>
    </sheetView>
  </sheetViews>
  <sheetFormatPr baseColWidth="10" defaultRowHeight="19.399999999999999" customHeight="1"/>
  <cols>
    <col min="1" max="1" width="20.1796875" style="6" bestFit="1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32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34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33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 t="shared" ref="D2:D65" si="0">IF(C2&gt;0,":","")</f>
        <v>:</v>
      </c>
      <c r="E2" s="18" t="s">
        <v>19</v>
      </c>
      <c r="F2" s="18">
        <v>81</v>
      </c>
      <c r="G2" s="19" t="str">
        <f t="shared" ref="G2:G65" si="1">IF(ISNUMBER(F2),":","")</f>
        <v>:</v>
      </c>
      <c r="H2" s="18">
        <v>78</v>
      </c>
      <c r="I2" s="20">
        <v>1.2</v>
      </c>
      <c r="J2" s="6"/>
      <c r="K2" s="20">
        <v>4.5</v>
      </c>
      <c r="L2" s="21"/>
      <c r="M2" s="22" t="str">
        <f>IF(ISNUMBER(L2),IF(IF(F2&gt;H2,1,"")=L2,I2,IF(IF(F2&lt;H2,2,"")=L2,K2,IF(IF(F2=H2,0,"")=L2,J2,0))),"")</f>
        <v/>
      </c>
      <c r="N2" s="16" t="b">
        <f t="shared" ref="N2:N65" si="2">IF(ISBLANK(F2),"",IF(ISNUMBER(F2),IF(AND(F2&gt;=0,F2&lt;250),IF($F2&lt;&gt;$H2,IF(F2=0,TRUE(),IF(MOD(F2,1)=0,TRUE(),FALSE())),FALSE()),FALSE()),FALSE()))</f>
        <v>1</v>
      </c>
      <c r="O2" s="16" t="b">
        <f t="shared" ref="O2:O65" si="3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 t="shared" si="0"/>
        <v>:</v>
      </c>
      <c r="E3" s="18" t="s">
        <v>21</v>
      </c>
      <c r="F3" s="18">
        <v>95</v>
      </c>
      <c r="G3" s="19" t="str">
        <f t="shared" si="1"/>
        <v>:</v>
      </c>
      <c r="H3" s="18">
        <v>83</v>
      </c>
      <c r="I3" s="20">
        <v>1.65</v>
      </c>
      <c r="J3" s="6"/>
      <c r="K3" s="20">
        <v>2.2000000000000002</v>
      </c>
      <c r="L3" s="21"/>
      <c r="M3" s="22" t="str">
        <f t="shared" ref="M3:M15" si="4">IF(ISNUMBER(L3),IF(IF(F3&gt;H3,1,"")=L3,I3,IF(IF(F3&lt;H3,2,"")=L3,K3,IF(IF(F3=H3,0,"")=L3,J3,0))),"")</f>
        <v/>
      </c>
      <c r="N3" s="16" t="b">
        <f t="shared" si="2"/>
        <v>1</v>
      </c>
      <c r="O3" s="16" t="b">
        <f t="shared" si="3"/>
        <v>1</v>
      </c>
    </row>
    <row r="4" spans="1:256" ht="18" customHeight="1">
      <c r="C4" s="18"/>
      <c r="D4" s="19" t="str">
        <f t="shared" si="0"/>
        <v/>
      </c>
      <c r="E4" s="18"/>
      <c r="F4" s="18"/>
      <c r="G4" s="19" t="str">
        <f t="shared" si="1"/>
        <v/>
      </c>
      <c r="H4" s="18"/>
      <c r="I4" s="20"/>
      <c r="J4" s="6"/>
      <c r="K4" s="20"/>
      <c r="L4" s="21"/>
      <c r="M4" s="22" t="str">
        <f t="shared" si="4"/>
        <v/>
      </c>
      <c r="N4" s="16" t="str">
        <f t="shared" si="2"/>
        <v/>
      </c>
      <c r="O4" s="16" t="str">
        <f t="shared" si="3"/>
        <v/>
      </c>
    </row>
    <row r="5" spans="1:256" ht="18" customHeight="1">
      <c r="C5" s="18" t="s">
        <v>19</v>
      </c>
      <c r="D5" s="19" t="str">
        <f t="shared" si="0"/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/>
      <c r="M5" s="22" t="str">
        <f t="shared" si="4"/>
        <v/>
      </c>
      <c r="N5" s="16" t="b">
        <f t="shared" si="2"/>
        <v>1</v>
      </c>
      <c r="O5" s="16" t="b">
        <f t="shared" si="3"/>
        <v>1</v>
      </c>
    </row>
    <row r="6" spans="1:256" ht="18" customHeight="1">
      <c r="C6" s="18"/>
      <c r="D6" s="19" t="str">
        <f t="shared" si="0"/>
        <v/>
      </c>
      <c r="E6" s="18"/>
      <c r="F6" s="18"/>
      <c r="G6" s="19" t="str">
        <f t="shared" si="1"/>
        <v/>
      </c>
      <c r="H6" s="18"/>
      <c r="I6" s="20"/>
      <c r="J6" s="6"/>
      <c r="K6" s="20"/>
      <c r="L6" s="21"/>
      <c r="M6" s="22" t="str">
        <f t="shared" si="4"/>
        <v/>
      </c>
      <c r="N6" s="16" t="str">
        <f t="shared" si="2"/>
        <v/>
      </c>
      <c r="O6" s="16" t="str">
        <f t="shared" si="3"/>
        <v/>
      </c>
    </row>
    <row r="7" spans="1:256" ht="18" customHeight="1">
      <c r="B7" s="17" t="s">
        <v>24</v>
      </c>
      <c r="C7" s="18" t="s">
        <v>27</v>
      </c>
      <c r="D7" s="19" t="str">
        <f t="shared" si="0"/>
        <v>:</v>
      </c>
      <c r="E7" s="18" t="s">
        <v>28</v>
      </c>
      <c r="F7" s="18">
        <v>90</v>
      </c>
      <c r="G7" s="19" t="str">
        <f t="shared" si="1"/>
        <v>:</v>
      </c>
      <c r="H7" s="18">
        <v>93</v>
      </c>
      <c r="I7" s="20">
        <v>1.4</v>
      </c>
      <c r="J7" s="6"/>
      <c r="K7" s="20">
        <v>2.9</v>
      </c>
      <c r="L7" s="21">
        <v>2</v>
      </c>
      <c r="M7" s="22">
        <f t="shared" si="4"/>
        <v>2.9</v>
      </c>
      <c r="N7" s="16" t="b">
        <f t="shared" si="2"/>
        <v>1</v>
      </c>
      <c r="O7" s="16" t="b">
        <f t="shared" si="3"/>
        <v>1</v>
      </c>
    </row>
    <row r="8" spans="1:256" ht="18" customHeight="1">
      <c r="B8" s="17" t="s">
        <v>25</v>
      </c>
      <c r="C8" s="18" t="s">
        <v>29</v>
      </c>
      <c r="D8" s="19" t="str">
        <f t="shared" si="0"/>
        <v>:</v>
      </c>
      <c r="E8" s="18" t="s">
        <v>30</v>
      </c>
      <c r="F8" s="18">
        <v>94</v>
      </c>
      <c r="G8" s="19" t="str">
        <f t="shared" si="1"/>
        <v>:</v>
      </c>
      <c r="H8" s="18">
        <v>83</v>
      </c>
      <c r="I8" s="20">
        <v>1.55</v>
      </c>
      <c r="J8" s="6"/>
      <c r="K8" s="20">
        <v>2.4</v>
      </c>
      <c r="L8" s="21">
        <v>1</v>
      </c>
      <c r="M8" s="22">
        <f t="shared" si="4"/>
        <v>1.55</v>
      </c>
      <c r="N8" s="16" t="b">
        <f t="shared" si="2"/>
        <v>1</v>
      </c>
      <c r="O8" s="16" t="b">
        <f t="shared" si="3"/>
        <v>1</v>
      </c>
    </row>
    <row r="9" spans="1:256" ht="18" customHeight="1">
      <c r="B9" s="17" t="s">
        <v>26</v>
      </c>
      <c r="C9" s="18" t="s">
        <v>31</v>
      </c>
      <c r="D9" s="19" t="str">
        <f t="shared" si="0"/>
        <v>:</v>
      </c>
      <c r="E9" s="18" t="s">
        <v>19</v>
      </c>
      <c r="F9" s="18">
        <v>78</v>
      </c>
      <c r="G9" s="19" t="str">
        <f t="shared" si="1"/>
        <v>:</v>
      </c>
      <c r="H9" s="18">
        <v>60</v>
      </c>
      <c r="I9" s="20">
        <v>1.1499999999999999</v>
      </c>
      <c r="J9" s="6"/>
      <c r="K9" s="20">
        <v>5.2</v>
      </c>
      <c r="L9" s="21">
        <v>1</v>
      </c>
      <c r="M9" s="22">
        <f t="shared" si="4"/>
        <v>1.1499999999999999</v>
      </c>
      <c r="N9" s="16" t="b">
        <f t="shared" si="2"/>
        <v>1</v>
      </c>
      <c r="O9" s="16" t="b">
        <f t="shared" si="3"/>
        <v>1</v>
      </c>
    </row>
    <row r="10" spans="1:256" ht="18" customHeight="1">
      <c r="C10" s="18" t="s">
        <v>32</v>
      </c>
      <c r="D10" s="19" t="str">
        <f t="shared" si="0"/>
        <v>:</v>
      </c>
      <c r="E10" s="18" t="s">
        <v>33</v>
      </c>
      <c r="F10" s="18">
        <v>92</v>
      </c>
      <c r="G10" s="19" t="str">
        <f t="shared" si="1"/>
        <v>:</v>
      </c>
      <c r="H10" s="18">
        <v>79</v>
      </c>
      <c r="I10" s="20">
        <v>1.47</v>
      </c>
      <c r="J10" s="6"/>
      <c r="K10" s="20">
        <v>2.6</v>
      </c>
      <c r="L10" s="21">
        <v>1</v>
      </c>
      <c r="M10" s="22">
        <f t="shared" si="4"/>
        <v>1.47</v>
      </c>
      <c r="N10" s="16" t="b">
        <f t="shared" si="2"/>
        <v>1</v>
      </c>
      <c r="O10" s="16" t="b">
        <f t="shared" si="3"/>
        <v>1</v>
      </c>
      <c r="P10" s="32">
        <f>SUM(M7:M10)</f>
        <v>7.0699999999999994</v>
      </c>
    </row>
    <row r="11" spans="1:256" ht="18" customHeight="1">
      <c r="C11" s="18"/>
      <c r="D11" s="19" t="str">
        <f t="shared" si="0"/>
        <v/>
      </c>
      <c r="E11" s="18"/>
      <c r="F11" s="18"/>
      <c r="G11" s="19" t="str">
        <f t="shared" si="1"/>
        <v/>
      </c>
      <c r="H11" s="18"/>
      <c r="I11" s="20"/>
      <c r="J11" s="6"/>
      <c r="K11" s="20"/>
      <c r="L11" s="21"/>
      <c r="M11" s="22" t="str">
        <f t="shared" si="4"/>
        <v/>
      </c>
      <c r="N11" s="16" t="str">
        <f t="shared" si="2"/>
        <v/>
      </c>
      <c r="O11" s="16" t="str">
        <f t="shared" si="3"/>
        <v/>
      </c>
    </row>
    <row r="12" spans="1:256" ht="18" customHeight="1">
      <c r="B12" s="17" t="s">
        <v>24</v>
      </c>
      <c r="C12" s="18" t="s">
        <v>28</v>
      </c>
      <c r="D12" s="19" t="str">
        <f t="shared" si="0"/>
        <v>:</v>
      </c>
      <c r="E12" s="18" t="s">
        <v>27</v>
      </c>
      <c r="F12" s="18">
        <v>74</v>
      </c>
      <c r="G12" s="19" t="str">
        <f t="shared" si="1"/>
        <v>:</v>
      </c>
      <c r="H12" s="18">
        <v>70</v>
      </c>
      <c r="I12" s="20">
        <v>1.7</v>
      </c>
      <c r="J12" s="6"/>
      <c r="K12" s="20">
        <v>2.1</v>
      </c>
      <c r="L12" s="21"/>
      <c r="M12" s="22" t="str">
        <f t="shared" si="4"/>
        <v/>
      </c>
      <c r="N12" s="16" t="b">
        <f t="shared" si="2"/>
        <v>1</v>
      </c>
      <c r="O12" s="16" t="b">
        <f t="shared" si="3"/>
        <v>1</v>
      </c>
    </row>
    <row r="13" spans="1:256" ht="18" customHeight="1">
      <c r="B13" s="17" t="s">
        <v>25</v>
      </c>
      <c r="C13" s="18" t="s">
        <v>30</v>
      </c>
      <c r="D13" s="19" t="str">
        <f t="shared" si="0"/>
        <v>:</v>
      </c>
      <c r="E13" s="18" t="s">
        <v>29</v>
      </c>
      <c r="F13" s="18">
        <v>62</v>
      </c>
      <c r="G13" s="19" t="str">
        <f t="shared" si="1"/>
        <v>:</v>
      </c>
      <c r="H13" s="18">
        <v>74</v>
      </c>
      <c r="I13" s="20">
        <v>1.5</v>
      </c>
      <c r="J13" s="6"/>
      <c r="K13" s="20">
        <v>2.5499999999999998</v>
      </c>
      <c r="L13" s="21"/>
      <c r="M13" s="22" t="str">
        <f t="shared" si="4"/>
        <v/>
      </c>
      <c r="N13" s="16" t="b">
        <f t="shared" si="2"/>
        <v>1</v>
      </c>
      <c r="O13" s="16" t="b">
        <f t="shared" si="3"/>
        <v>1</v>
      </c>
    </row>
    <row r="14" spans="1:256" ht="18" customHeight="1">
      <c r="B14" s="17" t="s">
        <v>36</v>
      </c>
      <c r="C14" s="18" t="s">
        <v>19</v>
      </c>
      <c r="D14" s="19" t="str">
        <f t="shared" si="0"/>
        <v>:</v>
      </c>
      <c r="E14" s="18" t="s">
        <v>31</v>
      </c>
      <c r="F14" s="18">
        <v>65</v>
      </c>
      <c r="G14" s="19" t="str">
        <f t="shared" si="1"/>
        <v>:</v>
      </c>
      <c r="H14" s="18">
        <v>80</v>
      </c>
      <c r="I14" s="20">
        <v>3.4</v>
      </c>
      <c r="J14" s="6"/>
      <c r="K14" s="20">
        <v>1.3</v>
      </c>
      <c r="L14" s="21"/>
      <c r="M14" s="22" t="str">
        <f t="shared" si="4"/>
        <v/>
      </c>
      <c r="N14" s="16" t="b">
        <f t="shared" si="2"/>
        <v>1</v>
      </c>
      <c r="O14" s="16" t="b">
        <f t="shared" si="3"/>
        <v>1</v>
      </c>
    </row>
    <row r="15" spans="1:256" ht="18" customHeight="1">
      <c r="C15" s="18" t="s">
        <v>33</v>
      </c>
      <c r="D15" s="19" t="str">
        <f t="shared" si="0"/>
        <v>:</v>
      </c>
      <c r="E15" s="18" t="s">
        <v>32</v>
      </c>
      <c r="F15" s="18">
        <v>94</v>
      </c>
      <c r="G15" s="19" t="str">
        <f t="shared" si="1"/>
        <v>:</v>
      </c>
      <c r="H15" s="18">
        <v>90</v>
      </c>
      <c r="I15" s="20">
        <v>1.57</v>
      </c>
      <c r="J15" s="6"/>
      <c r="K15" s="20">
        <v>2.35</v>
      </c>
      <c r="L15" s="21"/>
      <c r="M15" s="22" t="str">
        <f t="shared" si="4"/>
        <v/>
      </c>
      <c r="N15" s="16" t="b">
        <f t="shared" si="2"/>
        <v>1</v>
      </c>
      <c r="O15" s="16" t="b">
        <f t="shared" si="3"/>
        <v>1</v>
      </c>
      <c r="P15" s="38">
        <f>SUM(M12:M15)</f>
        <v>0</v>
      </c>
    </row>
    <row r="16" spans="1:256" ht="18" customHeight="1">
      <c r="C16" s="18"/>
      <c r="D16" s="19" t="str">
        <f t="shared" si="0"/>
        <v/>
      </c>
      <c r="E16" s="18"/>
      <c r="F16" s="18"/>
      <c r="G16" s="19" t="str">
        <f t="shared" si="1"/>
        <v/>
      </c>
      <c r="H16" s="18"/>
      <c r="I16" s="20"/>
      <c r="J16" s="6"/>
      <c r="K16" s="20"/>
      <c r="L16" s="21"/>
      <c r="M16" s="23" t="str">
        <f t="shared" ref="M16:M65" si="5">IF(ISNUMBER(L16),IF(IF(F16&gt;H16,1,"")=L16,I16,IF(IF(F16&lt;H16,2,"")=L16,K16,IF(IF(F16=H16,0,"")=L16,J16,0))),"")</f>
        <v/>
      </c>
      <c r="N16" s="16" t="str">
        <f t="shared" si="2"/>
        <v/>
      </c>
      <c r="O16" s="16" t="str">
        <f t="shared" si="3"/>
        <v/>
      </c>
    </row>
    <row r="17" spans="2:16" ht="18" customHeight="1">
      <c r="B17" s="17" t="s">
        <v>24</v>
      </c>
      <c r="C17" s="18" t="s">
        <v>31</v>
      </c>
      <c r="D17" s="19" t="str">
        <f t="shared" si="0"/>
        <v>:</v>
      </c>
      <c r="E17" s="18" t="s">
        <v>19</v>
      </c>
      <c r="F17" s="18">
        <v>80</v>
      </c>
      <c r="G17" s="19" t="str">
        <f t="shared" si="1"/>
        <v>:</v>
      </c>
      <c r="H17" s="18">
        <v>69</v>
      </c>
      <c r="I17" s="20">
        <v>1.06</v>
      </c>
      <c r="J17" s="6"/>
      <c r="K17" s="20">
        <v>8.5</v>
      </c>
      <c r="L17" s="21"/>
      <c r="M17" s="23" t="str">
        <f t="shared" si="5"/>
        <v/>
      </c>
      <c r="N17" s="16" t="b">
        <f t="shared" si="2"/>
        <v>1</v>
      </c>
      <c r="O17" s="16" t="b">
        <f t="shared" si="3"/>
        <v>1</v>
      </c>
    </row>
    <row r="18" spans="2:16" ht="18" customHeight="1">
      <c r="B18" s="17" t="s">
        <v>25</v>
      </c>
      <c r="C18" s="18" t="s">
        <v>29</v>
      </c>
      <c r="D18" s="19" t="str">
        <f t="shared" si="0"/>
        <v>:</v>
      </c>
      <c r="E18" s="18" t="s">
        <v>30</v>
      </c>
      <c r="F18" s="18">
        <v>93</v>
      </c>
      <c r="G18" s="19" t="str">
        <f t="shared" si="1"/>
        <v>:</v>
      </c>
      <c r="H18" s="18">
        <v>84</v>
      </c>
      <c r="I18" s="20">
        <v>1.55</v>
      </c>
      <c r="J18" s="6"/>
      <c r="K18" s="20">
        <v>2.4</v>
      </c>
      <c r="L18" s="21"/>
      <c r="M18" s="22" t="str">
        <f t="shared" si="5"/>
        <v/>
      </c>
      <c r="N18" s="16" t="b">
        <f t="shared" si="2"/>
        <v>1</v>
      </c>
      <c r="O18" s="16" t="b">
        <f t="shared" si="3"/>
        <v>1</v>
      </c>
    </row>
    <row r="19" spans="2:16" ht="18" customHeight="1">
      <c r="B19" s="17" t="s">
        <v>37</v>
      </c>
      <c r="C19" s="18" t="s">
        <v>32</v>
      </c>
      <c r="D19" s="19" t="str">
        <f t="shared" si="0"/>
        <v>:</v>
      </c>
      <c r="E19" s="18" t="s">
        <v>33</v>
      </c>
      <c r="F19" s="18">
        <v>80</v>
      </c>
      <c r="G19" s="19" t="str">
        <f t="shared" si="1"/>
        <v>:</v>
      </c>
      <c r="H19" s="18">
        <v>75</v>
      </c>
      <c r="I19" s="20">
        <v>1.5</v>
      </c>
      <c r="J19" s="6"/>
      <c r="K19" s="20">
        <v>2.5499999999999998</v>
      </c>
      <c r="L19" s="21"/>
      <c r="M19" s="22" t="str">
        <f t="shared" si="5"/>
        <v/>
      </c>
      <c r="N19" s="16" t="b">
        <f t="shared" si="2"/>
        <v>1</v>
      </c>
      <c r="O19" s="16" t="b">
        <f t="shared" si="3"/>
        <v>1</v>
      </c>
    </row>
    <row r="20" spans="2:16" ht="18" customHeight="1">
      <c r="C20" s="18" t="s">
        <v>27</v>
      </c>
      <c r="D20" s="19" t="str">
        <f t="shared" si="0"/>
        <v>:</v>
      </c>
      <c r="E20" s="18" t="s">
        <v>28</v>
      </c>
      <c r="F20" s="18">
        <v>97</v>
      </c>
      <c r="G20" s="19" t="str">
        <f t="shared" si="1"/>
        <v>:</v>
      </c>
      <c r="H20" s="18">
        <v>88</v>
      </c>
      <c r="I20" s="20">
        <v>1.4</v>
      </c>
      <c r="J20" s="6"/>
      <c r="K20" s="20">
        <v>2.9</v>
      </c>
      <c r="L20" s="21"/>
      <c r="M20" s="22" t="str">
        <f t="shared" si="5"/>
        <v/>
      </c>
      <c r="N20" s="16" t="b">
        <f t="shared" si="2"/>
        <v>1</v>
      </c>
      <c r="O20" s="16" t="b">
        <f t="shared" si="3"/>
        <v>1</v>
      </c>
      <c r="P20" s="32">
        <f>SUM(M17:M20)</f>
        <v>0</v>
      </c>
    </row>
    <row r="21" spans="2:16" ht="18" customHeight="1">
      <c r="C21" s="18"/>
      <c r="D21" s="19" t="str">
        <f t="shared" si="0"/>
        <v/>
      </c>
      <c r="E21" s="18"/>
      <c r="F21" s="18"/>
      <c r="G21" s="19" t="str">
        <f t="shared" si="1"/>
        <v/>
      </c>
      <c r="H21" s="18"/>
      <c r="I21" s="20"/>
      <c r="J21" s="6"/>
      <c r="K21" s="20"/>
      <c r="L21" s="21"/>
      <c r="M21" s="23" t="str">
        <f t="shared" si="5"/>
        <v/>
      </c>
      <c r="N21" s="16" t="str">
        <f t="shared" si="2"/>
        <v/>
      </c>
      <c r="O21" s="16" t="str">
        <f t="shared" si="3"/>
        <v/>
      </c>
    </row>
    <row r="22" spans="2:16" ht="18" customHeight="1">
      <c r="B22" s="17" t="s">
        <v>38</v>
      </c>
      <c r="C22" s="18" t="s">
        <v>28</v>
      </c>
      <c r="D22" s="19" t="str">
        <f t="shared" si="0"/>
        <v>:</v>
      </c>
      <c r="E22" s="18" t="s">
        <v>27</v>
      </c>
      <c r="F22" s="18">
        <v>92</v>
      </c>
      <c r="G22" s="19" t="str">
        <f t="shared" si="1"/>
        <v>:</v>
      </c>
      <c r="H22" s="18">
        <v>64</v>
      </c>
      <c r="I22" s="20">
        <v>1.67</v>
      </c>
      <c r="J22" s="6"/>
      <c r="K22" s="20">
        <v>2.15</v>
      </c>
      <c r="L22" s="21"/>
      <c r="M22" s="23" t="str">
        <f t="shared" si="5"/>
        <v/>
      </c>
      <c r="N22" s="16" t="b">
        <f t="shared" si="2"/>
        <v>1</v>
      </c>
      <c r="O22" s="16" t="b">
        <f t="shared" si="3"/>
        <v>1</v>
      </c>
    </row>
    <row r="23" spans="2:16" ht="18" customHeight="1">
      <c r="C23" s="18" t="s">
        <v>33</v>
      </c>
      <c r="D23" s="19" t="str">
        <f t="shared" si="0"/>
        <v>:</v>
      </c>
      <c r="E23" s="18" t="s">
        <v>32</v>
      </c>
      <c r="F23" s="18">
        <v>79</v>
      </c>
      <c r="G23" s="19" t="str">
        <f t="shared" si="1"/>
        <v>:</v>
      </c>
      <c r="H23" s="18">
        <v>72</v>
      </c>
      <c r="I23" s="20">
        <v>1.62</v>
      </c>
      <c r="J23" s="6"/>
      <c r="K23" s="20">
        <v>2.25</v>
      </c>
      <c r="L23" s="21"/>
      <c r="M23" s="23" t="str">
        <f t="shared" si="5"/>
        <v/>
      </c>
      <c r="N23" s="16" t="b">
        <f t="shared" si="2"/>
        <v>1</v>
      </c>
      <c r="O23" s="16" t="b">
        <f t="shared" si="3"/>
        <v>1</v>
      </c>
    </row>
    <row r="24" spans="2:16" ht="18" customHeight="1">
      <c r="C24" s="18"/>
      <c r="D24" s="19" t="str">
        <f t="shared" si="0"/>
        <v/>
      </c>
      <c r="E24" s="18"/>
      <c r="F24" s="18"/>
      <c r="G24" s="19" t="str">
        <f t="shared" si="1"/>
        <v/>
      </c>
      <c r="H24" s="18"/>
      <c r="I24" s="20"/>
      <c r="J24" s="6"/>
      <c r="K24" s="20"/>
      <c r="L24" s="21"/>
      <c r="M24" s="23" t="str">
        <f t="shared" si="5"/>
        <v/>
      </c>
      <c r="N24" s="16" t="str">
        <f t="shared" si="2"/>
        <v/>
      </c>
      <c r="O24" s="16" t="str">
        <f t="shared" si="3"/>
        <v/>
      </c>
    </row>
    <row r="25" spans="2:16" ht="18" customHeight="1">
      <c r="B25" s="17" t="s">
        <v>39</v>
      </c>
      <c r="C25" s="18" t="s">
        <v>32</v>
      </c>
      <c r="D25" s="19" t="str">
        <f t="shared" si="0"/>
        <v>:</v>
      </c>
      <c r="E25" s="18" t="s">
        <v>33</v>
      </c>
      <c r="F25" s="18">
        <v>88</v>
      </c>
      <c r="G25" s="19" t="str">
        <f t="shared" si="1"/>
        <v>:</v>
      </c>
      <c r="H25" s="18">
        <v>97</v>
      </c>
      <c r="I25" s="20">
        <v>1.55</v>
      </c>
      <c r="J25" s="6"/>
      <c r="K25" s="20">
        <v>2.4</v>
      </c>
      <c r="L25" s="21"/>
      <c r="M25" s="23" t="str">
        <f t="shared" si="5"/>
        <v/>
      </c>
      <c r="N25" s="16" t="b">
        <f t="shared" si="2"/>
        <v>1</v>
      </c>
      <c r="O25" s="16" t="b">
        <f t="shared" si="3"/>
        <v>1</v>
      </c>
      <c r="P25" s="32">
        <f>SUM(M25)</f>
        <v>0</v>
      </c>
    </row>
    <row r="26" spans="2:16" ht="18" customHeight="1">
      <c r="C26" s="18"/>
      <c r="D26" s="19" t="str">
        <f t="shared" si="0"/>
        <v/>
      </c>
      <c r="E26" s="18"/>
      <c r="F26" s="18"/>
      <c r="G26" s="19" t="str">
        <f t="shared" si="1"/>
        <v/>
      </c>
      <c r="H26" s="18"/>
      <c r="I26" s="20"/>
      <c r="J26" s="6"/>
      <c r="K26" s="20"/>
      <c r="L26" s="21"/>
      <c r="M26" s="22" t="str">
        <f t="shared" si="5"/>
        <v/>
      </c>
      <c r="N26" s="16" t="str">
        <f t="shared" si="2"/>
        <v/>
      </c>
      <c r="O26" s="16" t="str">
        <f t="shared" si="3"/>
        <v/>
      </c>
    </row>
    <row r="27" spans="2:16" ht="18" customHeight="1">
      <c r="B27" s="17" t="s">
        <v>24</v>
      </c>
      <c r="C27" s="18" t="s">
        <v>31</v>
      </c>
      <c r="D27" s="19" t="str">
        <f t="shared" si="0"/>
        <v>:</v>
      </c>
      <c r="E27" s="18" t="s">
        <v>28</v>
      </c>
      <c r="F27" s="18">
        <v>90</v>
      </c>
      <c r="G27" s="19" t="str">
        <f t="shared" si="1"/>
        <v>:</v>
      </c>
      <c r="H27" s="18">
        <v>95</v>
      </c>
      <c r="I27" s="20">
        <v>1.1000000000000001</v>
      </c>
      <c r="J27" s="6"/>
      <c r="K27" s="20">
        <v>6.5</v>
      </c>
      <c r="L27" s="21"/>
      <c r="M27" s="22" t="str">
        <f t="shared" si="5"/>
        <v/>
      </c>
      <c r="N27" s="16" t="b">
        <f t="shared" si="2"/>
        <v>1</v>
      </c>
      <c r="O27" s="16" t="b">
        <f t="shared" si="3"/>
        <v>1</v>
      </c>
    </row>
    <row r="28" spans="2:16" ht="18" customHeight="1">
      <c r="B28" s="17" t="s">
        <v>40</v>
      </c>
      <c r="C28" s="18" t="s">
        <v>41</v>
      </c>
      <c r="D28" s="19" t="str">
        <f t="shared" si="0"/>
        <v>:</v>
      </c>
      <c r="E28" s="18" t="s">
        <v>33</v>
      </c>
      <c r="F28" s="18">
        <v>91</v>
      </c>
      <c r="G28" s="19" t="str">
        <f t="shared" si="1"/>
        <v>:</v>
      </c>
      <c r="H28" s="18">
        <v>87</v>
      </c>
      <c r="I28" s="20">
        <v>1.3</v>
      </c>
      <c r="J28" s="6"/>
      <c r="K28" s="20">
        <v>3.4</v>
      </c>
      <c r="L28" s="21"/>
      <c r="M28" s="22" t="str">
        <f t="shared" si="5"/>
        <v/>
      </c>
      <c r="N28" s="16" t="b">
        <f t="shared" si="2"/>
        <v>1</v>
      </c>
      <c r="O28" s="16" t="b">
        <f t="shared" si="3"/>
        <v>1</v>
      </c>
    </row>
    <row r="29" spans="2:16" ht="18" customHeight="1">
      <c r="B29" s="17" t="s">
        <v>26</v>
      </c>
      <c r="C29" s="18"/>
      <c r="D29" s="19" t="str">
        <f t="shared" si="0"/>
        <v/>
      </c>
      <c r="E29" s="18"/>
      <c r="F29" s="18"/>
      <c r="G29" s="19" t="str">
        <f t="shared" si="1"/>
        <v/>
      </c>
      <c r="H29" s="18"/>
      <c r="I29" s="20"/>
      <c r="J29" s="6"/>
      <c r="K29" s="20"/>
      <c r="L29" s="21"/>
      <c r="M29" s="23" t="str">
        <f t="shared" si="5"/>
        <v/>
      </c>
      <c r="N29" s="16" t="str">
        <f t="shared" si="2"/>
        <v/>
      </c>
      <c r="O29" s="16" t="str">
        <f t="shared" si="3"/>
        <v/>
      </c>
    </row>
    <row r="30" spans="2:16" ht="18" customHeight="1">
      <c r="C30" s="18"/>
      <c r="D30" s="19" t="str">
        <f t="shared" si="0"/>
        <v/>
      </c>
      <c r="E30" s="18"/>
      <c r="F30" s="18"/>
      <c r="G30" s="19" t="str">
        <f t="shared" si="1"/>
        <v/>
      </c>
      <c r="H30" s="18"/>
      <c r="I30" s="20"/>
      <c r="J30" s="6"/>
      <c r="K30" s="20"/>
      <c r="L30" s="21"/>
      <c r="M30" s="23" t="str">
        <f t="shared" si="5"/>
        <v/>
      </c>
      <c r="N30" s="16" t="str">
        <f t="shared" si="2"/>
        <v/>
      </c>
      <c r="O30" s="16" t="str">
        <f t="shared" si="3"/>
        <v/>
      </c>
    </row>
    <row r="31" spans="2:16" ht="18" customHeight="1">
      <c r="B31" s="17" t="s">
        <v>36</v>
      </c>
      <c r="C31" s="18" t="s">
        <v>33</v>
      </c>
      <c r="D31" s="19" t="str">
        <f t="shared" si="0"/>
        <v>:</v>
      </c>
      <c r="E31" s="18" t="s">
        <v>41</v>
      </c>
      <c r="F31" s="18">
        <v>87</v>
      </c>
      <c r="G31" s="19" t="str">
        <f t="shared" si="1"/>
        <v>:</v>
      </c>
      <c r="H31" s="18">
        <v>77</v>
      </c>
      <c r="I31" s="20">
        <v>2.0499999999999998</v>
      </c>
      <c r="J31" s="6"/>
      <c r="K31" s="20">
        <v>1.75</v>
      </c>
      <c r="L31" s="21"/>
      <c r="M31" s="22" t="str">
        <f t="shared" si="5"/>
        <v/>
      </c>
      <c r="N31" s="16" t="b">
        <f t="shared" si="2"/>
        <v>1</v>
      </c>
      <c r="O31" s="16" t="b">
        <f t="shared" si="3"/>
        <v>1</v>
      </c>
    </row>
    <row r="32" spans="2:16" ht="18" customHeight="1">
      <c r="C32" s="18" t="s">
        <v>28</v>
      </c>
      <c r="D32" s="19" t="str">
        <f t="shared" si="0"/>
        <v>:</v>
      </c>
      <c r="E32" s="18" t="s">
        <v>31</v>
      </c>
      <c r="F32" s="18">
        <v>61</v>
      </c>
      <c r="G32" s="19" t="str">
        <f t="shared" si="1"/>
        <v>:</v>
      </c>
      <c r="H32" s="18">
        <v>90</v>
      </c>
      <c r="I32" s="20">
        <v>3.2</v>
      </c>
      <c r="J32" s="6"/>
      <c r="K32" s="20">
        <v>1.33</v>
      </c>
      <c r="L32" s="21"/>
      <c r="M32" s="22" t="str">
        <f t="shared" si="5"/>
        <v/>
      </c>
      <c r="N32" s="16" t="b">
        <f t="shared" si="2"/>
        <v>1</v>
      </c>
      <c r="O32" s="16" t="b">
        <f t="shared" si="3"/>
        <v>1</v>
      </c>
    </row>
    <row r="33" spans="2:16" ht="18" customHeight="1">
      <c r="C33" s="18"/>
      <c r="D33" s="19" t="str">
        <f t="shared" si="0"/>
        <v/>
      </c>
      <c r="E33" s="18"/>
      <c r="F33" s="18"/>
      <c r="G33" s="19" t="str">
        <f t="shared" si="1"/>
        <v/>
      </c>
      <c r="H33" s="18"/>
      <c r="I33" s="20"/>
      <c r="J33" s="6"/>
      <c r="K33" s="20"/>
      <c r="L33" s="21"/>
      <c r="M33" s="22" t="str">
        <f t="shared" si="5"/>
        <v/>
      </c>
      <c r="N33" s="16" t="str">
        <f t="shared" si="2"/>
        <v/>
      </c>
      <c r="O33" s="16" t="str">
        <f t="shared" si="3"/>
        <v/>
      </c>
    </row>
    <row r="34" spans="2:16" ht="18" customHeight="1">
      <c r="B34" s="17" t="s">
        <v>37</v>
      </c>
      <c r="C34" s="18" t="s">
        <v>41</v>
      </c>
      <c r="D34" s="19" t="str">
        <f t="shared" si="0"/>
        <v>:</v>
      </c>
      <c r="E34" s="18" t="s">
        <v>33</v>
      </c>
      <c r="F34" s="18">
        <v>99</v>
      </c>
      <c r="G34" s="19" t="str">
        <f t="shared" si="1"/>
        <v>:</v>
      </c>
      <c r="H34" s="18">
        <v>86</v>
      </c>
      <c r="I34" s="20">
        <v>1.3</v>
      </c>
      <c r="J34" s="6"/>
      <c r="K34" s="20">
        <v>3.4</v>
      </c>
      <c r="L34" s="21"/>
      <c r="M34" s="22" t="str">
        <f t="shared" si="5"/>
        <v/>
      </c>
      <c r="N34" s="16" t="b">
        <f t="shared" si="2"/>
        <v>1</v>
      </c>
      <c r="O34" s="16" t="b">
        <f t="shared" si="3"/>
        <v>1</v>
      </c>
    </row>
    <row r="35" spans="2:16" ht="18" customHeight="1">
      <c r="C35" s="18" t="s">
        <v>31</v>
      </c>
      <c r="D35" s="19" t="str">
        <f t="shared" si="0"/>
        <v>:</v>
      </c>
      <c r="E35" s="18" t="s">
        <v>28</v>
      </c>
      <c r="F35" s="18">
        <v>98</v>
      </c>
      <c r="G35" s="19" t="str">
        <f t="shared" si="1"/>
        <v>:</v>
      </c>
      <c r="H35" s="18">
        <v>68</v>
      </c>
      <c r="I35" s="20">
        <v>1.1399999999999999</v>
      </c>
      <c r="J35" s="6"/>
      <c r="K35" s="20">
        <v>5.5</v>
      </c>
      <c r="L35" s="21"/>
      <c r="M35" s="22" t="str">
        <f t="shared" si="5"/>
        <v/>
      </c>
      <c r="N35" s="16" t="b">
        <f t="shared" si="2"/>
        <v>1</v>
      </c>
      <c r="O35" s="16" t="b">
        <f t="shared" si="3"/>
        <v>1</v>
      </c>
    </row>
    <row r="36" spans="2:16" ht="18" customHeight="1">
      <c r="C36" s="18"/>
      <c r="D36" s="19" t="str">
        <f t="shared" si="0"/>
        <v/>
      </c>
      <c r="E36" s="18"/>
      <c r="F36" s="18"/>
      <c r="G36" s="19" t="str">
        <f t="shared" si="1"/>
        <v/>
      </c>
      <c r="H36" s="18"/>
      <c r="I36" s="20"/>
      <c r="J36" s="6"/>
      <c r="K36" s="20"/>
      <c r="L36" s="21"/>
      <c r="M36" s="22" t="str">
        <f t="shared" si="5"/>
        <v/>
      </c>
      <c r="N36" s="16" t="str">
        <f t="shared" si="2"/>
        <v/>
      </c>
      <c r="O36" s="16" t="str">
        <f t="shared" si="3"/>
        <v/>
      </c>
    </row>
    <row r="37" spans="2:16" ht="18" customHeight="1">
      <c r="B37" s="17" t="s">
        <v>38</v>
      </c>
      <c r="C37" s="18" t="s">
        <v>33</v>
      </c>
      <c r="D37" s="19" t="str">
        <f t="shared" si="0"/>
        <v>:</v>
      </c>
      <c r="E37" s="18" t="s">
        <v>41</v>
      </c>
      <c r="F37" s="18">
        <v>78</v>
      </c>
      <c r="G37" s="19" t="str">
        <f t="shared" si="1"/>
        <v>:</v>
      </c>
      <c r="H37" s="18">
        <v>77</v>
      </c>
      <c r="I37" s="20">
        <v>2.2000000000000002</v>
      </c>
      <c r="J37" s="6"/>
      <c r="K37" s="20">
        <v>1.65</v>
      </c>
      <c r="L37" s="21"/>
      <c r="M37" s="23" t="str">
        <f t="shared" si="5"/>
        <v/>
      </c>
      <c r="N37" s="16" t="b">
        <f t="shared" si="2"/>
        <v>1</v>
      </c>
      <c r="O37" s="16" t="b">
        <f t="shared" si="3"/>
        <v>1</v>
      </c>
    </row>
    <row r="38" spans="2:16" ht="18" customHeight="1">
      <c r="C38" s="18" t="s">
        <v>28</v>
      </c>
      <c r="D38" s="19" t="str">
        <f t="shared" si="0"/>
        <v>:</v>
      </c>
      <c r="E38" s="18" t="s">
        <v>31</v>
      </c>
      <c r="F38" s="18">
        <v>82</v>
      </c>
      <c r="G38" s="19" t="str">
        <f t="shared" si="1"/>
        <v>:</v>
      </c>
      <c r="H38" s="18">
        <v>94</v>
      </c>
      <c r="I38" s="20">
        <v>3.8</v>
      </c>
      <c r="J38" s="6"/>
      <c r="K38" s="20">
        <v>1.25</v>
      </c>
      <c r="L38" s="21"/>
      <c r="M38" s="22" t="str">
        <f t="shared" si="5"/>
        <v/>
      </c>
      <c r="N38" s="16" t="b">
        <f t="shared" si="2"/>
        <v>1</v>
      </c>
      <c r="O38" s="16" t="b">
        <f t="shared" si="3"/>
        <v>1</v>
      </c>
    </row>
    <row r="39" spans="2:16" ht="18" customHeight="1">
      <c r="C39" s="18"/>
      <c r="D39" s="19" t="str">
        <f t="shared" si="0"/>
        <v/>
      </c>
      <c r="E39" s="18"/>
      <c r="F39" s="18"/>
      <c r="G39" s="19" t="str">
        <f t="shared" si="1"/>
        <v/>
      </c>
      <c r="H39" s="18"/>
      <c r="I39" s="20"/>
      <c r="J39" s="6"/>
      <c r="K39" s="20"/>
      <c r="L39" s="21"/>
      <c r="M39" s="22" t="str">
        <f t="shared" si="5"/>
        <v/>
      </c>
      <c r="N39" s="16" t="str">
        <f t="shared" si="2"/>
        <v/>
      </c>
      <c r="O39" s="16" t="str">
        <f t="shared" si="3"/>
        <v/>
      </c>
    </row>
    <row r="40" spans="2:16" ht="18" customHeight="1">
      <c r="B40" s="17" t="s">
        <v>39</v>
      </c>
      <c r="C40" s="18" t="s">
        <v>41</v>
      </c>
      <c r="D40" s="19" t="str">
        <f t="shared" si="0"/>
        <v>:</v>
      </c>
      <c r="E40" s="18" t="s">
        <v>33</v>
      </c>
      <c r="F40" s="18">
        <v>91</v>
      </c>
      <c r="G40" s="19" t="str">
        <f t="shared" si="1"/>
        <v>:</v>
      </c>
      <c r="H40" s="18">
        <v>84</v>
      </c>
      <c r="I40" s="20">
        <v>1.35</v>
      </c>
      <c r="J40" s="6"/>
      <c r="K40" s="20">
        <v>3.1</v>
      </c>
      <c r="L40" s="21"/>
      <c r="M40" s="22" t="str">
        <f t="shared" si="5"/>
        <v/>
      </c>
      <c r="N40" s="16" t="b">
        <f t="shared" si="2"/>
        <v>1</v>
      </c>
      <c r="O40" s="16" t="b">
        <f t="shared" si="3"/>
        <v>1</v>
      </c>
    </row>
    <row r="41" spans="2:16" ht="18" customHeight="1">
      <c r="C41" s="18"/>
      <c r="D41" s="19" t="str">
        <f t="shared" si="0"/>
        <v/>
      </c>
      <c r="E41" s="18"/>
      <c r="F41" s="18"/>
      <c r="G41" s="19" t="str">
        <f t="shared" si="1"/>
        <v/>
      </c>
      <c r="H41" s="18"/>
      <c r="I41" s="20"/>
      <c r="J41" s="6"/>
      <c r="K41" s="20"/>
      <c r="L41" s="21"/>
      <c r="M41" s="22" t="str">
        <f t="shared" si="5"/>
        <v/>
      </c>
      <c r="N41" s="16" t="str">
        <f t="shared" si="2"/>
        <v/>
      </c>
      <c r="O41" s="16" t="str">
        <f t="shared" si="3"/>
        <v/>
      </c>
    </row>
    <row r="42" spans="2:16" ht="18" customHeight="1">
      <c r="B42" s="17" t="s">
        <v>43</v>
      </c>
      <c r="C42" s="18"/>
      <c r="D42" s="19" t="str">
        <f t="shared" si="0"/>
        <v/>
      </c>
      <c r="E42" s="18"/>
      <c r="F42" s="18"/>
      <c r="G42" s="19" t="str">
        <f t="shared" si="1"/>
        <v/>
      </c>
      <c r="H42" s="18"/>
      <c r="I42" s="20"/>
      <c r="J42" s="6"/>
      <c r="K42" s="20"/>
      <c r="L42" s="21"/>
      <c r="M42" s="23" t="str">
        <f t="shared" si="5"/>
        <v/>
      </c>
      <c r="N42" s="16" t="str">
        <f t="shared" si="2"/>
        <v/>
      </c>
      <c r="O42" s="16" t="str">
        <f t="shared" si="3"/>
        <v/>
      </c>
    </row>
    <row r="43" spans="2:16" ht="18" customHeight="1">
      <c r="B43" s="17" t="s">
        <v>26</v>
      </c>
      <c r="C43" s="18" t="s">
        <v>31</v>
      </c>
      <c r="D43" s="19" t="str">
        <f t="shared" si="0"/>
        <v>:</v>
      </c>
      <c r="E43" s="18" t="s">
        <v>41</v>
      </c>
      <c r="F43" s="18">
        <v>82</v>
      </c>
      <c r="G43" s="19" t="str">
        <f t="shared" si="1"/>
        <v>:</v>
      </c>
      <c r="H43" s="18">
        <v>66</v>
      </c>
      <c r="I43" s="20">
        <v>1.25</v>
      </c>
      <c r="J43" s="6"/>
      <c r="K43" s="20">
        <v>3.8</v>
      </c>
      <c r="L43" s="21"/>
      <c r="M43" s="22" t="str">
        <f t="shared" si="5"/>
        <v/>
      </c>
      <c r="N43" s="16" t="b">
        <f t="shared" si="2"/>
        <v>1</v>
      </c>
      <c r="O43" s="16" t="b">
        <f t="shared" si="3"/>
        <v>1</v>
      </c>
    </row>
    <row r="44" spans="2:16" ht="18" customHeight="1">
      <c r="C44" s="18"/>
      <c r="D44" s="19" t="str">
        <f t="shared" si="0"/>
        <v/>
      </c>
      <c r="E44" s="18"/>
      <c r="F44" s="18"/>
      <c r="G44" s="19" t="str">
        <f t="shared" si="1"/>
        <v/>
      </c>
      <c r="H44" s="18"/>
      <c r="I44" s="20"/>
      <c r="J44" s="6"/>
      <c r="K44" s="20"/>
      <c r="L44" s="21"/>
      <c r="M44" s="22" t="str">
        <f t="shared" si="5"/>
        <v/>
      </c>
      <c r="N44" s="16" t="str">
        <f t="shared" si="2"/>
        <v/>
      </c>
      <c r="O44" s="16" t="str">
        <f t="shared" si="3"/>
        <v/>
      </c>
    </row>
    <row r="45" spans="2:16" ht="18" customHeight="1">
      <c r="B45" s="17" t="s">
        <v>36</v>
      </c>
      <c r="C45" s="18" t="s">
        <v>41</v>
      </c>
      <c r="D45" s="19" t="str">
        <f t="shared" si="0"/>
        <v>:</v>
      </c>
      <c r="E45" s="18" t="s">
        <v>31</v>
      </c>
      <c r="F45" s="18">
        <v>79</v>
      </c>
      <c r="G45" s="19" t="str">
        <f t="shared" si="1"/>
        <v>:</v>
      </c>
      <c r="H45" s="18">
        <v>64</v>
      </c>
      <c r="I45" s="20">
        <v>2.1</v>
      </c>
      <c r="J45" s="6"/>
      <c r="K45" s="20">
        <v>1.72</v>
      </c>
      <c r="L45" s="21"/>
      <c r="M45" s="22" t="str">
        <f t="shared" si="5"/>
        <v/>
      </c>
      <c r="N45" s="16" t="b">
        <f t="shared" si="2"/>
        <v>1</v>
      </c>
      <c r="O45" s="16" t="b">
        <f t="shared" si="3"/>
        <v>1</v>
      </c>
    </row>
    <row r="46" spans="2:16" ht="18" customHeight="1">
      <c r="C46" s="18"/>
      <c r="D46" s="19" t="str">
        <f t="shared" si="0"/>
        <v/>
      </c>
      <c r="E46" s="18"/>
      <c r="F46" s="18"/>
      <c r="G46" s="19" t="str">
        <f t="shared" si="1"/>
        <v/>
      </c>
      <c r="H46" s="18"/>
      <c r="I46" s="20"/>
      <c r="J46" s="6"/>
      <c r="K46" s="20"/>
      <c r="L46" s="21"/>
      <c r="M46" s="22" t="str">
        <f t="shared" si="5"/>
        <v/>
      </c>
      <c r="N46" s="16" t="str">
        <f t="shared" si="2"/>
        <v/>
      </c>
      <c r="O46" s="16" t="str">
        <f t="shared" si="3"/>
        <v/>
      </c>
    </row>
    <row r="47" spans="2:16" ht="18" customHeight="1">
      <c r="B47" s="17" t="s">
        <v>37</v>
      </c>
      <c r="C47" s="18" t="s">
        <v>31</v>
      </c>
      <c r="D47" s="19" t="str">
        <f t="shared" si="0"/>
        <v>:</v>
      </c>
      <c r="E47" s="18" t="s">
        <v>41</v>
      </c>
      <c r="F47" s="18">
        <v>79</v>
      </c>
      <c r="G47" s="19" t="str">
        <f t="shared" si="1"/>
        <v>:</v>
      </c>
      <c r="H47" s="18">
        <v>81</v>
      </c>
      <c r="I47" s="20">
        <v>1.3</v>
      </c>
      <c r="J47" s="6"/>
      <c r="K47" s="20">
        <v>3.4</v>
      </c>
      <c r="L47" s="21">
        <v>2</v>
      </c>
      <c r="M47" s="22">
        <f t="shared" si="5"/>
        <v>3.4</v>
      </c>
      <c r="N47" s="16" t="b">
        <f t="shared" si="2"/>
        <v>1</v>
      </c>
      <c r="O47" s="16" t="b">
        <f t="shared" si="3"/>
        <v>1</v>
      </c>
      <c r="P47" s="32">
        <f>SUM(M47)</f>
        <v>3.4</v>
      </c>
    </row>
    <row r="48" spans="2:16" ht="18" customHeight="1">
      <c r="C48" s="18"/>
      <c r="D48" s="19" t="str">
        <f t="shared" si="0"/>
        <v/>
      </c>
      <c r="E48" s="18"/>
      <c r="F48" s="18"/>
      <c r="G48" s="19" t="str">
        <f t="shared" si="1"/>
        <v/>
      </c>
      <c r="H48" s="18"/>
      <c r="I48" s="20"/>
      <c r="J48" s="6"/>
      <c r="K48" s="20"/>
      <c r="L48" s="21"/>
      <c r="M48" s="22" t="str">
        <f t="shared" si="5"/>
        <v/>
      </c>
      <c r="N48" s="16" t="str">
        <f t="shared" si="2"/>
        <v/>
      </c>
      <c r="O48" s="16" t="str">
        <f t="shared" si="3"/>
        <v/>
      </c>
    </row>
    <row r="49" spans="2:16" ht="18" customHeight="1">
      <c r="B49" s="17" t="s">
        <v>38</v>
      </c>
      <c r="C49" s="18" t="s">
        <v>41</v>
      </c>
      <c r="D49" s="19" t="str">
        <f t="shared" si="0"/>
        <v>:</v>
      </c>
      <c r="E49" s="18" t="s">
        <v>31</v>
      </c>
      <c r="F49" s="18">
        <v>53</v>
      </c>
      <c r="G49" s="19" t="str">
        <f t="shared" si="1"/>
        <v>:</v>
      </c>
      <c r="H49" s="18">
        <v>67</v>
      </c>
      <c r="I49" s="20">
        <v>2.0499999999999998</v>
      </c>
      <c r="J49" s="6"/>
      <c r="K49" s="20">
        <v>1.75</v>
      </c>
      <c r="L49" s="21">
        <v>1</v>
      </c>
      <c r="M49" s="22">
        <f t="shared" si="5"/>
        <v>0</v>
      </c>
      <c r="N49" s="16" t="b">
        <f t="shared" si="2"/>
        <v>1</v>
      </c>
      <c r="O49" s="16" t="b">
        <f t="shared" si="3"/>
        <v>1</v>
      </c>
      <c r="P49" s="32">
        <f>SUM(M49)</f>
        <v>0</v>
      </c>
    </row>
    <row r="50" spans="2:16" ht="18" customHeight="1">
      <c r="C50" s="18"/>
      <c r="D50" s="19" t="str">
        <f t="shared" si="0"/>
        <v/>
      </c>
      <c r="E50" s="18"/>
      <c r="F50" s="18"/>
      <c r="G50" s="19" t="str">
        <f t="shared" si="1"/>
        <v/>
      </c>
      <c r="H50" s="18"/>
      <c r="I50" s="20"/>
      <c r="J50" s="6"/>
      <c r="K50" s="20"/>
      <c r="L50" s="21"/>
      <c r="M50" s="22" t="str">
        <f t="shared" si="5"/>
        <v/>
      </c>
      <c r="N50" s="16" t="str">
        <f t="shared" si="2"/>
        <v/>
      </c>
      <c r="O50" s="16" t="str">
        <f t="shared" si="3"/>
        <v/>
      </c>
    </row>
    <row r="51" spans="2:16" ht="18" customHeight="1">
      <c r="B51" s="40" t="s">
        <v>39</v>
      </c>
      <c r="C51" s="41" t="s">
        <v>31</v>
      </c>
      <c r="D51" s="19" t="str">
        <f t="shared" si="0"/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/>
      <c r="M51" s="22" t="str">
        <f t="shared" si="5"/>
        <v/>
      </c>
      <c r="N51" s="16" t="b">
        <f t="shared" si="2"/>
        <v>1</v>
      </c>
      <c r="O51" s="16" t="b">
        <f t="shared" si="3"/>
        <v>1</v>
      </c>
      <c r="P51" s="32">
        <f>SUM(M51)</f>
        <v>0</v>
      </c>
    </row>
    <row r="52" spans="2:16" ht="18" customHeight="1">
      <c r="C52" s="18"/>
      <c r="D52" s="19" t="str">
        <f t="shared" si="0"/>
        <v/>
      </c>
      <c r="E52" s="18"/>
      <c r="F52" s="18"/>
      <c r="G52" s="19" t="str">
        <f t="shared" si="1"/>
        <v/>
      </c>
      <c r="H52" s="18"/>
      <c r="I52" s="20"/>
      <c r="J52" s="6"/>
      <c r="K52" s="20"/>
      <c r="L52" s="21"/>
      <c r="M52" s="22" t="str">
        <f t="shared" si="5"/>
        <v/>
      </c>
      <c r="N52" s="16" t="str">
        <f t="shared" si="2"/>
        <v/>
      </c>
      <c r="O52" s="16" t="str">
        <f t="shared" si="3"/>
        <v/>
      </c>
    </row>
    <row r="53" spans="2:16" ht="18" customHeight="1">
      <c r="C53" s="18"/>
      <c r="D53" s="19" t="str">
        <f t="shared" si="0"/>
        <v/>
      </c>
      <c r="E53" s="18"/>
      <c r="F53" s="18"/>
      <c r="G53" s="19" t="str">
        <f t="shared" si="1"/>
        <v/>
      </c>
      <c r="H53" s="18"/>
      <c r="I53" s="20"/>
      <c r="J53" s="6"/>
      <c r="K53" s="20"/>
      <c r="L53" s="21"/>
      <c r="M53" s="22" t="str">
        <f t="shared" si="5"/>
        <v/>
      </c>
      <c r="N53" s="16" t="str">
        <f t="shared" si="2"/>
        <v/>
      </c>
      <c r="O53" s="16" t="str">
        <f t="shared" si="3"/>
        <v/>
      </c>
    </row>
    <row r="54" spans="2:16" ht="18" customHeight="1">
      <c r="C54" s="18"/>
      <c r="D54" s="19" t="str">
        <f t="shared" si="0"/>
        <v/>
      </c>
      <c r="E54" s="18"/>
      <c r="F54" s="18"/>
      <c r="G54" s="19" t="str">
        <f t="shared" si="1"/>
        <v/>
      </c>
      <c r="H54" s="18"/>
      <c r="I54" s="20"/>
      <c r="J54" s="6"/>
      <c r="K54" s="20"/>
      <c r="L54" s="21"/>
      <c r="M54" s="22" t="str">
        <f t="shared" si="5"/>
        <v/>
      </c>
      <c r="N54" s="16" t="str">
        <f t="shared" si="2"/>
        <v/>
      </c>
      <c r="O54" s="16" t="str">
        <f t="shared" si="3"/>
        <v/>
      </c>
    </row>
    <row r="55" spans="2:16" ht="18" customHeight="1">
      <c r="C55" s="18"/>
      <c r="D55" s="19" t="str">
        <f t="shared" si="0"/>
        <v/>
      </c>
      <c r="E55" s="18"/>
      <c r="F55" s="18"/>
      <c r="G55" s="19" t="str">
        <f t="shared" si="1"/>
        <v/>
      </c>
      <c r="H55" s="18"/>
      <c r="I55" s="20"/>
      <c r="J55" s="6"/>
      <c r="K55" s="20"/>
      <c r="L55" s="21"/>
      <c r="M55" s="22" t="str">
        <f t="shared" si="5"/>
        <v/>
      </c>
      <c r="N55" s="16" t="str">
        <f t="shared" si="2"/>
        <v/>
      </c>
      <c r="O55" s="16" t="str">
        <f t="shared" si="3"/>
        <v/>
      </c>
    </row>
    <row r="56" spans="2:16" ht="18" customHeight="1">
      <c r="C56" s="18"/>
      <c r="D56" s="19" t="str">
        <f t="shared" si="0"/>
        <v/>
      </c>
      <c r="E56" s="18"/>
      <c r="F56" s="18"/>
      <c r="G56" s="19" t="str">
        <f t="shared" si="1"/>
        <v/>
      </c>
      <c r="H56" s="18"/>
      <c r="I56" s="20"/>
      <c r="J56" s="6"/>
      <c r="K56" s="20"/>
      <c r="L56" s="21"/>
      <c r="M56" s="22" t="str">
        <f t="shared" si="5"/>
        <v/>
      </c>
      <c r="N56" s="16" t="str">
        <f t="shared" si="2"/>
        <v/>
      </c>
      <c r="O56" s="16" t="str">
        <f t="shared" si="3"/>
        <v/>
      </c>
    </row>
    <row r="57" spans="2:16" ht="18" customHeight="1">
      <c r="C57" s="18"/>
      <c r="D57" s="19" t="str">
        <f t="shared" si="0"/>
        <v/>
      </c>
      <c r="E57" s="18"/>
      <c r="F57" s="18"/>
      <c r="G57" s="19" t="str">
        <f t="shared" si="1"/>
        <v/>
      </c>
      <c r="H57" s="18"/>
      <c r="I57" s="20"/>
      <c r="J57" s="6"/>
      <c r="K57" s="20"/>
      <c r="L57" s="21"/>
      <c r="M57" s="23" t="str">
        <f t="shared" si="5"/>
        <v/>
      </c>
      <c r="N57" s="16" t="str">
        <f t="shared" si="2"/>
        <v/>
      </c>
      <c r="O57" s="16" t="str">
        <f t="shared" si="3"/>
        <v/>
      </c>
    </row>
    <row r="58" spans="2:16" ht="18" customHeight="1">
      <c r="C58" s="18"/>
      <c r="D58" s="19" t="str">
        <f t="shared" si="0"/>
        <v/>
      </c>
      <c r="E58" s="18"/>
      <c r="F58" s="18"/>
      <c r="G58" s="19" t="str">
        <f t="shared" si="1"/>
        <v/>
      </c>
      <c r="H58" s="18"/>
      <c r="I58" s="20"/>
      <c r="J58" s="6"/>
      <c r="K58" s="20"/>
      <c r="L58" s="21"/>
      <c r="M58" s="22" t="str">
        <f t="shared" si="5"/>
        <v/>
      </c>
      <c r="N58" s="16" t="str">
        <f t="shared" si="2"/>
        <v/>
      </c>
      <c r="O58" s="16" t="str">
        <f t="shared" si="3"/>
        <v/>
      </c>
    </row>
    <row r="59" spans="2:16" ht="18" customHeight="1">
      <c r="C59" s="18"/>
      <c r="D59" s="19" t="str">
        <f t="shared" si="0"/>
        <v/>
      </c>
      <c r="E59" s="18"/>
      <c r="F59" s="18"/>
      <c r="G59" s="19" t="str">
        <f t="shared" si="1"/>
        <v/>
      </c>
      <c r="H59" s="18"/>
      <c r="I59" s="20"/>
      <c r="J59" s="6"/>
      <c r="K59" s="20"/>
      <c r="L59" s="21"/>
      <c r="M59" s="22" t="str">
        <f t="shared" si="5"/>
        <v/>
      </c>
      <c r="N59" s="16" t="str">
        <f t="shared" si="2"/>
        <v/>
      </c>
      <c r="O59" s="16" t="str">
        <f t="shared" si="3"/>
        <v/>
      </c>
    </row>
    <row r="60" spans="2:16" ht="18" customHeight="1">
      <c r="C60" s="18"/>
      <c r="D60" s="19" t="str">
        <f t="shared" si="0"/>
        <v/>
      </c>
      <c r="E60" s="18"/>
      <c r="F60" s="18"/>
      <c r="G60" s="19" t="str">
        <f t="shared" si="1"/>
        <v/>
      </c>
      <c r="H60" s="18"/>
      <c r="I60" s="20"/>
      <c r="J60" s="6"/>
      <c r="K60" s="20"/>
      <c r="L60" s="21"/>
      <c r="M60" s="22" t="str">
        <f t="shared" si="5"/>
        <v/>
      </c>
      <c r="N60" s="16" t="str">
        <f t="shared" si="2"/>
        <v/>
      </c>
      <c r="O60" s="16" t="str">
        <f t="shared" si="3"/>
        <v/>
      </c>
    </row>
    <row r="61" spans="2:16" ht="18" customHeight="1">
      <c r="C61" s="18"/>
      <c r="D61" s="19" t="str">
        <f t="shared" si="0"/>
        <v/>
      </c>
      <c r="E61" s="18"/>
      <c r="F61" s="18"/>
      <c r="G61" s="19" t="str">
        <f t="shared" si="1"/>
        <v/>
      </c>
      <c r="H61" s="18"/>
      <c r="I61" s="20"/>
      <c r="J61" s="6"/>
      <c r="K61" s="20"/>
      <c r="L61" s="21"/>
      <c r="M61" s="22" t="str">
        <f t="shared" si="5"/>
        <v/>
      </c>
      <c r="N61" s="16" t="str">
        <f t="shared" si="2"/>
        <v/>
      </c>
      <c r="O61" s="16" t="str">
        <f t="shared" si="3"/>
        <v/>
      </c>
    </row>
    <row r="62" spans="2:16" ht="18" customHeight="1">
      <c r="C62" s="18"/>
      <c r="D62" s="19" t="str">
        <f t="shared" si="0"/>
        <v/>
      </c>
      <c r="E62" s="18"/>
      <c r="F62" s="18"/>
      <c r="G62" s="19" t="str">
        <f t="shared" si="1"/>
        <v/>
      </c>
      <c r="H62" s="18"/>
      <c r="I62" s="20"/>
      <c r="J62" s="6"/>
      <c r="K62" s="20"/>
      <c r="L62" s="21"/>
      <c r="M62" s="22" t="str">
        <f t="shared" si="5"/>
        <v/>
      </c>
      <c r="N62" s="16" t="str">
        <f t="shared" si="2"/>
        <v/>
      </c>
      <c r="O62" s="16" t="str">
        <f t="shared" si="3"/>
        <v/>
      </c>
    </row>
    <row r="63" spans="2:16" ht="18" customHeight="1">
      <c r="C63" s="18"/>
      <c r="D63" s="19" t="str">
        <f t="shared" si="0"/>
        <v/>
      </c>
      <c r="E63" s="18"/>
      <c r="F63" s="18"/>
      <c r="G63" s="19" t="str">
        <f t="shared" si="1"/>
        <v/>
      </c>
      <c r="H63" s="18"/>
      <c r="I63" s="20"/>
      <c r="J63" s="6"/>
      <c r="K63" s="20"/>
      <c r="L63" s="21"/>
      <c r="M63" s="22" t="str">
        <f t="shared" si="5"/>
        <v/>
      </c>
      <c r="N63" s="16" t="str">
        <f t="shared" si="2"/>
        <v/>
      </c>
      <c r="O63" s="16" t="str">
        <f t="shared" si="3"/>
        <v/>
      </c>
    </row>
    <row r="64" spans="2:16" ht="18" customHeight="1">
      <c r="C64" s="18"/>
      <c r="D64" s="19" t="str">
        <f t="shared" si="0"/>
        <v/>
      </c>
      <c r="E64" s="18"/>
      <c r="F64" s="18"/>
      <c r="G64" s="19" t="str">
        <f t="shared" si="1"/>
        <v/>
      </c>
      <c r="H64" s="18"/>
      <c r="I64" s="20"/>
      <c r="J64" s="6"/>
      <c r="K64" s="20"/>
      <c r="L64" s="21"/>
      <c r="M64" s="22" t="str">
        <f t="shared" si="5"/>
        <v/>
      </c>
      <c r="N64" s="16" t="str">
        <f t="shared" si="2"/>
        <v/>
      </c>
      <c r="O64" s="16" t="str">
        <f t="shared" si="3"/>
        <v/>
      </c>
    </row>
    <row r="65" spans="3:15" ht="18" customHeight="1">
      <c r="C65" s="18"/>
      <c r="D65" s="19" t="str">
        <f t="shared" si="0"/>
        <v/>
      </c>
      <c r="E65" s="18"/>
      <c r="F65" s="18"/>
      <c r="G65" s="19" t="str">
        <f t="shared" si="1"/>
        <v/>
      </c>
      <c r="H65" s="18"/>
      <c r="I65" s="20"/>
      <c r="J65" s="6"/>
      <c r="K65" s="20"/>
      <c r="L65" s="21"/>
      <c r="M65" s="22" t="str">
        <f t="shared" si="5"/>
        <v/>
      </c>
      <c r="N65" s="16" t="str">
        <f t="shared" si="2"/>
        <v/>
      </c>
      <c r="O65" s="16" t="str">
        <f t="shared" si="3"/>
        <v/>
      </c>
    </row>
    <row r="66" spans="3:15" ht="18" customHeight="1">
      <c r="C66" s="18"/>
      <c r="D66" s="19" t="str">
        <f t="shared" ref="D66:D111" si="6">IF(C66&gt;0,":","")</f>
        <v/>
      </c>
      <c r="E66" s="18"/>
      <c r="F66" s="18"/>
      <c r="G66" s="19" t="str">
        <f t="shared" ref="G66:G110" si="7">IF(ISNUMBER(F66),":","")</f>
        <v/>
      </c>
      <c r="H66" s="18"/>
      <c r="I66" s="20"/>
      <c r="J66" s="6"/>
      <c r="K66" s="20"/>
      <c r="L66" s="21"/>
      <c r="M66" s="23" t="str">
        <f t="shared" ref="M66:M100" si="8">IF(ISNUMBER(L66),IF(IF(F66&gt;H66,1,"")=L66,I66,IF(IF(F66&lt;H66,2,"")=L66,K66,IF(IF(F66=H66,0,"")=L66,J66,0))),"")</f>
        <v/>
      </c>
      <c r="N66" s="16" t="str">
        <f t="shared" ref="N66:N100" si="9">IF(ISBLANK(F66),"",IF(ISNUMBER(F66),IF(AND(F66&gt;=0,F66&lt;250),IF($F66&lt;&gt;$H66,IF(F66=0,TRUE(),IF(MOD(F66,1)=0,TRUE(),FALSE())),FALSE()),FALSE()),FALSE()))</f>
        <v/>
      </c>
      <c r="O66" s="16" t="str">
        <f t="shared" ref="O66:O100" si="10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 t="str">
        <f t="shared" si="6"/>
        <v/>
      </c>
      <c r="E67" s="18"/>
      <c r="F67" s="18"/>
      <c r="G67" s="19" t="str">
        <f t="shared" si="7"/>
        <v/>
      </c>
      <c r="H67" s="18"/>
      <c r="I67" s="20"/>
      <c r="J67" s="6"/>
      <c r="K67" s="20"/>
      <c r="L67" s="21"/>
      <c r="M67" s="22" t="str">
        <f t="shared" si="8"/>
        <v/>
      </c>
      <c r="N67" s="16" t="str">
        <f t="shared" si="9"/>
        <v/>
      </c>
      <c r="O67" s="16" t="str">
        <f t="shared" si="10"/>
        <v/>
      </c>
    </row>
    <row r="68" spans="3:15" ht="18" customHeight="1">
      <c r="C68" s="18"/>
      <c r="D68" s="19" t="str">
        <f t="shared" si="6"/>
        <v/>
      </c>
      <c r="E68" s="18"/>
      <c r="F68" s="18"/>
      <c r="G68" s="19" t="str">
        <f t="shared" si="7"/>
        <v/>
      </c>
      <c r="H68" s="18"/>
      <c r="I68" s="20"/>
      <c r="J68" s="6"/>
      <c r="K68" s="20"/>
      <c r="L68" s="21"/>
      <c r="M68" s="22" t="str">
        <f t="shared" si="8"/>
        <v/>
      </c>
      <c r="N68" s="16" t="str">
        <f t="shared" si="9"/>
        <v/>
      </c>
      <c r="O68" s="16" t="str">
        <f t="shared" si="10"/>
        <v/>
      </c>
    </row>
    <row r="69" spans="3:15" ht="18" customHeight="1">
      <c r="C69" s="18"/>
      <c r="D69" s="19" t="str">
        <f t="shared" si="6"/>
        <v/>
      </c>
      <c r="E69" s="18"/>
      <c r="F69" s="18"/>
      <c r="G69" s="19" t="str">
        <f t="shared" si="7"/>
        <v/>
      </c>
      <c r="H69" s="18"/>
      <c r="I69" s="20"/>
      <c r="J69" s="6"/>
      <c r="K69" s="20"/>
      <c r="L69" s="21"/>
      <c r="M69" s="22" t="str">
        <f t="shared" si="8"/>
        <v/>
      </c>
      <c r="N69" s="16" t="str">
        <f t="shared" si="9"/>
        <v/>
      </c>
      <c r="O69" s="16" t="str">
        <f t="shared" si="10"/>
        <v/>
      </c>
    </row>
    <row r="70" spans="3:15" ht="18" customHeight="1">
      <c r="C70" s="18"/>
      <c r="D70" s="19" t="str">
        <f t="shared" si="6"/>
        <v/>
      </c>
      <c r="E70" s="18"/>
      <c r="F70" s="18"/>
      <c r="G70" s="19" t="str">
        <f t="shared" si="7"/>
        <v/>
      </c>
      <c r="H70" s="18"/>
      <c r="I70" s="20"/>
      <c r="J70" s="6"/>
      <c r="K70" s="20"/>
      <c r="L70" s="21"/>
      <c r="M70" s="22" t="str">
        <f t="shared" si="8"/>
        <v/>
      </c>
      <c r="N70" s="16" t="str">
        <f t="shared" si="9"/>
        <v/>
      </c>
      <c r="O70" s="16" t="str">
        <f t="shared" si="10"/>
        <v/>
      </c>
    </row>
    <row r="71" spans="3:15" ht="18" customHeight="1">
      <c r="C71" s="18"/>
      <c r="D71" s="19" t="str">
        <f t="shared" si="6"/>
        <v/>
      </c>
      <c r="E71" s="18"/>
      <c r="F71" s="18"/>
      <c r="G71" s="19" t="str">
        <f t="shared" si="7"/>
        <v/>
      </c>
      <c r="H71" s="18"/>
      <c r="I71" s="20"/>
      <c r="J71" s="6"/>
      <c r="K71" s="20"/>
      <c r="L71" s="21"/>
      <c r="M71" s="23" t="str">
        <f t="shared" si="8"/>
        <v/>
      </c>
      <c r="N71" s="16" t="str">
        <f t="shared" si="9"/>
        <v/>
      </c>
      <c r="O71" s="16" t="str">
        <f t="shared" si="10"/>
        <v/>
      </c>
    </row>
    <row r="72" spans="3:15" ht="18" customHeight="1">
      <c r="C72" s="18"/>
      <c r="D72" s="19" t="str">
        <f t="shared" si="6"/>
        <v/>
      </c>
      <c r="E72" s="18"/>
      <c r="F72" s="18"/>
      <c r="G72" s="19" t="str">
        <f t="shared" si="7"/>
        <v/>
      </c>
      <c r="H72" s="18"/>
      <c r="I72" s="20"/>
      <c r="J72" s="6"/>
      <c r="K72" s="20"/>
      <c r="L72" s="21"/>
      <c r="M72" s="22" t="str">
        <f t="shared" si="8"/>
        <v/>
      </c>
      <c r="N72" s="16" t="str">
        <f t="shared" si="9"/>
        <v/>
      </c>
      <c r="O72" s="16" t="str">
        <f t="shared" si="10"/>
        <v/>
      </c>
    </row>
    <row r="73" spans="3:15" ht="18" customHeight="1">
      <c r="C73" s="18"/>
      <c r="D73" s="19" t="str">
        <f t="shared" si="6"/>
        <v/>
      </c>
      <c r="E73" s="18"/>
      <c r="F73" s="18"/>
      <c r="G73" s="19" t="str">
        <f t="shared" si="7"/>
        <v/>
      </c>
      <c r="H73" s="18"/>
      <c r="I73" s="20"/>
      <c r="J73" s="6"/>
      <c r="K73" s="20"/>
      <c r="L73" s="21"/>
      <c r="M73" s="22" t="str">
        <f t="shared" si="8"/>
        <v/>
      </c>
      <c r="N73" s="16" t="str">
        <f t="shared" si="9"/>
        <v/>
      </c>
      <c r="O73" s="16" t="str">
        <f t="shared" si="10"/>
        <v/>
      </c>
    </row>
    <row r="74" spans="3:15" ht="18" customHeight="1">
      <c r="C74" s="18"/>
      <c r="D74" s="19" t="str">
        <f t="shared" si="6"/>
        <v/>
      </c>
      <c r="E74" s="18"/>
      <c r="F74" s="18"/>
      <c r="G74" s="19" t="str">
        <f t="shared" si="7"/>
        <v/>
      </c>
      <c r="H74" s="18"/>
      <c r="I74" s="20"/>
      <c r="J74" s="6"/>
      <c r="K74" s="20"/>
      <c r="L74" s="21"/>
      <c r="M74" s="23" t="str">
        <f t="shared" si="8"/>
        <v/>
      </c>
      <c r="N74" s="16" t="str">
        <f t="shared" si="9"/>
        <v/>
      </c>
      <c r="O74" s="16" t="str">
        <f t="shared" si="10"/>
        <v/>
      </c>
    </row>
    <row r="75" spans="3:15" ht="18" customHeight="1">
      <c r="C75" s="18"/>
      <c r="D75" s="19" t="str">
        <f t="shared" si="6"/>
        <v/>
      </c>
      <c r="E75" s="18"/>
      <c r="F75" s="18"/>
      <c r="G75" s="19" t="str">
        <f t="shared" si="7"/>
        <v/>
      </c>
      <c r="H75" s="18"/>
      <c r="I75" s="20"/>
      <c r="J75" s="6"/>
      <c r="K75" s="20"/>
      <c r="L75" s="21"/>
      <c r="M75" s="22" t="str">
        <f t="shared" si="8"/>
        <v/>
      </c>
      <c r="N75" s="16" t="str">
        <f t="shared" si="9"/>
        <v/>
      </c>
      <c r="O75" s="16" t="str">
        <f t="shared" si="10"/>
        <v/>
      </c>
    </row>
    <row r="76" spans="3:15" ht="18" customHeight="1">
      <c r="C76" s="18"/>
      <c r="D76" s="19" t="str">
        <f t="shared" si="6"/>
        <v/>
      </c>
      <c r="E76" s="18"/>
      <c r="F76" s="18"/>
      <c r="G76" s="19" t="str">
        <f t="shared" si="7"/>
        <v/>
      </c>
      <c r="H76" s="18"/>
      <c r="I76" s="20"/>
      <c r="J76" s="6"/>
      <c r="K76" s="20"/>
      <c r="L76" s="21"/>
      <c r="M76" s="22" t="str">
        <f t="shared" si="8"/>
        <v/>
      </c>
      <c r="N76" s="16" t="str">
        <f t="shared" si="9"/>
        <v/>
      </c>
      <c r="O76" s="16" t="str">
        <f t="shared" si="10"/>
        <v/>
      </c>
    </row>
    <row r="77" spans="3:15" ht="18" customHeight="1">
      <c r="C77" s="18"/>
      <c r="D77" s="19" t="str">
        <f t="shared" si="6"/>
        <v/>
      </c>
      <c r="E77" s="18"/>
      <c r="F77" s="18"/>
      <c r="G77" s="19" t="str">
        <f t="shared" si="7"/>
        <v/>
      </c>
      <c r="H77" s="18"/>
      <c r="I77" s="20"/>
      <c r="J77" s="6"/>
      <c r="K77" s="20"/>
      <c r="L77" s="21"/>
      <c r="M77" s="22" t="str">
        <f t="shared" si="8"/>
        <v/>
      </c>
      <c r="N77" s="16" t="str">
        <f t="shared" si="9"/>
        <v/>
      </c>
      <c r="O77" s="16" t="str">
        <f t="shared" si="10"/>
        <v/>
      </c>
    </row>
    <row r="78" spans="3:15" ht="18" customHeight="1">
      <c r="C78" s="18"/>
      <c r="D78" s="19" t="str">
        <f t="shared" si="6"/>
        <v/>
      </c>
      <c r="E78" s="18"/>
      <c r="F78" s="18"/>
      <c r="G78" s="19" t="str">
        <f t="shared" si="7"/>
        <v/>
      </c>
      <c r="H78" s="18"/>
      <c r="I78" s="20"/>
      <c r="J78" s="6"/>
      <c r="K78" s="20"/>
      <c r="L78" s="21"/>
      <c r="M78" s="22" t="str">
        <f t="shared" si="8"/>
        <v/>
      </c>
      <c r="N78" s="16" t="str">
        <f t="shared" si="9"/>
        <v/>
      </c>
      <c r="O78" s="16" t="str">
        <f t="shared" si="10"/>
        <v/>
      </c>
    </row>
    <row r="79" spans="3:15" ht="18" customHeight="1">
      <c r="C79" s="18"/>
      <c r="D79" s="19" t="str">
        <f t="shared" si="6"/>
        <v/>
      </c>
      <c r="E79" s="18"/>
      <c r="F79" s="18"/>
      <c r="G79" s="19" t="str">
        <f t="shared" si="7"/>
        <v/>
      </c>
      <c r="H79" s="18"/>
      <c r="I79" s="20"/>
      <c r="J79" s="6"/>
      <c r="K79" s="20"/>
      <c r="L79" s="21"/>
      <c r="M79" s="22" t="str">
        <f t="shared" si="8"/>
        <v/>
      </c>
      <c r="N79" s="16" t="str">
        <f t="shared" si="9"/>
        <v/>
      </c>
      <c r="O79" s="16" t="str">
        <f t="shared" si="10"/>
        <v/>
      </c>
    </row>
    <row r="80" spans="3:15" ht="18" customHeight="1">
      <c r="C80" s="18"/>
      <c r="D80" s="19" t="str">
        <f t="shared" si="6"/>
        <v/>
      </c>
      <c r="E80" s="18"/>
      <c r="F80" s="18"/>
      <c r="G80" s="19" t="str">
        <f t="shared" si="7"/>
        <v/>
      </c>
      <c r="H80" s="18"/>
      <c r="I80" s="20"/>
      <c r="J80" s="6"/>
      <c r="K80" s="20"/>
      <c r="L80" s="21"/>
      <c r="M80" s="22" t="str">
        <f t="shared" si="8"/>
        <v/>
      </c>
      <c r="N80" s="16" t="str">
        <f t="shared" si="9"/>
        <v/>
      </c>
      <c r="O80" s="16" t="str">
        <f t="shared" si="10"/>
        <v/>
      </c>
    </row>
    <row r="81" spans="3:15" ht="18" customHeight="1">
      <c r="C81" s="18"/>
      <c r="D81" s="19" t="str">
        <f t="shared" si="6"/>
        <v/>
      </c>
      <c r="E81" s="18"/>
      <c r="F81" s="18"/>
      <c r="G81" s="19" t="str">
        <f t="shared" si="7"/>
        <v/>
      </c>
      <c r="H81" s="18"/>
      <c r="I81" s="20"/>
      <c r="J81" s="6"/>
      <c r="K81" s="20"/>
      <c r="L81" s="21"/>
      <c r="M81" s="22" t="str">
        <f t="shared" si="8"/>
        <v/>
      </c>
      <c r="N81" s="16" t="str">
        <f t="shared" si="9"/>
        <v/>
      </c>
      <c r="O81" s="16" t="str">
        <f t="shared" si="10"/>
        <v/>
      </c>
    </row>
    <row r="82" spans="3:15" ht="18" customHeight="1">
      <c r="C82" s="18"/>
      <c r="D82" s="19" t="str">
        <f t="shared" si="6"/>
        <v/>
      </c>
      <c r="E82" s="18"/>
      <c r="F82" s="18"/>
      <c r="G82" s="19" t="str">
        <f t="shared" si="7"/>
        <v/>
      </c>
      <c r="H82" s="18"/>
      <c r="I82" s="20"/>
      <c r="J82" s="6"/>
      <c r="K82" s="20"/>
      <c r="L82" s="21"/>
      <c r="M82" s="22" t="str">
        <f t="shared" si="8"/>
        <v/>
      </c>
      <c r="N82" s="16" t="str">
        <f t="shared" si="9"/>
        <v/>
      </c>
      <c r="O82" s="16" t="str">
        <f t="shared" si="10"/>
        <v/>
      </c>
    </row>
    <row r="83" spans="3:15" ht="18" customHeight="1">
      <c r="C83" s="18"/>
      <c r="D83" s="19" t="str">
        <f t="shared" si="6"/>
        <v/>
      </c>
      <c r="E83" s="18"/>
      <c r="F83" s="18"/>
      <c r="G83" s="19" t="str">
        <f t="shared" si="7"/>
        <v/>
      </c>
      <c r="H83" s="18"/>
      <c r="I83" s="20"/>
      <c r="J83" s="6"/>
      <c r="K83" s="20"/>
      <c r="L83" s="21"/>
      <c r="M83" s="22" t="str">
        <f t="shared" si="8"/>
        <v/>
      </c>
      <c r="N83" s="16" t="str">
        <f t="shared" si="9"/>
        <v/>
      </c>
      <c r="O83" s="16" t="str">
        <f t="shared" si="10"/>
        <v/>
      </c>
    </row>
    <row r="84" spans="3:15" ht="18" customHeight="1">
      <c r="C84" s="18"/>
      <c r="D84" s="19" t="str">
        <f t="shared" si="6"/>
        <v/>
      </c>
      <c r="E84" s="18"/>
      <c r="F84" s="18"/>
      <c r="G84" s="19" t="str">
        <f t="shared" si="7"/>
        <v/>
      </c>
      <c r="H84" s="18"/>
      <c r="I84" s="20"/>
      <c r="J84" s="6"/>
      <c r="K84" s="20"/>
      <c r="L84" s="21"/>
      <c r="M84" s="22" t="str">
        <f t="shared" si="8"/>
        <v/>
      </c>
      <c r="N84" s="16" t="str">
        <f t="shared" si="9"/>
        <v/>
      </c>
      <c r="O84" s="16" t="str">
        <f t="shared" si="10"/>
        <v/>
      </c>
    </row>
    <row r="85" spans="3:15" ht="18" customHeight="1">
      <c r="C85" s="18"/>
      <c r="D85" s="19" t="str">
        <f t="shared" si="6"/>
        <v/>
      </c>
      <c r="E85" s="18"/>
      <c r="F85" s="18"/>
      <c r="G85" s="19" t="str">
        <f t="shared" si="7"/>
        <v/>
      </c>
      <c r="H85" s="18"/>
      <c r="I85" s="20"/>
      <c r="J85" s="6"/>
      <c r="K85" s="20"/>
      <c r="L85" s="21"/>
      <c r="M85" s="22" t="str">
        <f t="shared" si="8"/>
        <v/>
      </c>
      <c r="N85" s="16" t="str">
        <f t="shared" si="9"/>
        <v/>
      </c>
      <c r="O85" s="16" t="str">
        <f t="shared" si="10"/>
        <v/>
      </c>
    </row>
    <row r="86" spans="3:15" ht="18" customHeight="1">
      <c r="C86" s="18"/>
      <c r="D86" s="19" t="str">
        <f t="shared" si="6"/>
        <v/>
      </c>
      <c r="E86" s="18"/>
      <c r="F86" s="18"/>
      <c r="G86" s="19" t="str">
        <f t="shared" si="7"/>
        <v/>
      </c>
      <c r="H86" s="18"/>
      <c r="I86" s="20"/>
      <c r="J86" s="6"/>
      <c r="K86" s="20"/>
      <c r="L86" s="21"/>
      <c r="M86" s="22" t="str">
        <f t="shared" si="8"/>
        <v/>
      </c>
      <c r="N86" s="16" t="str">
        <f t="shared" si="9"/>
        <v/>
      </c>
      <c r="O86" s="16" t="str">
        <f t="shared" si="10"/>
        <v/>
      </c>
    </row>
    <row r="87" spans="3:15" ht="18" customHeight="1">
      <c r="C87" s="18"/>
      <c r="D87" s="19" t="str">
        <f t="shared" si="6"/>
        <v/>
      </c>
      <c r="E87" s="18"/>
      <c r="F87" s="18"/>
      <c r="G87" s="19" t="str">
        <f t="shared" si="7"/>
        <v/>
      </c>
      <c r="H87" s="18"/>
      <c r="I87" s="20"/>
      <c r="J87" s="6"/>
      <c r="K87" s="20"/>
      <c r="L87" s="21"/>
      <c r="M87" s="22" t="str">
        <f t="shared" si="8"/>
        <v/>
      </c>
      <c r="N87" s="16" t="str">
        <f t="shared" si="9"/>
        <v/>
      </c>
      <c r="O87" s="16" t="str">
        <f t="shared" si="10"/>
        <v/>
      </c>
    </row>
    <row r="88" spans="3:15" ht="18" customHeight="1">
      <c r="C88" s="18"/>
      <c r="D88" s="19" t="str">
        <f t="shared" si="6"/>
        <v/>
      </c>
      <c r="E88" s="18"/>
      <c r="F88" s="18"/>
      <c r="G88" s="19" t="str">
        <f t="shared" si="7"/>
        <v/>
      </c>
      <c r="H88" s="18"/>
      <c r="I88" s="20"/>
      <c r="J88" s="6"/>
      <c r="K88" s="20"/>
      <c r="L88" s="21"/>
      <c r="M88" s="22" t="str">
        <f t="shared" si="8"/>
        <v/>
      </c>
      <c r="N88" s="16" t="str">
        <f t="shared" si="9"/>
        <v/>
      </c>
      <c r="O88" s="16" t="str">
        <f t="shared" si="10"/>
        <v/>
      </c>
    </row>
    <row r="89" spans="3:15" ht="18" customHeight="1">
      <c r="C89" s="18"/>
      <c r="D89" s="19" t="str">
        <f t="shared" si="6"/>
        <v/>
      </c>
      <c r="E89" s="18"/>
      <c r="F89" s="18"/>
      <c r="G89" s="19" t="str">
        <f t="shared" si="7"/>
        <v/>
      </c>
      <c r="H89" s="18"/>
      <c r="I89" s="20"/>
      <c r="J89" s="6"/>
      <c r="K89" s="20"/>
      <c r="L89" s="21"/>
      <c r="M89" s="22" t="str">
        <f t="shared" si="8"/>
        <v/>
      </c>
      <c r="N89" s="16" t="str">
        <f t="shared" si="9"/>
        <v/>
      </c>
      <c r="O89" s="16" t="str">
        <f t="shared" si="10"/>
        <v/>
      </c>
    </row>
    <row r="90" spans="3:15" ht="18" customHeight="1">
      <c r="C90" s="18"/>
      <c r="D90" s="19" t="str">
        <f t="shared" si="6"/>
        <v/>
      </c>
      <c r="E90" s="18"/>
      <c r="F90" s="18"/>
      <c r="G90" s="19" t="str">
        <f t="shared" si="7"/>
        <v/>
      </c>
      <c r="H90" s="18"/>
      <c r="I90" s="20"/>
      <c r="J90" s="6"/>
      <c r="K90" s="20"/>
      <c r="L90" s="21"/>
      <c r="M90" s="22" t="str">
        <f t="shared" si="8"/>
        <v/>
      </c>
      <c r="N90" s="16" t="str">
        <f t="shared" si="9"/>
        <v/>
      </c>
      <c r="O90" s="16" t="str">
        <f t="shared" si="10"/>
        <v/>
      </c>
    </row>
    <row r="91" spans="3:15" ht="18" customHeight="1">
      <c r="C91" s="18"/>
      <c r="D91" s="19" t="str">
        <f t="shared" si="6"/>
        <v/>
      </c>
      <c r="E91" s="18"/>
      <c r="F91" s="18"/>
      <c r="G91" s="19" t="str">
        <f t="shared" si="7"/>
        <v/>
      </c>
      <c r="H91" s="18"/>
      <c r="I91" s="20"/>
      <c r="J91" s="6"/>
      <c r="K91" s="20"/>
      <c r="L91" s="21"/>
      <c r="M91" s="22" t="str">
        <f t="shared" si="8"/>
        <v/>
      </c>
      <c r="N91" s="16" t="str">
        <f t="shared" si="9"/>
        <v/>
      </c>
      <c r="O91" s="16" t="str">
        <f t="shared" si="10"/>
        <v/>
      </c>
    </row>
    <row r="92" spans="3:15" ht="18" customHeight="1">
      <c r="C92" s="18"/>
      <c r="D92" s="19" t="str">
        <f t="shared" si="6"/>
        <v/>
      </c>
      <c r="E92" s="18"/>
      <c r="F92" s="18"/>
      <c r="G92" s="19" t="str">
        <f t="shared" si="7"/>
        <v/>
      </c>
      <c r="H92" s="18"/>
      <c r="I92" s="20"/>
      <c r="J92" s="6"/>
      <c r="K92" s="20"/>
      <c r="L92" s="21"/>
      <c r="M92" s="22" t="str">
        <f t="shared" si="8"/>
        <v/>
      </c>
      <c r="N92" s="16" t="str">
        <f t="shared" si="9"/>
        <v/>
      </c>
      <c r="O92" s="16" t="str">
        <f t="shared" si="10"/>
        <v/>
      </c>
    </row>
    <row r="93" spans="3:15" ht="18" customHeight="1">
      <c r="C93" s="18"/>
      <c r="D93" s="19" t="str">
        <f t="shared" si="6"/>
        <v/>
      </c>
      <c r="E93" s="18"/>
      <c r="F93" s="18"/>
      <c r="G93" s="19" t="str">
        <f t="shared" si="7"/>
        <v/>
      </c>
      <c r="H93" s="18"/>
      <c r="I93" s="20"/>
      <c r="J93" s="6"/>
      <c r="K93" s="20"/>
      <c r="L93" s="21"/>
      <c r="M93" s="22" t="str">
        <f t="shared" si="8"/>
        <v/>
      </c>
      <c r="N93" s="16" t="str">
        <f t="shared" si="9"/>
        <v/>
      </c>
      <c r="O93" s="16" t="str">
        <f t="shared" si="10"/>
        <v/>
      </c>
    </row>
    <row r="94" spans="3:15" ht="18" customHeight="1">
      <c r="C94" s="18"/>
      <c r="D94" s="19" t="str">
        <f t="shared" si="6"/>
        <v/>
      </c>
      <c r="E94" s="18"/>
      <c r="F94" s="18"/>
      <c r="G94" s="19" t="str">
        <f t="shared" si="7"/>
        <v/>
      </c>
      <c r="H94" s="18"/>
      <c r="I94" s="20"/>
      <c r="J94" s="6"/>
      <c r="K94" s="20"/>
      <c r="L94" s="21"/>
      <c r="M94" s="22" t="str">
        <f t="shared" si="8"/>
        <v/>
      </c>
      <c r="N94" s="16" t="str">
        <f t="shared" si="9"/>
        <v/>
      </c>
      <c r="O94" s="16" t="str">
        <f t="shared" si="10"/>
        <v/>
      </c>
    </row>
    <row r="95" spans="3:15" ht="18" customHeight="1">
      <c r="C95" s="18"/>
      <c r="D95" s="19" t="str">
        <f t="shared" si="6"/>
        <v/>
      </c>
      <c r="E95" s="18"/>
      <c r="F95" s="18"/>
      <c r="G95" s="19" t="str">
        <f t="shared" si="7"/>
        <v/>
      </c>
      <c r="H95" s="18"/>
      <c r="I95" s="20"/>
      <c r="J95" s="6"/>
      <c r="K95" s="20"/>
      <c r="L95" s="21"/>
      <c r="M95" s="22" t="str">
        <f t="shared" si="8"/>
        <v/>
      </c>
      <c r="N95" s="16" t="str">
        <f t="shared" si="9"/>
        <v/>
      </c>
      <c r="O95" s="16" t="str">
        <f t="shared" si="10"/>
        <v/>
      </c>
    </row>
    <row r="96" spans="3:15" ht="18" customHeight="1">
      <c r="C96" s="18"/>
      <c r="D96" s="19" t="str">
        <f t="shared" si="6"/>
        <v/>
      </c>
      <c r="E96" s="18"/>
      <c r="F96" s="18"/>
      <c r="G96" s="19" t="str">
        <f t="shared" si="7"/>
        <v/>
      </c>
      <c r="H96" s="18"/>
      <c r="I96" s="20"/>
      <c r="J96" s="6"/>
      <c r="K96" s="20"/>
      <c r="L96" s="21"/>
      <c r="M96" s="22" t="str">
        <f t="shared" si="8"/>
        <v/>
      </c>
      <c r="N96" s="16" t="str">
        <f t="shared" si="9"/>
        <v/>
      </c>
      <c r="O96" s="16" t="str">
        <f t="shared" si="10"/>
        <v/>
      </c>
    </row>
    <row r="97" spans="3:15" ht="18" customHeight="1">
      <c r="C97" s="18"/>
      <c r="D97" s="19" t="str">
        <f t="shared" si="6"/>
        <v/>
      </c>
      <c r="E97" s="18"/>
      <c r="F97" s="18"/>
      <c r="G97" s="19" t="str">
        <f t="shared" si="7"/>
        <v/>
      </c>
      <c r="H97" s="18"/>
      <c r="I97" s="20"/>
      <c r="J97" s="6"/>
      <c r="K97" s="20"/>
      <c r="L97" s="21"/>
      <c r="M97" s="22" t="str">
        <f t="shared" si="8"/>
        <v/>
      </c>
      <c r="N97" s="16" t="str">
        <f t="shared" si="9"/>
        <v/>
      </c>
      <c r="O97" s="16" t="str">
        <f t="shared" si="10"/>
        <v/>
      </c>
    </row>
    <row r="98" spans="3:15" ht="18" customHeight="1">
      <c r="C98" s="18"/>
      <c r="D98" s="19" t="str">
        <f t="shared" si="6"/>
        <v/>
      </c>
      <c r="E98" s="18"/>
      <c r="F98" s="18"/>
      <c r="G98" s="19" t="str">
        <f t="shared" si="7"/>
        <v/>
      </c>
      <c r="H98" s="18"/>
      <c r="I98" s="20"/>
      <c r="J98" s="6"/>
      <c r="K98" s="20"/>
      <c r="L98" s="21"/>
      <c r="M98" s="22" t="str">
        <f t="shared" si="8"/>
        <v/>
      </c>
      <c r="N98" s="16" t="str">
        <f t="shared" si="9"/>
        <v/>
      </c>
      <c r="O98" s="16" t="str">
        <f t="shared" si="10"/>
        <v/>
      </c>
    </row>
    <row r="99" spans="3:15" ht="18" customHeight="1">
      <c r="C99" s="18"/>
      <c r="D99" s="19" t="str">
        <f t="shared" si="6"/>
        <v/>
      </c>
      <c r="E99" s="18"/>
      <c r="F99" s="18"/>
      <c r="G99" s="19" t="str">
        <f t="shared" si="7"/>
        <v/>
      </c>
      <c r="H99" s="18"/>
      <c r="I99" s="20"/>
      <c r="J99" s="6"/>
      <c r="K99" s="20"/>
      <c r="L99" s="21"/>
      <c r="M99" s="22" t="str">
        <f t="shared" si="8"/>
        <v/>
      </c>
      <c r="N99" s="16" t="str">
        <f t="shared" si="9"/>
        <v/>
      </c>
      <c r="O99" s="16" t="str">
        <f t="shared" si="10"/>
        <v/>
      </c>
    </row>
    <row r="100" spans="3:15" ht="18" customHeight="1">
      <c r="C100" s="18"/>
      <c r="D100" s="19" t="str">
        <f t="shared" si="6"/>
        <v/>
      </c>
      <c r="E100" s="18"/>
      <c r="F100" s="18"/>
      <c r="G100" s="19" t="str">
        <f t="shared" si="7"/>
        <v/>
      </c>
      <c r="H100" s="18"/>
      <c r="I100" s="20"/>
      <c r="J100" s="6"/>
      <c r="K100" s="20"/>
      <c r="L100" s="21"/>
      <c r="M100" s="22" t="str">
        <f t="shared" si="8"/>
        <v/>
      </c>
      <c r="N100" s="16" t="str">
        <f t="shared" si="9"/>
        <v/>
      </c>
      <c r="O100" s="16" t="str">
        <f t="shared" si="10"/>
        <v/>
      </c>
    </row>
    <row r="101" spans="3:15" ht="19.399999999999999" customHeight="1">
      <c r="D101" s="19" t="str">
        <f t="shared" si="6"/>
        <v/>
      </c>
      <c r="G101" s="19" t="str">
        <f t="shared" si="7"/>
        <v/>
      </c>
      <c r="H101" s="18"/>
    </row>
    <row r="102" spans="3:15" ht="19.399999999999999" customHeight="1">
      <c r="D102" s="19" t="str">
        <f t="shared" si="6"/>
        <v/>
      </c>
      <c r="G102" s="19" t="str">
        <f t="shared" si="7"/>
        <v/>
      </c>
    </row>
    <row r="103" spans="3:15" ht="19.399999999999999" customHeight="1">
      <c r="D103" s="19" t="str">
        <f t="shared" si="6"/>
        <v/>
      </c>
      <c r="G103" s="19" t="str">
        <f t="shared" si="7"/>
        <v/>
      </c>
    </row>
    <row r="104" spans="3:15" ht="19.399999999999999" customHeight="1">
      <c r="D104" s="19" t="str">
        <f t="shared" si="6"/>
        <v/>
      </c>
      <c r="G104" s="19" t="str">
        <f t="shared" si="7"/>
        <v/>
      </c>
    </row>
    <row r="105" spans="3:15" ht="19.399999999999999" customHeight="1">
      <c r="D105" s="19" t="str">
        <f t="shared" si="6"/>
        <v/>
      </c>
      <c r="G105" s="19" t="str">
        <f t="shared" si="7"/>
        <v/>
      </c>
    </row>
    <row r="106" spans="3:15" ht="19.399999999999999" customHeight="1">
      <c r="D106" s="19" t="str">
        <f t="shared" si="6"/>
        <v/>
      </c>
      <c r="G106" s="19" t="str">
        <f t="shared" si="7"/>
        <v/>
      </c>
    </row>
    <row r="107" spans="3:15" ht="19.399999999999999" customHeight="1">
      <c r="D107" s="19" t="str">
        <f t="shared" si="6"/>
        <v/>
      </c>
      <c r="G107" s="19" t="str">
        <f t="shared" si="7"/>
        <v/>
      </c>
    </row>
    <row r="108" spans="3:15" ht="19.399999999999999" customHeight="1">
      <c r="D108" s="19" t="str">
        <f t="shared" si="6"/>
        <v/>
      </c>
      <c r="G108" s="19" t="str">
        <f t="shared" si="7"/>
        <v/>
      </c>
    </row>
    <row r="109" spans="3:15" ht="19.399999999999999" customHeight="1">
      <c r="D109" s="19" t="str">
        <f t="shared" si="6"/>
        <v/>
      </c>
      <c r="G109" s="19" t="str">
        <f t="shared" si="7"/>
        <v/>
      </c>
    </row>
    <row r="110" spans="3:15" ht="19.399999999999999" customHeight="1">
      <c r="D110" s="19" t="str">
        <f t="shared" si="6"/>
        <v/>
      </c>
      <c r="G110" s="19" t="str">
        <f t="shared" si="7"/>
        <v/>
      </c>
    </row>
    <row r="111" spans="3:15" ht="19.399999999999999" customHeight="1">
      <c r="D111" s="19" t="str">
        <f t="shared" si="6"/>
        <v/>
      </c>
    </row>
  </sheetData>
  <mergeCells count="1">
    <mergeCell ref="F1:H1"/>
  </mergeCells>
  <conditionalFormatting sqref="E2:E4 E30 E6 E33 E36 E39 E41 E48 E50 E52:E100">
    <cfRule type="expression" dxfId="230" priority="75" stopIfTrue="1">
      <formula>IF(ISBLANK(F2),FALSE(),$F2&lt;$H2)</formula>
    </cfRule>
  </conditionalFormatting>
  <conditionalFormatting sqref="E2:E4 E30 E6 E33 E36 E39 E41 E48 E50 E52:E100">
    <cfRule type="expression" dxfId="229" priority="76" stopIfTrue="1">
      <formula>IF(ISBLANK(F2),FALSE(),$F2=$H2)</formula>
    </cfRule>
  </conditionalFormatting>
  <conditionalFormatting sqref="E11 E16 E21 E24 E26">
    <cfRule type="expression" dxfId="228" priority="79" stopIfTrue="1">
      <formula>IF(ISBLANK(F11),FALSE(),$F11&lt;$H11)</formula>
    </cfRule>
  </conditionalFormatting>
  <conditionalFormatting sqref="E11 E16 E21 E24 E26">
    <cfRule type="expression" dxfId="227" priority="80" stopIfTrue="1">
      <formula>IF(ISBLANK(F11),FALSE(),$F11=$H11)</formula>
    </cfRule>
  </conditionalFormatting>
  <conditionalFormatting sqref="C2:C4 C30 C6 C33 C36 C39 C41 C48 C50 C52:C100">
    <cfRule type="expression" dxfId="226" priority="74" stopIfTrue="1">
      <formula>IF(ISBLANK(H2),FALSE(),$F2=$H2)</formula>
    </cfRule>
  </conditionalFormatting>
  <conditionalFormatting sqref="C2:C4 C30 C6 C33 C36 C39 C41 C48 C50 C52:C100">
    <cfRule type="expression" dxfId="225" priority="73" stopIfTrue="1">
      <formula>IF(ISBLANK(H2),FALSE(),$F2&gt;$H2)</formula>
    </cfRule>
  </conditionalFormatting>
  <conditionalFormatting sqref="C11 C16 C21 C24 C26">
    <cfRule type="expression" dxfId="224" priority="78" stopIfTrue="1">
      <formula>IF(ISBLANK(H11),FALSE(),$F11=$H11)</formula>
    </cfRule>
  </conditionalFormatting>
  <conditionalFormatting sqref="C11 C16 C21 C24 C26">
    <cfRule type="expression" dxfId="223" priority="77" stopIfTrue="1">
      <formula>IF(ISBLANK(H11),FALSE(),$F11&gt;$H11)</formula>
    </cfRule>
  </conditionalFormatting>
  <conditionalFormatting sqref="L2:L100">
    <cfRule type="expression" dxfId="222" priority="85" stopIfTrue="1">
      <formula>IF(ISNUMBER(L2),IF(IF(F2&gt;H2,1,"")=L2,TRUE(),IF(IF(F2&lt;H2,2,"")=L2,TRUE(),IF(IF(F2=H2,0,"")=L2,TRUE(),FALSE()))),"")</formula>
    </cfRule>
  </conditionalFormatting>
  <conditionalFormatting sqref="E5">
    <cfRule type="expression" dxfId="221" priority="69" stopIfTrue="1">
      <formula>IF(ISBLANK(F5),FALSE(),$F5&lt;$H5)</formula>
    </cfRule>
  </conditionalFormatting>
  <conditionalFormatting sqref="E5">
    <cfRule type="expression" dxfId="220" priority="70" stopIfTrue="1">
      <formula>IF(ISBLANK(F5),FALSE(),$F5=$H5)</formula>
    </cfRule>
  </conditionalFormatting>
  <conditionalFormatting sqref="C5">
    <cfRule type="expression" dxfId="219" priority="72" stopIfTrue="1">
      <formula>IF(ISBLANK(H5),FALSE(),$F5=$H5)</formula>
    </cfRule>
  </conditionalFormatting>
  <conditionalFormatting sqref="C5">
    <cfRule type="expression" dxfId="218" priority="71" stopIfTrue="1">
      <formula>IF(ISBLANK(H5),FALSE(),$F5&gt;$H5)</formula>
    </cfRule>
  </conditionalFormatting>
  <conditionalFormatting sqref="E7:E8">
    <cfRule type="expression" dxfId="217" priority="61" stopIfTrue="1">
      <formula>IF(ISBLANK(F7),FALSE(),$F7&lt;$H7)</formula>
    </cfRule>
  </conditionalFormatting>
  <conditionalFormatting sqref="E7:E8">
    <cfRule type="expression" dxfId="216" priority="62" stopIfTrue="1">
      <formula>IF(ISBLANK(F7),FALSE(),$F7=$H7)</formula>
    </cfRule>
  </conditionalFormatting>
  <conditionalFormatting sqref="E9:E10">
    <cfRule type="expression" dxfId="215" priority="67" stopIfTrue="1">
      <formula>IF(ISBLANK(F9),FALSE(),$F9&lt;$H9)</formula>
    </cfRule>
  </conditionalFormatting>
  <conditionalFormatting sqref="E9:E10">
    <cfRule type="expression" dxfId="214" priority="68" stopIfTrue="1">
      <formula>IF(ISBLANK(F9),FALSE(),$F9=$H9)</formula>
    </cfRule>
  </conditionalFormatting>
  <conditionalFormatting sqref="C7:C8">
    <cfRule type="expression" dxfId="213" priority="64" stopIfTrue="1">
      <formula>IF(ISBLANK(H7),FALSE(),$F7=$H7)</formula>
    </cfRule>
  </conditionalFormatting>
  <conditionalFormatting sqref="C7:C8">
    <cfRule type="expression" dxfId="212" priority="63" stopIfTrue="1">
      <formula>IF(ISBLANK(H7),FALSE(),$F7&gt;$H7)</formula>
    </cfRule>
  </conditionalFormatting>
  <conditionalFormatting sqref="C9:C10">
    <cfRule type="expression" dxfId="211" priority="66" stopIfTrue="1">
      <formula>IF(ISBLANK(H9),FALSE(),$F9=$H9)</formula>
    </cfRule>
  </conditionalFormatting>
  <conditionalFormatting sqref="C9:C10">
    <cfRule type="expression" dxfId="210" priority="65" stopIfTrue="1">
      <formula>IF(ISBLANK(H9),FALSE(),$F9&gt;$H9)</formula>
    </cfRule>
  </conditionalFormatting>
  <conditionalFormatting sqref="E12:E15">
    <cfRule type="expression" dxfId="209" priority="59" stopIfTrue="1">
      <formula>IF(ISBLANK(F12),FALSE(),$F12&lt;$H12)</formula>
    </cfRule>
  </conditionalFormatting>
  <conditionalFormatting sqref="E12:E15">
    <cfRule type="expression" dxfId="208" priority="60" stopIfTrue="1">
      <formula>IF(ISBLANK(F12),FALSE(),$F12=$H12)</formula>
    </cfRule>
  </conditionalFormatting>
  <conditionalFormatting sqref="C12:C15">
    <cfRule type="expression" dxfId="207" priority="58" stopIfTrue="1">
      <formula>IF(ISBLANK(H12),FALSE(),$F12=$H12)</formula>
    </cfRule>
  </conditionalFormatting>
  <conditionalFormatting sqref="C12:C15">
    <cfRule type="expression" dxfId="206" priority="57" stopIfTrue="1">
      <formula>IF(ISBLANK(H12),FALSE(),$F12&gt;$H12)</formula>
    </cfRule>
  </conditionalFormatting>
  <conditionalFormatting sqref="E17:E20">
    <cfRule type="expression" dxfId="205" priority="55" stopIfTrue="1">
      <formula>IF(ISBLANK(F17),FALSE(),$F17&lt;$H17)</formula>
    </cfRule>
  </conditionalFormatting>
  <conditionalFormatting sqref="E17:E20">
    <cfRule type="expression" dxfId="204" priority="56" stopIfTrue="1">
      <formula>IF(ISBLANK(F17),FALSE(),$F17=$H17)</formula>
    </cfRule>
  </conditionalFormatting>
  <conditionalFormatting sqref="C17:C20">
    <cfRule type="expression" dxfId="203" priority="54" stopIfTrue="1">
      <formula>IF(ISBLANK(H17),FALSE(),$F17=$H17)</formula>
    </cfRule>
  </conditionalFormatting>
  <conditionalFormatting sqref="C17:C20">
    <cfRule type="expression" dxfId="202" priority="53" stopIfTrue="1">
      <formula>IF(ISBLANK(H17),FALSE(),$F17&gt;$H17)</formula>
    </cfRule>
  </conditionalFormatting>
  <conditionalFormatting sqref="E22:E23">
    <cfRule type="expression" dxfId="201" priority="51" stopIfTrue="1">
      <formula>IF(ISBLANK(F22),FALSE(),$F22&lt;$H22)</formula>
    </cfRule>
  </conditionalFormatting>
  <conditionalFormatting sqref="E22:E23">
    <cfRule type="expression" dxfId="200" priority="52" stopIfTrue="1">
      <formula>IF(ISBLANK(F22),FALSE(),$F22=$H22)</formula>
    </cfRule>
  </conditionalFormatting>
  <conditionalFormatting sqref="C22:C23">
    <cfRule type="expression" dxfId="199" priority="50" stopIfTrue="1">
      <formula>IF(ISBLANK(H22),FALSE(),$F22=$H22)</formula>
    </cfRule>
  </conditionalFormatting>
  <conditionalFormatting sqref="C22:C23">
    <cfRule type="expression" dxfId="198" priority="49" stopIfTrue="1">
      <formula>IF(ISBLANK(H22),FALSE(),$F22&gt;$H22)</formula>
    </cfRule>
  </conditionalFormatting>
  <conditionalFormatting sqref="E25">
    <cfRule type="expression" dxfId="197" priority="47" stopIfTrue="1">
      <formula>IF(ISBLANK(F25),FALSE(),$F25&lt;$H25)</formula>
    </cfRule>
  </conditionalFormatting>
  <conditionalFormatting sqref="E25">
    <cfRule type="expression" dxfId="196" priority="48" stopIfTrue="1">
      <formula>IF(ISBLANK(F25),FALSE(),$F25=$H25)</formula>
    </cfRule>
  </conditionalFormatting>
  <conditionalFormatting sqref="C25">
    <cfRule type="expression" dxfId="195" priority="46" stopIfTrue="1">
      <formula>IF(ISBLANK(H25),FALSE(),$F25=$H25)</formula>
    </cfRule>
  </conditionalFormatting>
  <conditionalFormatting sqref="C25">
    <cfRule type="expression" dxfId="194" priority="45" stopIfTrue="1">
      <formula>IF(ISBLANK(H25),FALSE(),$F25&gt;$H25)</formula>
    </cfRule>
  </conditionalFormatting>
  <conditionalFormatting sqref="E27 E29">
    <cfRule type="expression" dxfId="193" priority="37" stopIfTrue="1">
      <formula>IF(ISBLANK(F27),FALSE(),$F27&lt;$H27)</formula>
    </cfRule>
  </conditionalFormatting>
  <conditionalFormatting sqref="E27 E29">
    <cfRule type="expression" dxfId="192" priority="38" stopIfTrue="1">
      <formula>IF(ISBLANK(F27),FALSE(),$F27=$H27)</formula>
    </cfRule>
  </conditionalFormatting>
  <conditionalFormatting sqref="E28">
    <cfRule type="expression" dxfId="191" priority="41" stopIfTrue="1">
      <formula>IF(ISBLANK(F28),FALSE(),$F28&lt;$H28)</formula>
    </cfRule>
  </conditionalFormatting>
  <conditionalFormatting sqref="E28">
    <cfRule type="expression" dxfId="190" priority="42" stopIfTrue="1">
      <formula>IF(ISBLANK(F28),FALSE(),$F28=$H28)</formula>
    </cfRule>
  </conditionalFormatting>
  <conditionalFormatting sqref="C27 C29">
    <cfRule type="expression" dxfId="189" priority="40" stopIfTrue="1">
      <formula>IF(ISBLANK(H27),FALSE(),$F27=$H27)</formula>
    </cfRule>
  </conditionalFormatting>
  <conditionalFormatting sqref="C27 C29">
    <cfRule type="expression" dxfId="188" priority="39" stopIfTrue="1">
      <formula>IF(ISBLANK(H27),FALSE(),$F27&gt;$H27)</formula>
    </cfRule>
  </conditionalFormatting>
  <conditionalFormatting sqref="C28">
    <cfRule type="expression" dxfId="187" priority="44" stopIfTrue="1">
      <formula>IF(ISBLANK(H28),FALSE(),$F28=$H28)</formula>
    </cfRule>
  </conditionalFormatting>
  <conditionalFormatting sqref="C28">
    <cfRule type="expression" dxfId="186" priority="43" stopIfTrue="1">
      <formula>IF(ISBLANK(H28),FALSE(),$F28&gt;$H28)</formula>
    </cfRule>
  </conditionalFormatting>
  <conditionalFormatting sqref="E34:E35">
    <cfRule type="expression" dxfId="185" priority="29" stopIfTrue="1">
      <formula>IF(ISBLANK(F34),FALSE(),$F34&lt;$H34)</formula>
    </cfRule>
  </conditionalFormatting>
  <conditionalFormatting sqref="E34:E35">
    <cfRule type="expression" dxfId="184" priority="30" stopIfTrue="1">
      <formula>IF(ISBLANK(F34),FALSE(),$F34=$H34)</formula>
    </cfRule>
  </conditionalFormatting>
  <conditionalFormatting sqref="C34:C35">
    <cfRule type="expression" dxfId="183" priority="32" stopIfTrue="1">
      <formula>IF(ISBLANK(H34),FALSE(),$F34=$H34)</formula>
    </cfRule>
  </conditionalFormatting>
  <conditionalFormatting sqref="C34:C35">
    <cfRule type="expression" dxfId="182" priority="31" stopIfTrue="1">
      <formula>IF(ISBLANK(H34),FALSE(),$F34&gt;$H34)</formula>
    </cfRule>
  </conditionalFormatting>
  <conditionalFormatting sqref="E37:E38">
    <cfRule type="expression" dxfId="181" priority="25" stopIfTrue="1">
      <formula>IF(ISBLANK(F37),FALSE(),$F37&lt;$H37)</formula>
    </cfRule>
  </conditionalFormatting>
  <conditionalFormatting sqref="E37:E38">
    <cfRule type="expression" dxfId="180" priority="26" stopIfTrue="1">
      <formula>IF(ISBLANK(F37),FALSE(),$F37=$H37)</formula>
    </cfRule>
  </conditionalFormatting>
  <conditionalFormatting sqref="C37:C38">
    <cfRule type="expression" dxfId="179" priority="28" stopIfTrue="1">
      <formula>IF(ISBLANK(H37),FALSE(),$F37=$H37)</formula>
    </cfRule>
  </conditionalFormatting>
  <conditionalFormatting sqref="C37:C38">
    <cfRule type="expression" dxfId="178" priority="27" stopIfTrue="1">
      <formula>IF(ISBLANK(H37),FALSE(),$F37&gt;$H37)</formula>
    </cfRule>
  </conditionalFormatting>
  <conditionalFormatting sqref="E31">
    <cfRule type="expression" dxfId="177" priority="17" stopIfTrue="1">
      <formula>IF(ISBLANK(F31),FALSE(),$F31&lt;$H31)</formula>
    </cfRule>
  </conditionalFormatting>
  <conditionalFormatting sqref="E31">
    <cfRule type="expression" dxfId="176" priority="18" stopIfTrue="1">
      <formula>IF(ISBLANK(F31),FALSE(),$F31=$H31)</formula>
    </cfRule>
  </conditionalFormatting>
  <conditionalFormatting sqref="E32">
    <cfRule type="expression" dxfId="175" priority="21" stopIfTrue="1">
      <formula>IF(ISBLANK(F32),FALSE(),$F32&lt;$H32)</formula>
    </cfRule>
  </conditionalFormatting>
  <conditionalFormatting sqref="E32">
    <cfRule type="expression" dxfId="174" priority="22" stopIfTrue="1">
      <formula>IF(ISBLANK(F32),FALSE(),$F32=$H32)</formula>
    </cfRule>
  </conditionalFormatting>
  <conditionalFormatting sqref="C31">
    <cfRule type="expression" dxfId="173" priority="20" stopIfTrue="1">
      <formula>IF(ISBLANK(H31),FALSE(),$F31=$H31)</formula>
    </cfRule>
  </conditionalFormatting>
  <conditionalFormatting sqref="C31">
    <cfRule type="expression" dxfId="172" priority="19" stopIfTrue="1">
      <formula>IF(ISBLANK(H31),FALSE(),$F31&gt;$H31)</formula>
    </cfRule>
  </conditionalFormatting>
  <conditionalFormatting sqref="C32">
    <cfRule type="expression" dxfId="171" priority="24" stopIfTrue="1">
      <formula>IF(ISBLANK(H32),FALSE(),$F32=$H32)</formula>
    </cfRule>
  </conditionalFormatting>
  <conditionalFormatting sqref="C32">
    <cfRule type="expression" dxfId="170" priority="23" stopIfTrue="1">
      <formula>IF(ISBLANK(H32),FALSE(),$F32&gt;$H32)</formula>
    </cfRule>
  </conditionalFormatting>
  <conditionalFormatting sqref="E40">
    <cfRule type="expression" dxfId="169" priority="13" stopIfTrue="1">
      <formula>IF(ISBLANK(F40),FALSE(),$F40&lt;$H40)</formula>
    </cfRule>
  </conditionalFormatting>
  <conditionalFormatting sqref="E40">
    <cfRule type="expression" dxfId="168" priority="14" stopIfTrue="1">
      <formula>IF(ISBLANK(F40),FALSE(),$F40=$H40)</formula>
    </cfRule>
  </conditionalFormatting>
  <conditionalFormatting sqref="C40">
    <cfRule type="expression" dxfId="167" priority="16" stopIfTrue="1">
      <formula>IF(ISBLANK(H40),FALSE(),$F40=$H40)</formula>
    </cfRule>
  </conditionalFormatting>
  <conditionalFormatting sqref="C40">
    <cfRule type="expression" dxfId="166" priority="15" stopIfTrue="1">
      <formula>IF(ISBLANK(H40),FALSE(),$F40&gt;$H40)</formula>
    </cfRule>
  </conditionalFormatting>
  <conditionalFormatting sqref="E42:E47">
    <cfRule type="expression" dxfId="165" priority="9" stopIfTrue="1">
      <formula>IF(ISBLANK(F42),FALSE(),$F42&lt;$H42)</formula>
    </cfRule>
  </conditionalFormatting>
  <conditionalFormatting sqref="E42:E47">
    <cfRule type="expression" dxfId="164" priority="10" stopIfTrue="1">
      <formula>IF(ISBLANK(F42),FALSE(),$F42=$H42)</formula>
    </cfRule>
  </conditionalFormatting>
  <conditionalFormatting sqref="C42:C47">
    <cfRule type="expression" dxfId="163" priority="12" stopIfTrue="1">
      <formula>IF(ISBLANK(H42),FALSE(),$F42=$H42)</formula>
    </cfRule>
  </conditionalFormatting>
  <conditionalFormatting sqref="C42:C47">
    <cfRule type="expression" dxfId="162" priority="11" stopIfTrue="1">
      <formula>IF(ISBLANK(H42),FALSE(),$F42&gt;$H42)</formula>
    </cfRule>
  </conditionalFormatting>
  <conditionalFormatting sqref="E49">
    <cfRule type="expression" dxfId="161" priority="5" stopIfTrue="1">
      <formula>IF(ISBLANK(F49),FALSE(),$F49&lt;$H49)</formula>
    </cfRule>
  </conditionalFormatting>
  <conditionalFormatting sqref="E49">
    <cfRule type="expression" dxfId="160" priority="6" stopIfTrue="1">
      <formula>IF(ISBLANK(F49),FALSE(),$F49=$H49)</formula>
    </cfRule>
  </conditionalFormatting>
  <conditionalFormatting sqref="C49">
    <cfRule type="expression" dxfId="159" priority="8" stopIfTrue="1">
      <formula>IF(ISBLANK(H49),FALSE(),$F49=$H49)</formula>
    </cfRule>
  </conditionalFormatting>
  <conditionalFormatting sqref="C49">
    <cfRule type="expression" dxfId="158" priority="7" stopIfTrue="1">
      <formula>IF(ISBLANK(H49),FALSE(),$F49&gt;$H49)</formula>
    </cfRule>
  </conditionalFormatting>
  <conditionalFormatting sqref="E51">
    <cfRule type="expression" dxfId="157" priority="1" stopIfTrue="1">
      <formula>IF(ISBLANK(F51),FALSE(),$F51&lt;$H51)</formula>
    </cfRule>
  </conditionalFormatting>
  <conditionalFormatting sqref="E51">
    <cfRule type="expression" dxfId="156" priority="2" stopIfTrue="1">
      <formula>IF(ISBLANK(F51),FALSE(),$F51=$H51)</formula>
    </cfRule>
  </conditionalFormatting>
  <conditionalFormatting sqref="C51">
    <cfRule type="expression" dxfId="155" priority="4" stopIfTrue="1">
      <formula>IF(ISBLANK(H51),FALSE(),$F51=$H51)</formula>
    </cfRule>
  </conditionalFormatting>
  <conditionalFormatting sqref="C51">
    <cfRule type="expression" dxfId="154" priority="3" stopIfTrue="1">
      <formula>IF(ISBLANK(H51),FALSE(),$F51&gt;$H51)</formula>
    </cfRule>
  </conditionalFormatting>
  <dataValidations count="4">
    <dataValidation type="decimal" allowBlank="1" showErrorMessage="1" sqref="I2:I100 K2:K100" xr:uid="{FECD6D64-4FAA-4918-9C88-E66810AF4750}">
      <formula1>0.01</formula1>
      <formula2>10000</formula2>
    </dataValidation>
    <dataValidation type="custom" allowBlank="1" showErrorMessage="1" sqref="F2:F100" xr:uid="{403E68B9-A5A4-47D5-8E17-61702078FC7D}">
      <formula1>N2</formula1>
    </dataValidation>
    <dataValidation type="custom" allowBlank="1" showErrorMessage="1" sqref="H2:H101" xr:uid="{02758300-B0F7-4D2D-9CA4-C51DC01068DE}">
      <formula1>O2</formula1>
    </dataValidation>
    <dataValidation type="list" allowBlank="1" showErrorMessage="1" sqref="L2:L100" xr:uid="{C3595433-9ED7-4203-9EAA-880ADA9A205A}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9" fitToWidth="0" fitToHeight="0" pageOrder="overThenDown" orientation="portrait" horizontalDpi="4294967293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8CE5C-02D8-4B49-8129-579029322DE8}">
  <sheetPr>
    <tabColor rgb="FF00FFFF"/>
  </sheetPr>
  <dimension ref="A1:IV111"/>
  <sheetViews>
    <sheetView showGridLines="0" workbookViewId="0">
      <pane ySplit="1" topLeftCell="A44" activePane="bottomLeft" state="frozen"/>
      <selection pane="bottomLeft" activeCell="P51" sqref="P51"/>
    </sheetView>
  </sheetViews>
  <sheetFormatPr baseColWidth="10" defaultRowHeight="19.399999999999999" customHeight="1"/>
  <cols>
    <col min="1" max="1" width="20.1796875" style="6" bestFit="1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32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44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39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 t="shared" ref="D2:D65" si="0">IF(C2&gt;0,":","")</f>
        <v>:</v>
      </c>
      <c r="E2" s="18" t="s">
        <v>19</v>
      </c>
      <c r="F2" s="18">
        <v>81</v>
      </c>
      <c r="G2" s="19" t="str">
        <f t="shared" ref="G2:G65" si="1">IF(ISNUMBER(F2),":","")</f>
        <v>:</v>
      </c>
      <c r="H2" s="18">
        <v>78</v>
      </c>
      <c r="I2" s="20">
        <v>1.2</v>
      </c>
      <c r="J2" s="6"/>
      <c r="K2" s="20">
        <v>4.5</v>
      </c>
      <c r="L2" s="21"/>
      <c r="M2" s="22" t="str">
        <f>IF(ISNUMBER(L2),IF(IF(F2&gt;H2,1,"")=L2,I2,IF(IF(F2&lt;H2,2,"")=L2,K2,IF(IF(F2=H2,0,"")=L2,J2,0))),"")</f>
        <v/>
      </c>
      <c r="N2" s="16" t="b">
        <f t="shared" ref="N2:N65" si="2">IF(ISBLANK(F2),"",IF(ISNUMBER(F2),IF(AND(F2&gt;=0,F2&lt;250),IF($F2&lt;&gt;$H2,IF(F2=0,TRUE(),IF(MOD(F2,1)=0,TRUE(),FALSE())),FALSE()),FALSE()),FALSE()))</f>
        <v>1</v>
      </c>
      <c r="O2" s="16" t="b">
        <f t="shared" ref="O2:O65" si="3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 t="shared" si="0"/>
        <v>:</v>
      </c>
      <c r="E3" s="18" t="s">
        <v>21</v>
      </c>
      <c r="F3" s="18">
        <v>95</v>
      </c>
      <c r="G3" s="19" t="str">
        <f t="shared" si="1"/>
        <v>:</v>
      </c>
      <c r="H3" s="18">
        <v>83</v>
      </c>
      <c r="I3" s="20">
        <v>1.65</v>
      </c>
      <c r="J3" s="6"/>
      <c r="K3" s="20">
        <v>2.2000000000000002</v>
      </c>
      <c r="L3" s="21"/>
      <c r="M3" s="22" t="str">
        <f t="shared" ref="M3:M66" si="4">IF(ISNUMBER(L3),IF(IF(F3&gt;H3,1,"")=L3,I3,IF(IF(F3&lt;H3,2,"")=L3,K3,IF(IF(F3=H3,0,"")=L3,J3,0))),"")</f>
        <v/>
      </c>
      <c r="N3" s="16" t="b">
        <f t="shared" si="2"/>
        <v>1</v>
      </c>
      <c r="O3" s="16" t="b">
        <f t="shared" si="3"/>
        <v>1</v>
      </c>
    </row>
    <row r="4" spans="1:256" ht="18" customHeight="1">
      <c r="C4" s="18"/>
      <c r="D4" s="19" t="str">
        <f t="shared" si="0"/>
        <v/>
      </c>
      <c r="E4" s="18"/>
      <c r="F4" s="18"/>
      <c r="G4" s="19" t="str">
        <f t="shared" si="1"/>
        <v/>
      </c>
      <c r="H4" s="18"/>
      <c r="I4" s="20"/>
      <c r="J4" s="6"/>
      <c r="K4" s="20"/>
      <c r="L4" s="21"/>
      <c r="M4" s="22" t="str">
        <f t="shared" si="4"/>
        <v/>
      </c>
      <c r="N4" s="16" t="str">
        <f t="shared" si="2"/>
        <v/>
      </c>
      <c r="O4" s="16" t="str">
        <f t="shared" si="3"/>
        <v/>
      </c>
    </row>
    <row r="5" spans="1:256" ht="18" customHeight="1">
      <c r="C5" s="18" t="s">
        <v>19</v>
      </c>
      <c r="D5" s="19" t="str">
        <f t="shared" si="0"/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/>
      <c r="M5" s="22" t="str">
        <f t="shared" si="4"/>
        <v/>
      </c>
      <c r="N5" s="16" t="b">
        <f t="shared" si="2"/>
        <v>1</v>
      </c>
      <c r="O5" s="16" t="b">
        <f t="shared" si="3"/>
        <v>1</v>
      </c>
    </row>
    <row r="6" spans="1:256" ht="18" customHeight="1">
      <c r="C6" s="18"/>
      <c r="D6" s="19" t="str">
        <f t="shared" si="0"/>
        <v/>
      </c>
      <c r="E6" s="18"/>
      <c r="F6" s="18"/>
      <c r="G6" s="19" t="str">
        <f t="shared" si="1"/>
        <v/>
      </c>
      <c r="H6" s="18"/>
      <c r="I6" s="20"/>
      <c r="J6" s="6"/>
      <c r="K6" s="20"/>
      <c r="L6" s="21"/>
      <c r="M6" s="22" t="str">
        <f t="shared" si="4"/>
        <v/>
      </c>
      <c r="N6" s="16" t="str">
        <f t="shared" si="2"/>
        <v/>
      </c>
      <c r="O6" s="16" t="str">
        <f t="shared" si="3"/>
        <v/>
      </c>
    </row>
    <row r="7" spans="1:256" ht="18" customHeight="1">
      <c r="B7" s="17" t="s">
        <v>24</v>
      </c>
      <c r="C7" s="18" t="s">
        <v>27</v>
      </c>
      <c r="D7" s="19" t="str">
        <f t="shared" si="0"/>
        <v>:</v>
      </c>
      <c r="E7" s="18" t="s">
        <v>28</v>
      </c>
      <c r="F7" s="18">
        <v>90</v>
      </c>
      <c r="G7" s="19" t="str">
        <f t="shared" si="1"/>
        <v>:</v>
      </c>
      <c r="H7" s="18">
        <v>93</v>
      </c>
      <c r="I7" s="20">
        <v>1.4</v>
      </c>
      <c r="J7" s="6"/>
      <c r="K7" s="20">
        <v>2.9</v>
      </c>
      <c r="L7" s="21"/>
      <c r="M7" s="22" t="str">
        <f t="shared" si="4"/>
        <v/>
      </c>
      <c r="N7" s="16" t="b">
        <f t="shared" si="2"/>
        <v>1</v>
      </c>
      <c r="O7" s="16" t="b">
        <f t="shared" si="3"/>
        <v>1</v>
      </c>
    </row>
    <row r="8" spans="1:256" ht="18" customHeight="1">
      <c r="B8" s="17" t="s">
        <v>25</v>
      </c>
      <c r="C8" s="18" t="s">
        <v>29</v>
      </c>
      <c r="D8" s="19" t="str">
        <f t="shared" si="0"/>
        <v>:</v>
      </c>
      <c r="E8" s="18" t="s">
        <v>30</v>
      </c>
      <c r="F8" s="18">
        <v>94</v>
      </c>
      <c r="G8" s="19" t="str">
        <f t="shared" si="1"/>
        <v>:</v>
      </c>
      <c r="H8" s="18">
        <v>83</v>
      </c>
      <c r="I8" s="20">
        <v>1.55</v>
      </c>
      <c r="J8" s="6"/>
      <c r="K8" s="20">
        <v>2.4</v>
      </c>
      <c r="L8" s="21"/>
      <c r="M8" s="22" t="str">
        <f t="shared" si="4"/>
        <v/>
      </c>
      <c r="N8" s="16" t="b">
        <f t="shared" si="2"/>
        <v>1</v>
      </c>
      <c r="O8" s="16" t="b">
        <f t="shared" si="3"/>
        <v>1</v>
      </c>
    </row>
    <row r="9" spans="1:256" ht="18" customHeight="1">
      <c r="B9" s="17" t="s">
        <v>26</v>
      </c>
      <c r="C9" s="18" t="s">
        <v>31</v>
      </c>
      <c r="D9" s="19" t="str">
        <f t="shared" si="0"/>
        <v>:</v>
      </c>
      <c r="E9" s="18" t="s">
        <v>19</v>
      </c>
      <c r="F9" s="18">
        <v>78</v>
      </c>
      <c r="G9" s="19" t="str">
        <f t="shared" si="1"/>
        <v>:</v>
      </c>
      <c r="H9" s="18">
        <v>60</v>
      </c>
      <c r="I9" s="20">
        <v>1.1499999999999999</v>
      </c>
      <c r="J9" s="6"/>
      <c r="K9" s="20">
        <v>5.2</v>
      </c>
      <c r="L9" s="21"/>
      <c r="M9" s="22" t="str">
        <f t="shared" si="4"/>
        <v/>
      </c>
      <c r="N9" s="16" t="b">
        <f t="shared" si="2"/>
        <v>1</v>
      </c>
      <c r="O9" s="16" t="b">
        <f t="shared" si="3"/>
        <v>1</v>
      </c>
    </row>
    <row r="10" spans="1:256" ht="18" customHeight="1">
      <c r="C10" s="18" t="s">
        <v>32</v>
      </c>
      <c r="D10" s="19" t="str">
        <f t="shared" si="0"/>
        <v>:</v>
      </c>
      <c r="E10" s="18" t="s">
        <v>33</v>
      </c>
      <c r="F10" s="18">
        <v>92</v>
      </c>
      <c r="G10" s="19" t="str">
        <f t="shared" si="1"/>
        <v>:</v>
      </c>
      <c r="H10" s="18">
        <v>79</v>
      </c>
      <c r="I10" s="20">
        <v>1.47</v>
      </c>
      <c r="J10" s="6"/>
      <c r="K10" s="20">
        <v>2.6</v>
      </c>
      <c r="L10" s="21"/>
      <c r="M10" s="22" t="str">
        <f t="shared" si="4"/>
        <v/>
      </c>
      <c r="N10" s="16" t="b">
        <f t="shared" si="2"/>
        <v>1</v>
      </c>
      <c r="O10" s="16" t="b">
        <f t="shared" si="3"/>
        <v>1</v>
      </c>
    </row>
    <row r="11" spans="1:256" ht="18" customHeight="1">
      <c r="C11" s="18"/>
      <c r="D11" s="19" t="str">
        <f t="shared" si="0"/>
        <v/>
      </c>
      <c r="E11" s="18"/>
      <c r="F11" s="18"/>
      <c r="G11" s="19" t="str">
        <f t="shared" si="1"/>
        <v/>
      </c>
      <c r="H11" s="18"/>
      <c r="I11" s="20"/>
      <c r="J11" s="6"/>
      <c r="K11" s="20"/>
      <c r="L11" s="21"/>
      <c r="M11" s="22" t="str">
        <f t="shared" si="4"/>
        <v/>
      </c>
      <c r="N11" s="16" t="str">
        <f t="shared" si="2"/>
        <v/>
      </c>
      <c r="O11" s="16" t="str">
        <f t="shared" si="3"/>
        <v/>
      </c>
    </row>
    <row r="12" spans="1:256" ht="18" customHeight="1">
      <c r="B12" s="17" t="s">
        <v>24</v>
      </c>
      <c r="C12" s="18" t="s">
        <v>28</v>
      </c>
      <c r="D12" s="19" t="str">
        <f t="shared" si="0"/>
        <v>:</v>
      </c>
      <c r="E12" s="18" t="s">
        <v>27</v>
      </c>
      <c r="F12" s="18">
        <v>74</v>
      </c>
      <c r="G12" s="19" t="str">
        <f t="shared" si="1"/>
        <v>:</v>
      </c>
      <c r="H12" s="18">
        <v>70</v>
      </c>
      <c r="I12" s="20">
        <v>1.7</v>
      </c>
      <c r="J12" s="6"/>
      <c r="K12" s="20">
        <v>2.1</v>
      </c>
      <c r="L12" s="21"/>
      <c r="M12" s="22" t="str">
        <f t="shared" si="4"/>
        <v/>
      </c>
      <c r="N12" s="16" t="b">
        <f t="shared" si="2"/>
        <v>1</v>
      </c>
      <c r="O12" s="16" t="b">
        <f t="shared" si="3"/>
        <v>1</v>
      </c>
    </row>
    <row r="13" spans="1:256" ht="18" customHeight="1">
      <c r="B13" s="17" t="s">
        <v>25</v>
      </c>
      <c r="C13" s="18" t="s">
        <v>30</v>
      </c>
      <c r="D13" s="19" t="str">
        <f t="shared" si="0"/>
        <v>:</v>
      </c>
      <c r="E13" s="18" t="s">
        <v>29</v>
      </c>
      <c r="F13" s="18">
        <v>62</v>
      </c>
      <c r="G13" s="19" t="str">
        <f t="shared" si="1"/>
        <v>:</v>
      </c>
      <c r="H13" s="18">
        <v>74</v>
      </c>
      <c r="I13" s="20">
        <v>1.5</v>
      </c>
      <c r="J13" s="6"/>
      <c r="K13" s="20">
        <v>2.5499999999999998</v>
      </c>
      <c r="L13" s="21"/>
      <c r="M13" s="22" t="str">
        <f t="shared" si="4"/>
        <v/>
      </c>
      <c r="N13" s="16" t="b">
        <f t="shared" si="2"/>
        <v>1</v>
      </c>
      <c r="O13" s="16" t="b">
        <f t="shared" si="3"/>
        <v>1</v>
      </c>
    </row>
    <row r="14" spans="1:256" ht="18" customHeight="1">
      <c r="B14" s="17" t="s">
        <v>36</v>
      </c>
      <c r="C14" s="18" t="s">
        <v>19</v>
      </c>
      <c r="D14" s="19" t="str">
        <f t="shared" si="0"/>
        <v>:</v>
      </c>
      <c r="E14" s="18" t="s">
        <v>31</v>
      </c>
      <c r="F14" s="18">
        <v>65</v>
      </c>
      <c r="G14" s="19" t="str">
        <f t="shared" si="1"/>
        <v>:</v>
      </c>
      <c r="H14" s="18">
        <v>80</v>
      </c>
      <c r="I14" s="20">
        <v>3.4</v>
      </c>
      <c r="J14" s="6"/>
      <c r="K14" s="20">
        <v>1.3</v>
      </c>
      <c r="L14" s="21"/>
      <c r="M14" s="22" t="str">
        <f t="shared" si="4"/>
        <v/>
      </c>
      <c r="N14" s="16" t="b">
        <f t="shared" si="2"/>
        <v>1</v>
      </c>
      <c r="O14" s="16" t="b">
        <f t="shared" si="3"/>
        <v>1</v>
      </c>
    </row>
    <row r="15" spans="1:256" ht="18" customHeight="1">
      <c r="C15" s="18" t="s">
        <v>33</v>
      </c>
      <c r="D15" s="19" t="str">
        <f t="shared" si="0"/>
        <v>:</v>
      </c>
      <c r="E15" s="18" t="s">
        <v>32</v>
      </c>
      <c r="F15" s="18">
        <v>94</v>
      </c>
      <c r="G15" s="19" t="str">
        <f t="shared" si="1"/>
        <v>:</v>
      </c>
      <c r="H15" s="18">
        <v>90</v>
      </c>
      <c r="I15" s="20">
        <v>1.57</v>
      </c>
      <c r="J15" s="6"/>
      <c r="K15" s="20">
        <v>2.35</v>
      </c>
      <c r="L15" s="21"/>
      <c r="M15" s="22" t="str">
        <f t="shared" si="4"/>
        <v/>
      </c>
      <c r="N15" s="16" t="b">
        <f t="shared" si="2"/>
        <v>1</v>
      </c>
      <c r="O15" s="16" t="b">
        <f t="shared" si="3"/>
        <v>1</v>
      </c>
      <c r="P15" s="38"/>
    </row>
    <row r="16" spans="1:256" ht="18" customHeight="1">
      <c r="C16" s="18"/>
      <c r="D16" s="19" t="str">
        <f t="shared" si="0"/>
        <v/>
      </c>
      <c r="E16" s="18"/>
      <c r="F16" s="18"/>
      <c r="G16" s="19" t="str">
        <f t="shared" si="1"/>
        <v/>
      </c>
      <c r="H16" s="18"/>
      <c r="I16" s="20"/>
      <c r="J16" s="6"/>
      <c r="K16" s="20"/>
      <c r="L16" s="21"/>
      <c r="M16" s="23" t="str">
        <f t="shared" si="4"/>
        <v/>
      </c>
      <c r="N16" s="16" t="str">
        <f t="shared" si="2"/>
        <v/>
      </c>
      <c r="O16" s="16" t="str">
        <f t="shared" si="3"/>
        <v/>
      </c>
    </row>
    <row r="17" spans="2:15" ht="18" customHeight="1">
      <c r="B17" s="17" t="s">
        <v>24</v>
      </c>
      <c r="C17" s="18" t="s">
        <v>31</v>
      </c>
      <c r="D17" s="19" t="str">
        <f t="shared" si="0"/>
        <v>:</v>
      </c>
      <c r="E17" s="18" t="s">
        <v>19</v>
      </c>
      <c r="F17" s="18">
        <v>80</v>
      </c>
      <c r="G17" s="19" t="str">
        <f t="shared" si="1"/>
        <v>:</v>
      </c>
      <c r="H17" s="18">
        <v>69</v>
      </c>
      <c r="I17" s="20">
        <v>1.06</v>
      </c>
      <c r="J17" s="6"/>
      <c r="K17" s="20">
        <v>8.5</v>
      </c>
      <c r="L17" s="21"/>
      <c r="M17" s="23" t="str">
        <f t="shared" si="4"/>
        <v/>
      </c>
      <c r="N17" s="16" t="b">
        <f t="shared" si="2"/>
        <v>1</v>
      </c>
      <c r="O17" s="16" t="b">
        <f t="shared" si="3"/>
        <v>1</v>
      </c>
    </row>
    <row r="18" spans="2:15" ht="18" customHeight="1">
      <c r="B18" s="17" t="s">
        <v>25</v>
      </c>
      <c r="C18" s="18" t="s">
        <v>29</v>
      </c>
      <c r="D18" s="19" t="str">
        <f t="shared" si="0"/>
        <v>:</v>
      </c>
      <c r="E18" s="18" t="s">
        <v>30</v>
      </c>
      <c r="F18" s="18">
        <v>93</v>
      </c>
      <c r="G18" s="19" t="str">
        <f t="shared" si="1"/>
        <v>:</v>
      </c>
      <c r="H18" s="18">
        <v>84</v>
      </c>
      <c r="I18" s="20">
        <v>1.55</v>
      </c>
      <c r="J18" s="6"/>
      <c r="K18" s="20">
        <v>2.4</v>
      </c>
      <c r="L18" s="21"/>
      <c r="M18" s="22" t="str">
        <f t="shared" si="4"/>
        <v/>
      </c>
      <c r="N18" s="16" t="b">
        <f t="shared" si="2"/>
        <v>1</v>
      </c>
      <c r="O18" s="16" t="b">
        <f t="shared" si="3"/>
        <v>1</v>
      </c>
    </row>
    <row r="19" spans="2:15" ht="18" customHeight="1">
      <c r="B19" s="17" t="s">
        <v>37</v>
      </c>
      <c r="C19" s="18" t="s">
        <v>32</v>
      </c>
      <c r="D19" s="19" t="str">
        <f t="shared" si="0"/>
        <v>:</v>
      </c>
      <c r="E19" s="18" t="s">
        <v>33</v>
      </c>
      <c r="F19" s="18">
        <v>80</v>
      </c>
      <c r="G19" s="19" t="str">
        <f t="shared" si="1"/>
        <v>:</v>
      </c>
      <c r="H19" s="18">
        <v>75</v>
      </c>
      <c r="I19" s="20">
        <v>1.5</v>
      </c>
      <c r="J19" s="6"/>
      <c r="K19" s="20">
        <v>2.5499999999999998</v>
      </c>
      <c r="L19" s="21"/>
      <c r="M19" s="22" t="str">
        <f t="shared" si="4"/>
        <v/>
      </c>
      <c r="N19" s="16" t="b">
        <f t="shared" si="2"/>
        <v>1</v>
      </c>
      <c r="O19" s="16" t="b">
        <f t="shared" si="3"/>
        <v>1</v>
      </c>
    </row>
    <row r="20" spans="2:15" ht="18" customHeight="1">
      <c r="C20" s="18" t="s">
        <v>27</v>
      </c>
      <c r="D20" s="19" t="str">
        <f t="shared" si="0"/>
        <v>:</v>
      </c>
      <c r="E20" s="18" t="s">
        <v>28</v>
      </c>
      <c r="F20" s="18">
        <v>97</v>
      </c>
      <c r="G20" s="19" t="str">
        <f t="shared" si="1"/>
        <v>:</v>
      </c>
      <c r="H20" s="18">
        <v>88</v>
      </c>
      <c r="I20" s="20">
        <v>1.4</v>
      </c>
      <c r="J20" s="6"/>
      <c r="K20" s="20">
        <v>2.9</v>
      </c>
      <c r="L20" s="21"/>
      <c r="M20" s="22" t="str">
        <f t="shared" si="4"/>
        <v/>
      </c>
      <c r="N20" s="16" t="b">
        <f t="shared" si="2"/>
        <v>1</v>
      </c>
      <c r="O20" s="16" t="b">
        <f t="shared" si="3"/>
        <v>1</v>
      </c>
    </row>
    <row r="21" spans="2:15" ht="18" customHeight="1">
      <c r="C21" s="18"/>
      <c r="D21" s="19" t="str">
        <f t="shared" si="0"/>
        <v/>
      </c>
      <c r="E21" s="18"/>
      <c r="F21" s="18"/>
      <c r="G21" s="19" t="str">
        <f t="shared" si="1"/>
        <v/>
      </c>
      <c r="H21" s="18"/>
      <c r="I21" s="20"/>
      <c r="J21" s="6"/>
      <c r="K21" s="20"/>
      <c r="L21" s="21"/>
      <c r="M21" s="23" t="str">
        <f t="shared" si="4"/>
        <v/>
      </c>
      <c r="N21" s="16" t="str">
        <f t="shared" si="2"/>
        <v/>
      </c>
      <c r="O21" s="16" t="str">
        <f t="shared" si="3"/>
        <v/>
      </c>
    </row>
    <row r="22" spans="2:15" ht="18" customHeight="1">
      <c r="B22" s="17" t="s">
        <v>38</v>
      </c>
      <c r="C22" s="18" t="s">
        <v>28</v>
      </c>
      <c r="D22" s="19" t="str">
        <f t="shared" si="0"/>
        <v>:</v>
      </c>
      <c r="E22" s="18" t="s">
        <v>27</v>
      </c>
      <c r="F22" s="18">
        <v>92</v>
      </c>
      <c r="G22" s="19" t="str">
        <f t="shared" si="1"/>
        <v>:</v>
      </c>
      <c r="H22" s="18">
        <v>64</v>
      </c>
      <c r="I22" s="20">
        <v>1.67</v>
      </c>
      <c r="J22" s="6"/>
      <c r="K22" s="20">
        <v>2.15</v>
      </c>
      <c r="L22" s="21"/>
      <c r="M22" s="23" t="str">
        <f t="shared" si="4"/>
        <v/>
      </c>
      <c r="N22" s="16" t="b">
        <f t="shared" si="2"/>
        <v>1</v>
      </c>
      <c r="O22" s="16" t="b">
        <f t="shared" si="3"/>
        <v>1</v>
      </c>
    </row>
    <row r="23" spans="2:15" ht="18" customHeight="1">
      <c r="C23" s="18" t="s">
        <v>33</v>
      </c>
      <c r="D23" s="19" t="str">
        <f t="shared" si="0"/>
        <v>:</v>
      </c>
      <c r="E23" s="18" t="s">
        <v>32</v>
      </c>
      <c r="F23" s="18">
        <v>79</v>
      </c>
      <c r="G23" s="19" t="str">
        <f t="shared" si="1"/>
        <v>:</v>
      </c>
      <c r="H23" s="18">
        <v>72</v>
      </c>
      <c r="I23" s="20">
        <v>1.62</v>
      </c>
      <c r="J23" s="6"/>
      <c r="K23" s="20">
        <v>2.25</v>
      </c>
      <c r="L23" s="21"/>
      <c r="M23" s="23" t="str">
        <f t="shared" si="4"/>
        <v/>
      </c>
      <c r="N23" s="16" t="b">
        <f t="shared" si="2"/>
        <v>1</v>
      </c>
      <c r="O23" s="16" t="b">
        <f t="shared" si="3"/>
        <v>1</v>
      </c>
    </row>
    <row r="24" spans="2:15" ht="18" customHeight="1">
      <c r="C24" s="18"/>
      <c r="D24" s="19" t="str">
        <f t="shared" si="0"/>
        <v/>
      </c>
      <c r="E24" s="18"/>
      <c r="F24" s="18"/>
      <c r="G24" s="19" t="str">
        <f t="shared" si="1"/>
        <v/>
      </c>
      <c r="H24" s="18"/>
      <c r="I24" s="20"/>
      <c r="J24" s="6"/>
      <c r="K24" s="20"/>
      <c r="L24" s="21"/>
      <c r="M24" s="23" t="str">
        <f t="shared" si="4"/>
        <v/>
      </c>
      <c r="N24" s="16" t="str">
        <f t="shared" si="2"/>
        <v/>
      </c>
      <c r="O24" s="16" t="str">
        <f t="shared" si="3"/>
        <v/>
      </c>
    </row>
    <row r="25" spans="2:15" ht="18" customHeight="1">
      <c r="B25" s="17" t="s">
        <v>39</v>
      </c>
      <c r="C25" s="18" t="s">
        <v>32</v>
      </c>
      <c r="D25" s="19" t="str">
        <f t="shared" si="0"/>
        <v>:</v>
      </c>
      <c r="E25" s="18" t="s">
        <v>33</v>
      </c>
      <c r="F25" s="18">
        <v>88</v>
      </c>
      <c r="G25" s="19" t="str">
        <f t="shared" si="1"/>
        <v>:</v>
      </c>
      <c r="H25" s="18">
        <v>97</v>
      </c>
      <c r="I25" s="20">
        <v>1.55</v>
      </c>
      <c r="J25" s="6"/>
      <c r="K25" s="20">
        <v>2.4</v>
      </c>
      <c r="L25" s="21"/>
      <c r="M25" s="23" t="str">
        <f t="shared" si="4"/>
        <v/>
      </c>
      <c r="N25" s="16" t="b">
        <f t="shared" si="2"/>
        <v>1</v>
      </c>
      <c r="O25" s="16" t="b">
        <f t="shared" si="3"/>
        <v>1</v>
      </c>
    </row>
    <row r="26" spans="2:15" ht="18" customHeight="1">
      <c r="C26" s="18"/>
      <c r="D26" s="19" t="str">
        <f t="shared" si="0"/>
        <v/>
      </c>
      <c r="E26" s="18"/>
      <c r="F26" s="18"/>
      <c r="G26" s="19" t="str">
        <f t="shared" si="1"/>
        <v/>
      </c>
      <c r="H26" s="18"/>
      <c r="I26" s="20"/>
      <c r="J26" s="6"/>
      <c r="K26" s="20"/>
      <c r="L26" s="21"/>
      <c r="M26" s="22" t="str">
        <f t="shared" si="4"/>
        <v/>
      </c>
      <c r="N26" s="16" t="str">
        <f t="shared" si="2"/>
        <v/>
      </c>
      <c r="O26" s="16" t="str">
        <f t="shared" si="3"/>
        <v/>
      </c>
    </row>
    <row r="27" spans="2:15" ht="18" customHeight="1">
      <c r="B27" s="17" t="s">
        <v>24</v>
      </c>
      <c r="C27" s="18" t="s">
        <v>31</v>
      </c>
      <c r="D27" s="19" t="str">
        <f t="shared" si="0"/>
        <v>:</v>
      </c>
      <c r="E27" s="18" t="s">
        <v>28</v>
      </c>
      <c r="F27" s="18">
        <v>90</v>
      </c>
      <c r="G27" s="19" t="str">
        <f t="shared" si="1"/>
        <v>:</v>
      </c>
      <c r="H27" s="18">
        <v>95</v>
      </c>
      <c r="I27" s="20">
        <v>1.1000000000000001</v>
      </c>
      <c r="J27" s="6"/>
      <c r="K27" s="20">
        <v>6.5</v>
      </c>
      <c r="L27" s="21"/>
      <c r="M27" s="22" t="str">
        <f t="shared" si="4"/>
        <v/>
      </c>
      <c r="N27" s="16" t="b">
        <f t="shared" si="2"/>
        <v>1</v>
      </c>
      <c r="O27" s="16" t="b">
        <f t="shared" si="3"/>
        <v>1</v>
      </c>
    </row>
    <row r="28" spans="2:15" ht="18" customHeight="1">
      <c r="B28" s="17" t="s">
        <v>40</v>
      </c>
      <c r="C28" s="18" t="s">
        <v>41</v>
      </c>
      <c r="D28" s="19" t="str">
        <f t="shared" si="0"/>
        <v>:</v>
      </c>
      <c r="E28" s="18" t="s">
        <v>33</v>
      </c>
      <c r="F28" s="18">
        <v>91</v>
      </c>
      <c r="G28" s="19" t="str">
        <f t="shared" si="1"/>
        <v>:</v>
      </c>
      <c r="H28" s="18">
        <v>87</v>
      </c>
      <c r="I28" s="20">
        <v>1.3</v>
      </c>
      <c r="J28" s="6"/>
      <c r="K28" s="20">
        <v>3.4</v>
      </c>
      <c r="L28" s="21"/>
      <c r="M28" s="22" t="str">
        <f t="shared" si="4"/>
        <v/>
      </c>
      <c r="N28" s="16" t="b">
        <f t="shared" si="2"/>
        <v>1</v>
      </c>
      <c r="O28" s="16" t="b">
        <f t="shared" si="3"/>
        <v>1</v>
      </c>
    </row>
    <row r="29" spans="2:15" ht="18" customHeight="1">
      <c r="B29" s="17" t="s">
        <v>26</v>
      </c>
      <c r="C29" s="18"/>
      <c r="D29" s="19" t="str">
        <f t="shared" si="0"/>
        <v/>
      </c>
      <c r="E29" s="18"/>
      <c r="F29" s="18"/>
      <c r="G29" s="19" t="str">
        <f t="shared" si="1"/>
        <v/>
      </c>
      <c r="H29" s="18"/>
      <c r="I29" s="20"/>
      <c r="J29" s="6"/>
      <c r="K29" s="20"/>
      <c r="L29" s="21"/>
      <c r="M29" s="23" t="str">
        <f t="shared" si="4"/>
        <v/>
      </c>
      <c r="N29" s="16" t="str">
        <f t="shared" si="2"/>
        <v/>
      </c>
      <c r="O29" s="16" t="str">
        <f t="shared" si="3"/>
        <v/>
      </c>
    </row>
    <row r="30" spans="2:15" ht="18" customHeight="1">
      <c r="C30" s="18"/>
      <c r="D30" s="19" t="str">
        <f t="shared" si="0"/>
        <v/>
      </c>
      <c r="E30" s="18"/>
      <c r="F30" s="18"/>
      <c r="G30" s="19" t="str">
        <f t="shared" si="1"/>
        <v/>
      </c>
      <c r="H30" s="18"/>
      <c r="I30" s="20"/>
      <c r="J30" s="6"/>
      <c r="K30" s="20"/>
      <c r="L30" s="21"/>
      <c r="M30" s="23" t="str">
        <f t="shared" si="4"/>
        <v/>
      </c>
      <c r="N30" s="16" t="str">
        <f t="shared" si="2"/>
        <v/>
      </c>
      <c r="O30" s="16" t="str">
        <f t="shared" si="3"/>
        <v/>
      </c>
    </row>
    <row r="31" spans="2:15" ht="18" customHeight="1">
      <c r="B31" s="17" t="s">
        <v>36</v>
      </c>
      <c r="C31" s="18" t="s">
        <v>33</v>
      </c>
      <c r="D31" s="19" t="str">
        <f t="shared" si="0"/>
        <v>:</v>
      </c>
      <c r="E31" s="18" t="s">
        <v>41</v>
      </c>
      <c r="F31" s="18">
        <v>87</v>
      </c>
      <c r="G31" s="19" t="str">
        <f t="shared" si="1"/>
        <v>:</v>
      </c>
      <c r="H31" s="18">
        <v>77</v>
      </c>
      <c r="I31" s="20">
        <v>2.0499999999999998</v>
      </c>
      <c r="J31" s="6"/>
      <c r="K31" s="20">
        <v>1.75</v>
      </c>
      <c r="L31" s="21"/>
      <c r="M31" s="22" t="str">
        <f t="shared" si="4"/>
        <v/>
      </c>
      <c r="N31" s="16" t="b">
        <f t="shared" si="2"/>
        <v>1</v>
      </c>
      <c r="O31" s="16" t="b">
        <f t="shared" si="3"/>
        <v>1</v>
      </c>
    </row>
    <row r="32" spans="2:15" ht="18" customHeight="1">
      <c r="C32" s="18" t="s">
        <v>28</v>
      </c>
      <c r="D32" s="19" t="str">
        <f t="shared" si="0"/>
        <v>:</v>
      </c>
      <c r="E32" s="18" t="s">
        <v>31</v>
      </c>
      <c r="F32" s="18">
        <v>61</v>
      </c>
      <c r="G32" s="19" t="str">
        <f t="shared" si="1"/>
        <v>:</v>
      </c>
      <c r="H32" s="18">
        <v>90</v>
      </c>
      <c r="I32" s="20">
        <v>3.2</v>
      </c>
      <c r="J32" s="6"/>
      <c r="K32" s="20">
        <v>1.33</v>
      </c>
      <c r="L32" s="21"/>
      <c r="M32" s="22" t="str">
        <f t="shared" si="4"/>
        <v/>
      </c>
      <c r="N32" s="16" t="b">
        <f t="shared" si="2"/>
        <v>1</v>
      </c>
      <c r="O32" s="16" t="b">
        <f t="shared" si="3"/>
        <v>1</v>
      </c>
    </row>
    <row r="33" spans="2:16" ht="18" customHeight="1">
      <c r="C33" s="18"/>
      <c r="D33" s="19" t="str">
        <f t="shared" si="0"/>
        <v/>
      </c>
      <c r="E33" s="18"/>
      <c r="F33" s="18"/>
      <c r="G33" s="19" t="str">
        <f t="shared" si="1"/>
        <v/>
      </c>
      <c r="H33" s="18"/>
      <c r="I33" s="20"/>
      <c r="J33" s="6"/>
      <c r="K33" s="20"/>
      <c r="L33" s="21"/>
      <c r="M33" s="22" t="str">
        <f t="shared" si="4"/>
        <v/>
      </c>
      <c r="N33" s="16" t="str">
        <f t="shared" si="2"/>
        <v/>
      </c>
      <c r="O33" s="16" t="str">
        <f t="shared" si="3"/>
        <v/>
      </c>
    </row>
    <row r="34" spans="2:16" ht="18" customHeight="1">
      <c r="B34" s="17" t="s">
        <v>37</v>
      </c>
      <c r="C34" s="18" t="s">
        <v>41</v>
      </c>
      <c r="D34" s="19" t="str">
        <f t="shared" si="0"/>
        <v>:</v>
      </c>
      <c r="E34" s="18" t="s">
        <v>33</v>
      </c>
      <c r="F34" s="18">
        <v>99</v>
      </c>
      <c r="G34" s="19" t="str">
        <f t="shared" si="1"/>
        <v>:</v>
      </c>
      <c r="H34" s="18">
        <v>86</v>
      </c>
      <c r="I34" s="20">
        <v>1.3</v>
      </c>
      <c r="J34" s="6"/>
      <c r="K34" s="20">
        <v>3.4</v>
      </c>
      <c r="L34" s="21"/>
      <c r="M34" s="22" t="str">
        <f t="shared" si="4"/>
        <v/>
      </c>
      <c r="N34" s="16" t="b">
        <f t="shared" si="2"/>
        <v>1</v>
      </c>
      <c r="O34" s="16" t="b">
        <f t="shared" si="3"/>
        <v>1</v>
      </c>
    </row>
    <row r="35" spans="2:16" ht="18" customHeight="1">
      <c r="C35" s="18" t="s">
        <v>31</v>
      </c>
      <c r="D35" s="19" t="str">
        <f t="shared" si="0"/>
        <v>:</v>
      </c>
      <c r="E35" s="18" t="s">
        <v>28</v>
      </c>
      <c r="F35" s="18">
        <v>98</v>
      </c>
      <c r="G35" s="19" t="str">
        <f t="shared" si="1"/>
        <v>:</v>
      </c>
      <c r="H35" s="18">
        <v>68</v>
      </c>
      <c r="I35" s="20">
        <v>1.1399999999999999</v>
      </c>
      <c r="J35" s="6"/>
      <c r="K35" s="20">
        <v>5.5</v>
      </c>
      <c r="L35" s="21"/>
      <c r="M35" s="22" t="str">
        <f t="shared" si="4"/>
        <v/>
      </c>
      <c r="N35" s="16" t="b">
        <f t="shared" si="2"/>
        <v>1</v>
      </c>
      <c r="O35" s="16" t="b">
        <f t="shared" si="3"/>
        <v>1</v>
      </c>
    </row>
    <row r="36" spans="2:16" ht="18" customHeight="1">
      <c r="C36" s="18"/>
      <c r="D36" s="19" t="str">
        <f t="shared" si="0"/>
        <v/>
      </c>
      <c r="E36" s="18"/>
      <c r="F36" s="18"/>
      <c r="G36" s="19" t="str">
        <f t="shared" si="1"/>
        <v/>
      </c>
      <c r="H36" s="18"/>
      <c r="I36" s="20"/>
      <c r="J36" s="6"/>
      <c r="K36" s="20"/>
      <c r="L36" s="21"/>
      <c r="M36" s="22" t="str">
        <f t="shared" si="4"/>
        <v/>
      </c>
      <c r="N36" s="16" t="str">
        <f t="shared" si="2"/>
        <v/>
      </c>
      <c r="O36" s="16" t="str">
        <f t="shared" si="3"/>
        <v/>
      </c>
    </row>
    <row r="37" spans="2:16" ht="18" customHeight="1">
      <c r="B37" s="17" t="s">
        <v>38</v>
      </c>
      <c r="C37" s="18" t="s">
        <v>33</v>
      </c>
      <c r="D37" s="19" t="str">
        <f t="shared" si="0"/>
        <v>:</v>
      </c>
      <c r="E37" s="18" t="s">
        <v>41</v>
      </c>
      <c r="F37" s="18">
        <v>78</v>
      </c>
      <c r="G37" s="19" t="str">
        <f t="shared" si="1"/>
        <v>:</v>
      </c>
      <c r="H37" s="18">
        <v>77</v>
      </c>
      <c r="I37" s="20">
        <v>2.2000000000000002</v>
      </c>
      <c r="J37" s="6"/>
      <c r="K37" s="20">
        <v>1.65</v>
      </c>
      <c r="L37" s="21"/>
      <c r="M37" s="23" t="str">
        <f t="shared" si="4"/>
        <v/>
      </c>
      <c r="N37" s="16" t="b">
        <f t="shared" si="2"/>
        <v>1</v>
      </c>
      <c r="O37" s="16" t="b">
        <f t="shared" si="3"/>
        <v>1</v>
      </c>
    </row>
    <row r="38" spans="2:16" ht="18" customHeight="1">
      <c r="C38" s="18" t="s">
        <v>28</v>
      </c>
      <c r="D38" s="19" t="str">
        <f t="shared" si="0"/>
        <v>:</v>
      </c>
      <c r="E38" s="18" t="s">
        <v>31</v>
      </c>
      <c r="F38" s="18">
        <v>82</v>
      </c>
      <c r="G38" s="19" t="str">
        <f t="shared" si="1"/>
        <v>:</v>
      </c>
      <c r="H38" s="18">
        <v>94</v>
      </c>
      <c r="I38" s="20">
        <v>3.8</v>
      </c>
      <c r="J38" s="6"/>
      <c r="K38" s="20">
        <v>1.25</v>
      </c>
      <c r="L38" s="21"/>
      <c r="M38" s="22" t="str">
        <f t="shared" si="4"/>
        <v/>
      </c>
      <c r="N38" s="16" t="b">
        <f t="shared" si="2"/>
        <v>1</v>
      </c>
      <c r="O38" s="16" t="b">
        <f t="shared" si="3"/>
        <v>1</v>
      </c>
    </row>
    <row r="39" spans="2:16" ht="18" customHeight="1">
      <c r="C39" s="18"/>
      <c r="D39" s="19" t="str">
        <f t="shared" si="0"/>
        <v/>
      </c>
      <c r="E39" s="18"/>
      <c r="F39" s="18"/>
      <c r="G39" s="19" t="str">
        <f t="shared" si="1"/>
        <v/>
      </c>
      <c r="H39" s="18"/>
      <c r="I39" s="20"/>
      <c r="J39" s="6"/>
      <c r="K39" s="20"/>
      <c r="L39" s="21"/>
      <c r="M39" s="22" t="str">
        <f t="shared" si="4"/>
        <v/>
      </c>
      <c r="N39" s="16" t="str">
        <f t="shared" si="2"/>
        <v/>
      </c>
      <c r="O39" s="16" t="str">
        <f t="shared" si="3"/>
        <v/>
      </c>
    </row>
    <row r="40" spans="2:16" ht="18" customHeight="1">
      <c r="B40" s="17" t="s">
        <v>39</v>
      </c>
      <c r="C40" s="18" t="s">
        <v>41</v>
      </c>
      <c r="D40" s="19" t="str">
        <f t="shared" si="0"/>
        <v>:</v>
      </c>
      <c r="E40" s="18" t="s">
        <v>33</v>
      </c>
      <c r="F40" s="18">
        <v>91</v>
      </c>
      <c r="G40" s="19" t="str">
        <f t="shared" si="1"/>
        <v>:</v>
      </c>
      <c r="H40" s="18">
        <v>84</v>
      </c>
      <c r="I40" s="20">
        <v>1.35</v>
      </c>
      <c r="J40" s="6"/>
      <c r="K40" s="20">
        <v>3.1</v>
      </c>
      <c r="L40" s="21"/>
      <c r="M40" s="22" t="str">
        <f t="shared" si="4"/>
        <v/>
      </c>
      <c r="N40" s="16" t="b">
        <f t="shared" si="2"/>
        <v>1</v>
      </c>
      <c r="O40" s="16" t="b">
        <f t="shared" si="3"/>
        <v>1</v>
      </c>
    </row>
    <row r="41" spans="2:16" ht="18" customHeight="1">
      <c r="C41" s="18"/>
      <c r="D41" s="19" t="str">
        <f t="shared" si="0"/>
        <v/>
      </c>
      <c r="E41" s="18"/>
      <c r="F41" s="18"/>
      <c r="G41" s="19" t="str">
        <f t="shared" si="1"/>
        <v/>
      </c>
      <c r="H41" s="18"/>
      <c r="I41" s="20"/>
      <c r="J41" s="6"/>
      <c r="K41" s="20"/>
      <c r="L41" s="21"/>
      <c r="M41" s="22" t="str">
        <f t="shared" si="4"/>
        <v/>
      </c>
      <c r="N41" s="16" t="str">
        <f t="shared" si="2"/>
        <v/>
      </c>
      <c r="O41" s="16" t="str">
        <f t="shared" si="3"/>
        <v/>
      </c>
    </row>
    <row r="42" spans="2:16" ht="18" customHeight="1">
      <c r="B42" s="17" t="s">
        <v>43</v>
      </c>
      <c r="C42" s="18"/>
      <c r="D42" s="19" t="str">
        <f t="shared" si="0"/>
        <v/>
      </c>
      <c r="E42" s="18"/>
      <c r="F42" s="18"/>
      <c r="G42" s="19" t="str">
        <f t="shared" si="1"/>
        <v/>
      </c>
      <c r="H42" s="18"/>
      <c r="I42" s="20"/>
      <c r="J42" s="6"/>
      <c r="K42" s="20"/>
      <c r="L42" s="21"/>
      <c r="M42" s="23" t="str">
        <f t="shared" si="4"/>
        <v/>
      </c>
      <c r="N42" s="16" t="str">
        <f t="shared" si="2"/>
        <v/>
      </c>
      <c r="O42" s="16" t="str">
        <f t="shared" si="3"/>
        <v/>
      </c>
    </row>
    <row r="43" spans="2:16" ht="18" customHeight="1">
      <c r="B43" s="17" t="s">
        <v>26</v>
      </c>
      <c r="C43" s="18" t="s">
        <v>31</v>
      </c>
      <c r="D43" s="19" t="str">
        <f t="shared" si="0"/>
        <v>:</v>
      </c>
      <c r="E43" s="18" t="s">
        <v>41</v>
      </c>
      <c r="F43" s="18">
        <v>82</v>
      </c>
      <c r="G43" s="19" t="str">
        <f t="shared" si="1"/>
        <v>:</v>
      </c>
      <c r="H43" s="18">
        <v>66</v>
      </c>
      <c r="I43" s="20">
        <v>1.25</v>
      </c>
      <c r="J43" s="6"/>
      <c r="K43" s="20">
        <v>3.8</v>
      </c>
      <c r="L43" s="21">
        <v>1</v>
      </c>
      <c r="M43" s="22">
        <f t="shared" si="4"/>
        <v>1.25</v>
      </c>
      <c r="N43" s="16" t="b">
        <f t="shared" si="2"/>
        <v>1</v>
      </c>
      <c r="O43" s="16" t="b">
        <f t="shared" si="3"/>
        <v>1</v>
      </c>
      <c r="P43" s="32">
        <f>SUM(M43)</f>
        <v>1.25</v>
      </c>
    </row>
    <row r="44" spans="2:16" ht="18" customHeight="1">
      <c r="C44" s="18"/>
      <c r="D44" s="19" t="str">
        <f t="shared" si="0"/>
        <v/>
      </c>
      <c r="E44" s="18"/>
      <c r="F44" s="18"/>
      <c r="G44" s="19" t="str">
        <f t="shared" si="1"/>
        <v/>
      </c>
      <c r="H44" s="18"/>
      <c r="I44" s="20"/>
      <c r="J44" s="6"/>
      <c r="K44" s="20"/>
      <c r="L44" s="21"/>
      <c r="M44" s="22" t="str">
        <f t="shared" si="4"/>
        <v/>
      </c>
      <c r="N44" s="16" t="str">
        <f t="shared" si="2"/>
        <v/>
      </c>
      <c r="O44" s="16" t="str">
        <f t="shared" si="3"/>
        <v/>
      </c>
    </row>
    <row r="45" spans="2:16" ht="18" customHeight="1">
      <c r="B45" s="17" t="s">
        <v>36</v>
      </c>
      <c r="C45" s="18" t="s">
        <v>41</v>
      </c>
      <c r="D45" s="19" t="str">
        <f t="shared" si="0"/>
        <v>:</v>
      </c>
      <c r="E45" s="18" t="s">
        <v>31</v>
      </c>
      <c r="F45" s="18">
        <v>79</v>
      </c>
      <c r="G45" s="19" t="str">
        <f t="shared" si="1"/>
        <v>:</v>
      </c>
      <c r="H45" s="18">
        <v>64</v>
      </c>
      <c r="I45" s="20">
        <v>2.1</v>
      </c>
      <c r="J45" s="6"/>
      <c r="K45" s="20">
        <v>1.72</v>
      </c>
      <c r="L45" s="21">
        <v>1</v>
      </c>
      <c r="M45" s="22">
        <f t="shared" si="4"/>
        <v>2.1</v>
      </c>
      <c r="N45" s="16" t="b">
        <f t="shared" si="2"/>
        <v>1</v>
      </c>
      <c r="O45" s="16" t="b">
        <f t="shared" si="3"/>
        <v>1</v>
      </c>
      <c r="P45" s="32">
        <f>SUM(M45)</f>
        <v>2.1</v>
      </c>
    </row>
    <row r="46" spans="2:16" ht="18" customHeight="1">
      <c r="C46" s="18"/>
      <c r="D46" s="19" t="str">
        <f t="shared" si="0"/>
        <v/>
      </c>
      <c r="E46" s="18"/>
      <c r="F46" s="18"/>
      <c r="G46" s="19" t="str">
        <f t="shared" si="1"/>
        <v/>
      </c>
      <c r="H46" s="18"/>
      <c r="I46" s="20"/>
      <c r="J46" s="6"/>
      <c r="K46" s="20"/>
      <c r="L46" s="21"/>
      <c r="M46" s="22" t="str">
        <f t="shared" si="4"/>
        <v/>
      </c>
      <c r="N46" s="16" t="str">
        <f t="shared" si="2"/>
        <v/>
      </c>
      <c r="O46" s="16" t="str">
        <f t="shared" si="3"/>
        <v/>
      </c>
    </row>
    <row r="47" spans="2:16" ht="18" customHeight="1">
      <c r="B47" s="17" t="s">
        <v>37</v>
      </c>
      <c r="C47" s="18" t="s">
        <v>31</v>
      </c>
      <c r="D47" s="19" t="str">
        <f t="shared" si="0"/>
        <v>:</v>
      </c>
      <c r="E47" s="18" t="s">
        <v>41</v>
      </c>
      <c r="F47" s="18">
        <v>79</v>
      </c>
      <c r="G47" s="19" t="str">
        <f t="shared" si="1"/>
        <v>:</v>
      </c>
      <c r="H47" s="18">
        <v>81</v>
      </c>
      <c r="I47" s="20">
        <v>1.3</v>
      </c>
      <c r="J47" s="6"/>
      <c r="K47" s="20">
        <v>3.4</v>
      </c>
      <c r="L47" s="21">
        <v>1</v>
      </c>
      <c r="M47" s="22">
        <f t="shared" si="4"/>
        <v>0</v>
      </c>
      <c r="N47" s="16" t="b">
        <f t="shared" si="2"/>
        <v>1</v>
      </c>
      <c r="O47" s="16" t="b">
        <f t="shared" si="3"/>
        <v>1</v>
      </c>
      <c r="P47" s="32">
        <f>SUM(M47)</f>
        <v>0</v>
      </c>
    </row>
    <row r="48" spans="2:16" ht="18" customHeight="1">
      <c r="C48" s="18"/>
      <c r="D48" s="19" t="str">
        <f t="shared" si="0"/>
        <v/>
      </c>
      <c r="E48" s="18"/>
      <c r="F48" s="18"/>
      <c r="G48" s="19" t="str">
        <f t="shared" si="1"/>
        <v/>
      </c>
      <c r="H48" s="18"/>
      <c r="I48" s="20"/>
      <c r="J48" s="6"/>
      <c r="K48" s="20"/>
      <c r="L48" s="21"/>
      <c r="M48" s="22" t="str">
        <f t="shared" si="4"/>
        <v/>
      </c>
      <c r="N48" s="16" t="str">
        <f t="shared" si="2"/>
        <v/>
      </c>
      <c r="O48" s="16" t="str">
        <f t="shared" si="3"/>
        <v/>
      </c>
    </row>
    <row r="49" spans="2:16" ht="18" customHeight="1">
      <c r="B49" s="17" t="s">
        <v>38</v>
      </c>
      <c r="C49" s="18" t="s">
        <v>41</v>
      </c>
      <c r="D49" s="19" t="str">
        <f t="shared" si="0"/>
        <v>:</v>
      </c>
      <c r="E49" s="18" t="s">
        <v>31</v>
      </c>
      <c r="F49" s="18">
        <v>53</v>
      </c>
      <c r="G49" s="19" t="str">
        <f t="shared" si="1"/>
        <v>:</v>
      </c>
      <c r="H49" s="18">
        <v>67</v>
      </c>
      <c r="I49" s="20">
        <v>2.0499999999999998</v>
      </c>
      <c r="J49" s="6"/>
      <c r="K49" s="20">
        <v>1.75</v>
      </c>
      <c r="L49" s="21">
        <v>1</v>
      </c>
      <c r="M49" s="22">
        <f t="shared" si="4"/>
        <v>0</v>
      </c>
      <c r="N49" s="16" t="b">
        <f t="shared" si="2"/>
        <v>1</v>
      </c>
      <c r="O49" s="16" t="b">
        <f t="shared" si="3"/>
        <v>1</v>
      </c>
      <c r="P49" s="32">
        <f>SUM(M49)</f>
        <v>0</v>
      </c>
    </row>
    <row r="50" spans="2:16" ht="18" customHeight="1">
      <c r="C50" s="18"/>
      <c r="D50" s="19" t="str">
        <f t="shared" si="0"/>
        <v/>
      </c>
      <c r="E50" s="18"/>
      <c r="F50" s="18"/>
      <c r="G50" s="19" t="str">
        <f t="shared" si="1"/>
        <v/>
      </c>
      <c r="H50" s="18"/>
      <c r="I50" s="20"/>
      <c r="J50" s="6"/>
      <c r="K50" s="20"/>
      <c r="L50" s="21"/>
      <c r="M50" s="22" t="str">
        <f t="shared" si="4"/>
        <v/>
      </c>
      <c r="N50" s="16" t="str">
        <f t="shared" si="2"/>
        <v/>
      </c>
      <c r="O50" s="16" t="str">
        <f t="shared" si="3"/>
        <v/>
      </c>
    </row>
    <row r="51" spans="2:16" ht="18" customHeight="1">
      <c r="B51" s="40" t="s">
        <v>39</v>
      </c>
      <c r="C51" s="41" t="s">
        <v>31</v>
      </c>
      <c r="D51" s="19" t="str">
        <f t="shared" si="0"/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1</v>
      </c>
      <c r="M51" s="22">
        <f t="shared" si="4"/>
        <v>1.25</v>
      </c>
      <c r="N51" s="16" t="b">
        <f t="shared" si="2"/>
        <v>1</v>
      </c>
      <c r="O51" s="16" t="b">
        <f t="shared" si="3"/>
        <v>1</v>
      </c>
      <c r="P51" s="32">
        <f>SUM(M51)</f>
        <v>1.25</v>
      </c>
    </row>
    <row r="52" spans="2:16" ht="18" customHeight="1">
      <c r="C52" s="18"/>
      <c r="D52" s="19" t="str">
        <f t="shared" si="0"/>
        <v/>
      </c>
      <c r="E52" s="18"/>
      <c r="F52" s="18"/>
      <c r="G52" s="19" t="str">
        <f t="shared" si="1"/>
        <v/>
      </c>
      <c r="H52" s="18"/>
      <c r="I52" s="20"/>
      <c r="J52" s="6"/>
      <c r="K52" s="20"/>
      <c r="L52" s="21"/>
      <c r="M52" s="22" t="str">
        <f t="shared" si="4"/>
        <v/>
      </c>
      <c r="N52" s="16" t="str">
        <f t="shared" si="2"/>
        <v/>
      </c>
      <c r="O52" s="16" t="str">
        <f t="shared" si="3"/>
        <v/>
      </c>
    </row>
    <row r="53" spans="2:16" ht="18" customHeight="1">
      <c r="C53" s="18"/>
      <c r="D53" s="19" t="str">
        <f t="shared" si="0"/>
        <v/>
      </c>
      <c r="E53" s="18"/>
      <c r="F53" s="18"/>
      <c r="G53" s="19" t="str">
        <f t="shared" si="1"/>
        <v/>
      </c>
      <c r="H53" s="18"/>
      <c r="I53" s="20"/>
      <c r="J53" s="6"/>
      <c r="K53" s="20"/>
      <c r="L53" s="21"/>
      <c r="M53" s="22" t="str">
        <f t="shared" si="4"/>
        <v/>
      </c>
      <c r="N53" s="16" t="str">
        <f t="shared" si="2"/>
        <v/>
      </c>
      <c r="O53" s="16" t="str">
        <f t="shared" si="3"/>
        <v/>
      </c>
    </row>
    <row r="54" spans="2:16" ht="18" customHeight="1">
      <c r="C54" s="18"/>
      <c r="D54" s="19" t="str">
        <f t="shared" si="0"/>
        <v/>
      </c>
      <c r="E54" s="18"/>
      <c r="F54" s="18"/>
      <c r="G54" s="19" t="str">
        <f t="shared" si="1"/>
        <v/>
      </c>
      <c r="H54" s="18"/>
      <c r="I54" s="20"/>
      <c r="J54" s="6"/>
      <c r="K54" s="20"/>
      <c r="L54" s="21"/>
      <c r="M54" s="22" t="str">
        <f t="shared" si="4"/>
        <v/>
      </c>
      <c r="N54" s="16" t="str">
        <f t="shared" si="2"/>
        <v/>
      </c>
      <c r="O54" s="16" t="str">
        <f t="shared" si="3"/>
        <v/>
      </c>
    </row>
    <row r="55" spans="2:16" ht="18" customHeight="1">
      <c r="C55" s="18"/>
      <c r="D55" s="19" t="str">
        <f t="shared" si="0"/>
        <v/>
      </c>
      <c r="E55" s="18"/>
      <c r="F55" s="18"/>
      <c r="G55" s="19" t="str">
        <f t="shared" si="1"/>
        <v/>
      </c>
      <c r="H55" s="18"/>
      <c r="I55" s="20"/>
      <c r="J55" s="6"/>
      <c r="K55" s="20"/>
      <c r="L55" s="21"/>
      <c r="M55" s="22" t="str">
        <f t="shared" si="4"/>
        <v/>
      </c>
      <c r="N55" s="16" t="str">
        <f t="shared" si="2"/>
        <v/>
      </c>
      <c r="O55" s="16" t="str">
        <f t="shared" si="3"/>
        <v/>
      </c>
    </row>
    <row r="56" spans="2:16" ht="18" customHeight="1">
      <c r="C56" s="18"/>
      <c r="D56" s="19" t="str">
        <f t="shared" si="0"/>
        <v/>
      </c>
      <c r="E56" s="18"/>
      <c r="F56" s="18"/>
      <c r="G56" s="19" t="str">
        <f t="shared" si="1"/>
        <v/>
      </c>
      <c r="H56" s="18"/>
      <c r="I56" s="20"/>
      <c r="J56" s="6"/>
      <c r="K56" s="20"/>
      <c r="L56" s="21"/>
      <c r="M56" s="22" t="str">
        <f t="shared" si="4"/>
        <v/>
      </c>
      <c r="N56" s="16" t="str">
        <f t="shared" si="2"/>
        <v/>
      </c>
      <c r="O56" s="16" t="str">
        <f t="shared" si="3"/>
        <v/>
      </c>
    </row>
    <row r="57" spans="2:16" ht="18" customHeight="1">
      <c r="C57" s="18"/>
      <c r="D57" s="19" t="str">
        <f t="shared" si="0"/>
        <v/>
      </c>
      <c r="E57" s="18"/>
      <c r="F57" s="18"/>
      <c r="G57" s="19" t="str">
        <f t="shared" si="1"/>
        <v/>
      </c>
      <c r="H57" s="18"/>
      <c r="I57" s="20"/>
      <c r="J57" s="6"/>
      <c r="K57" s="20"/>
      <c r="L57" s="21"/>
      <c r="M57" s="23" t="str">
        <f t="shared" si="4"/>
        <v/>
      </c>
      <c r="N57" s="16" t="str">
        <f t="shared" si="2"/>
        <v/>
      </c>
      <c r="O57" s="16" t="str">
        <f t="shared" si="3"/>
        <v/>
      </c>
    </row>
    <row r="58" spans="2:16" ht="18" customHeight="1">
      <c r="C58" s="18"/>
      <c r="D58" s="19" t="str">
        <f t="shared" si="0"/>
        <v/>
      </c>
      <c r="E58" s="18"/>
      <c r="F58" s="18"/>
      <c r="G58" s="19" t="str">
        <f t="shared" si="1"/>
        <v/>
      </c>
      <c r="H58" s="18"/>
      <c r="I58" s="20"/>
      <c r="J58" s="6"/>
      <c r="K58" s="20"/>
      <c r="L58" s="21"/>
      <c r="M58" s="22" t="str">
        <f t="shared" si="4"/>
        <v/>
      </c>
      <c r="N58" s="16" t="str">
        <f t="shared" si="2"/>
        <v/>
      </c>
      <c r="O58" s="16" t="str">
        <f t="shared" si="3"/>
        <v/>
      </c>
    </row>
    <row r="59" spans="2:16" ht="18" customHeight="1">
      <c r="C59" s="18"/>
      <c r="D59" s="19" t="str">
        <f t="shared" si="0"/>
        <v/>
      </c>
      <c r="E59" s="18"/>
      <c r="F59" s="18"/>
      <c r="G59" s="19" t="str">
        <f t="shared" si="1"/>
        <v/>
      </c>
      <c r="H59" s="18"/>
      <c r="I59" s="20"/>
      <c r="J59" s="6"/>
      <c r="K59" s="20"/>
      <c r="L59" s="21"/>
      <c r="M59" s="22" t="str">
        <f t="shared" si="4"/>
        <v/>
      </c>
      <c r="N59" s="16" t="str">
        <f t="shared" si="2"/>
        <v/>
      </c>
      <c r="O59" s="16" t="str">
        <f t="shared" si="3"/>
        <v/>
      </c>
    </row>
    <row r="60" spans="2:16" ht="18" customHeight="1">
      <c r="C60" s="18"/>
      <c r="D60" s="19" t="str">
        <f t="shared" si="0"/>
        <v/>
      </c>
      <c r="E60" s="18"/>
      <c r="F60" s="18"/>
      <c r="G60" s="19" t="str">
        <f t="shared" si="1"/>
        <v/>
      </c>
      <c r="H60" s="18"/>
      <c r="I60" s="20"/>
      <c r="J60" s="6"/>
      <c r="K60" s="20"/>
      <c r="L60" s="21"/>
      <c r="M60" s="22" t="str">
        <f t="shared" si="4"/>
        <v/>
      </c>
      <c r="N60" s="16" t="str">
        <f t="shared" si="2"/>
        <v/>
      </c>
      <c r="O60" s="16" t="str">
        <f t="shared" si="3"/>
        <v/>
      </c>
    </row>
    <row r="61" spans="2:16" ht="18" customHeight="1">
      <c r="C61" s="18"/>
      <c r="D61" s="19" t="str">
        <f t="shared" si="0"/>
        <v/>
      </c>
      <c r="E61" s="18"/>
      <c r="F61" s="18"/>
      <c r="G61" s="19" t="str">
        <f t="shared" si="1"/>
        <v/>
      </c>
      <c r="H61" s="18"/>
      <c r="I61" s="20"/>
      <c r="J61" s="6"/>
      <c r="K61" s="20"/>
      <c r="L61" s="21"/>
      <c r="M61" s="22" t="str">
        <f t="shared" si="4"/>
        <v/>
      </c>
      <c r="N61" s="16" t="str">
        <f t="shared" si="2"/>
        <v/>
      </c>
      <c r="O61" s="16" t="str">
        <f t="shared" si="3"/>
        <v/>
      </c>
    </row>
    <row r="62" spans="2:16" ht="18" customHeight="1">
      <c r="C62" s="18"/>
      <c r="D62" s="19" t="str">
        <f t="shared" si="0"/>
        <v/>
      </c>
      <c r="E62" s="18"/>
      <c r="F62" s="18"/>
      <c r="G62" s="19" t="str">
        <f t="shared" si="1"/>
        <v/>
      </c>
      <c r="H62" s="18"/>
      <c r="I62" s="20"/>
      <c r="J62" s="6"/>
      <c r="K62" s="20"/>
      <c r="L62" s="21"/>
      <c r="M62" s="22" t="str">
        <f t="shared" si="4"/>
        <v/>
      </c>
      <c r="N62" s="16" t="str">
        <f t="shared" si="2"/>
        <v/>
      </c>
      <c r="O62" s="16" t="str">
        <f t="shared" si="3"/>
        <v/>
      </c>
    </row>
    <row r="63" spans="2:16" ht="18" customHeight="1">
      <c r="C63" s="18"/>
      <c r="D63" s="19" t="str">
        <f t="shared" si="0"/>
        <v/>
      </c>
      <c r="E63" s="18"/>
      <c r="F63" s="18"/>
      <c r="G63" s="19" t="str">
        <f t="shared" si="1"/>
        <v/>
      </c>
      <c r="H63" s="18"/>
      <c r="I63" s="20"/>
      <c r="J63" s="6"/>
      <c r="K63" s="20"/>
      <c r="L63" s="21"/>
      <c r="M63" s="22" t="str">
        <f t="shared" si="4"/>
        <v/>
      </c>
      <c r="N63" s="16" t="str">
        <f t="shared" si="2"/>
        <v/>
      </c>
      <c r="O63" s="16" t="str">
        <f t="shared" si="3"/>
        <v/>
      </c>
    </row>
    <row r="64" spans="2:16" ht="18" customHeight="1">
      <c r="C64" s="18"/>
      <c r="D64" s="19" t="str">
        <f t="shared" si="0"/>
        <v/>
      </c>
      <c r="E64" s="18"/>
      <c r="F64" s="18"/>
      <c r="G64" s="19" t="str">
        <f t="shared" si="1"/>
        <v/>
      </c>
      <c r="H64" s="18"/>
      <c r="I64" s="20"/>
      <c r="J64" s="6"/>
      <c r="K64" s="20"/>
      <c r="L64" s="21"/>
      <c r="M64" s="22" t="str">
        <f t="shared" si="4"/>
        <v/>
      </c>
      <c r="N64" s="16" t="str">
        <f t="shared" si="2"/>
        <v/>
      </c>
      <c r="O64" s="16" t="str">
        <f t="shared" si="3"/>
        <v/>
      </c>
    </row>
    <row r="65" spans="3:15" ht="18" customHeight="1">
      <c r="C65" s="18"/>
      <c r="D65" s="19" t="str">
        <f t="shared" si="0"/>
        <v/>
      </c>
      <c r="E65" s="18"/>
      <c r="F65" s="18"/>
      <c r="G65" s="19" t="str">
        <f t="shared" si="1"/>
        <v/>
      </c>
      <c r="H65" s="18"/>
      <c r="I65" s="20"/>
      <c r="J65" s="6"/>
      <c r="K65" s="20"/>
      <c r="L65" s="21"/>
      <c r="M65" s="22" t="str">
        <f t="shared" si="4"/>
        <v/>
      </c>
      <c r="N65" s="16" t="str">
        <f t="shared" si="2"/>
        <v/>
      </c>
      <c r="O65" s="16" t="str">
        <f t="shared" si="3"/>
        <v/>
      </c>
    </row>
    <row r="66" spans="3:15" ht="18" customHeight="1">
      <c r="C66" s="18"/>
      <c r="D66" s="19" t="str">
        <f t="shared" ref="D66:D111" si="5">IF(C66&gt;0,":","")</f>
        <v/>
      </c>
      <c r="E66" s="18"/>
      <c r="F66" s="18"/>
      <c r="G66" s="19" t="str">
        <f t="shared" ref="G66:G110" si="6">IF(ISNUMBER(F66),":","")</f>
        <v/>
      </c>
      <c r="H66" s="18"/>
      <c r="I66" s="20"/>
      <c r="J66" s="6"/>
      <c r="K66" s="20"/>
      <c r="L66" s="21"/>
      <c r="M66" s="23" t="str">
        <f t="shared" si="4"/>
        <v/>
      </c>
      <c r="N66" s="16" t="str">
        <f t="shared" ref="N66:N100" si="7">IF(ISBLANK(F66),"",IF(ISNUMBER(F66),IF(AND(F66&gt;=0,F66&lt;250),IF($F66&lt;&gt;$H66,IF(F66=0,TRUE(),IF(MOD(F66,1)=0,TRUE(),FALSE())),FALSE()),FALSE()),FALSE()))</f>
        <v/>
      </c>
      <c r="O66" s="16" t="str">
        <f t="shared" ref="O66:O100" si="8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 t="str">
        <f t="shared" si="5"/>
        <v/>
      </c>
      <c r="E67" s="18"/>
      <c r="F67" s="18"/>
      <c r="G67" s="19" t="str">
        <f t="shared" si="6"/>
        <v/>
      </c>
      <c r="H67" s="18"/>
      <c r="I67" s="20"/>
      <c r="J67" s="6"/>
      <c r="K67" s="20"/>
      <c r="L67" s="21"/>
      <c r="M67" s="22" t="str">
        <f t="shared" ref="M67:M100" si="9">IF(ISNUMBER(L67),IF(IF(F67&gt;H67,1,"")=L67,I67,IF(IF(F67&lt;H67,2,"")=L67,K67,IF(IF(F67=H67,0,"")=L67,J67,0))),"")</f>
        <v/>
      </c>
      <c r="N67" s="16" t="str">
        <f t="shared" si="7"/>
        <v/>
      </c>
      <c r="O67" s="16" t="str">
        <f t="shared" si="8"/>
        <v/>
      </c>
    </row>
    <row r="68" spans="3:15" ht="18" customHeight="1">
      <c r="C68" s="18"/>
      <c r="D68" s="19" t="str">
        <f t="shared" si="5"/>
        <v/>
      </c>
      <c r="E68" s="18"/>
      <c r="F68" s="18"/>
      <c r="G68" s="19" t="str">
        <f t="shared" si="6"/>
        <v/>
      </c>
      <c r="H68" s="18"/>
      <c r="I68" s="20"/>
      <c r="J68" s="6"/>
      <c r="K68" s="20"/>
      <c r="L68" s="21"/>
      <c r="M68" s="22" t="str">
        <f t="shared" si="9"/>
        <v/>
      </c>
      <c r="N68" s="16" t="str">
        <f t="shared" si="7"/>
        <v/>
      </c>
      <c r="O68" s="16" t="str">
        <f t="shared" si="8"/>
        <v/>
      </c>
    </row>
    <row r="69" spans="3:15" ht="18" customHeight="1">
      <c r="C69" s="18"/>
      <c r="D69" s="19" t="str">
        <f t="shared" si="5"/>
        <v/>
      </c>
      <c r="E69" s="18"/>
      <c r="F69" s="18"/>
      <c r="G69" s="19" t="str">
        <f t="shared" si="6"/>
        <v/>
      </c>
      <c r="H69" s="18"/>
      <c r="I69" s="20"/>
      <c r="J69" s="6"/>
      <c r="K69" s="20"/>
      <c r="L69" s="21"/>
      <c r="M69" s="22" t="str">
        <f t="shared" si="9"/>
        <v/>
      </c>
      <c r="N69" s="16" t="str">
        <f t="shared" si="7"/>
        <v/>
      </c>
      <c r="O69" s="16" t="str">
        <f t="shared" si="8"/>
        <v/>
      </c>
    </row>
    <row r="70" spans="3:15" ht="18" customHeight="1">
      <c r="C70" s="18"/>
      <c r="D70" s="19" t="str">
        <f t="shared" si="5"/>
        <v/>
      </c>
      <c r="E70" s="18"/>
      <c r="F70" s="18"/>
      <c r="G70" s="19" t="str">
        <f t="shared" si="6"/>
        <v/>
      </c>
      <c r="H70" s="18"/>
      <c r="I70" s="20"/>
      <c r="J70" s="6"/>
      <c r="K70" s="20"/>
      <c r="L70" s="21"/>
      <c r="M70" s="22" t="str">
        <f t="shared" si="9"/>
        <v/>
      </c>
      <c r="N70" s="16" t="str">
        <f t="shared" si="7"/>
        <v/>
      </c>
      <c r="O70" s="16" t="str">
        <f t="shared" si="8"/>
        <v/>
      </c>
    </row>
    <row r="71" spans="3:15" ht="18" customHeight="1">
      <c r="C71" s="18"/>
      <c r="D71" s="19" t="str">
        <f t="shared" si="5"/>
        <v/>
      </c>
      <c r="E71" s="18"/>
      <c r="F71" s="18"/>
      <c r="G71" s="19" t="str">
        <f t="shared" si="6"/>
        <v/>
      </c>
      <c r="H71" s="18"/>
      <c r="I71" s="20"/>
      <c r="J71" s="6"/>
      <c r="K71" s="20"/>
      <c r="L71" s="21"/>
      <c r="M71" s="23" t="str">
        <f t="shared" si="9"/>
        <v/>
      </c>
      <c r="N71" s="16" t="str">
        <f t="shared" si="7"/>
        <v/>
      </c>
      <c r="O71" s="16" t="str">
        <f t="shared" si="8"/>
        <v/>
      </c>
    </row>
    <row r="72" spans="3:15" ht="18" customHeight="1">
      <c r="C72" s="18"/>
      <c r="D72" s="19" t="str">
        <f t="shared" si="5"/>
        <v/>
      </c>
      <c r="E72" s="18"/>
      <c r="F72" s="18"/>
      <c r="G72" s="19" t="str">
        <f t="shared" si="6"/>
        <v/>
      </c>
      <c r="H72" s="18"/>
      <c r="I72" s="20"/>
      <c r="J72" s="6"/>
      <c r="K72" s="20"/>
      <c r="L72" s="21"/>
      <c r="M72" s="22" t="str">
        <f t="shared" si="9"/>
        <v/>
      </c>
      <c r="N72" s="16" t="str">
        <f t="shared" si="7"/>
        <v/>
      </c>
      <c r="O72" s="16" t="str">
        <f t="shared" si="8"/>
        <v/>
      </c>
    </row>
    <row r="73" spans="3:15" ht="18" customHeight="1">
      <c r="C73" s="18"/>
      <c r="D73" s="19" t="str">
        <f t="shared" si="5"/>
        <v/>
      </c>
      <c r="E73" s="18"/>
      <c r="F73" s="18"/>
      <c r="G73" s="19" t="str">
        <f t="shared" si="6"/>
        <v/>
      </c>
      <c r="H73" s="18"/>
      <c r="I73" s="20"/>
      <c r="J73" s="6"/>
      <c r="K73" s="20"/>
      <c r="L73" s="21"/>
      <c r="M73" s="22" t="str">
        <f t="shared" si="9"/>
        <v/>
      </c>
      <c r="N73" s="16" t="str">
        <f t="shared" si="7"/>
        <v/>
      </c>
      <c r="O73" s="16" t="str">
        <f t="shared" si="8"/>
        <v/>
      </c>
    </row>
    <row r="74" spans="3:15" ht="18" customHeight="1">
      <c r="C74" s="18"/>
      <c r="D74" s="19" t="str">
        <f t="shared" si="5"/>
        <v/>
      </c>
      <c r="E74" s="18"/>
      <c r="F74" s="18"/>
      <c r="G74" s="19" t="str">
        <f t="shared" si="6"/>
        <v/>
      </c>
      <c r="H74" s="18"/>
      <c r="I74" s="20"/>
      <c r="J74" s="6"/>
      <c r="K74" s="20"/>
      <c r="L74" s="21"/>
      <c r="M74" s="23" t="str">
        <f t="shared" si="9"/>
        <v/>
      </c>
      <c r="N74" s="16" t="str">
        <f t="shared" si="7"/>
        <v/>
      </c>
      <c r="O74" s="16" t="str">
        <f t="shared" si="8"/>
        <v/>
      </c>
    </row>
    <row r="75" spans="3:15" ht="18" customHeight="1">
      <c r="C75" s="18"/>
      <c r="D75" s="19" t="str">
        <f t="shared" si="5"/>
        <v/>
      </c>
      <c r="E75" s="18"/>
      <c r="F75" s="18"/>
      <c r="G75" s="19" t="str">
        <f t="shared" si="6"/>
        <v/>
      </c>
      <c r="H75" s="18"/>
      <c r="I75" s="20"/>
      <c r="J75" s="6"/>
      <c r="K75" s="20"/>
      <c r="L75" s="21"/>
      <c r="M75" s="22" t="str">
        <f t="shared" si="9"/>
        <v/>
      </c>
      <c r="N75" s="16" t="str">
        <f t="shared" si="7"/>
        <v/>
      </c>
      <c r="O75" s="16" t="str">
        <f t="shared" si="8"/>
        <v/>
      </c>
    </row>
    <row r="76" spans="3:15" ht="18" customHeight="1">
      <c r="C76" s="18"/>
      <c r="D76" s="19" t="str">
        <f t="shared" si="5"/>
        <v/>
      </c>
      <c r="E76" s="18"/>
      <c r="F76" s="18"/>
      <c r="G76" s="19" t="str">
        <f t="shared" si="6"/>
        <v/>
      </c>
      <c r="H76" s="18"/>
      <c r="I76" s="20"/>
      <c r="J76" s="6"/>
      <c r="K76" s="20"/>
      <c r="L76" s="21"/>
      <c r="M76" s="22" t="str">
        <f t="shared" si="9"/>
        <v/>
      </c>
      <c r="N76" s="16" t="str">
        <f t="shared" si="7"/>
        <v/>
      </c>
      <c r="O76" s="16" t="str">
        <f t="shared" si="8"/>
        <v/>
      </c>
    </row>
    <row r="77" spans="3:15" ht="18" customHeight="1">
      <c r="C77" s="18"/>
      <c r="D77" s="19" t="str">
        <f t="shared" si="5"/>
        <v/>
      </c>
      <c r="E77" s="18"/>
      <c r="F77" s="18"/>
      <c r="G77" s="19" t="str">
        <f t="shared" si="6"/>
        <v/>
      </c>
      <c r="H77" s="18"/>
      <c r="I77" s="20"/>
      <c r="J77" s="6"/>
      <c r="K77" s="20"/>
      <c r="L77" s="21"/>
      <c r="M77" s="22" t="str">
        <f t="shared" si="9"/>
        <v/>
      </c>
      <c r="N77" s="16" t="str">
        <f t="shared" si="7"/>
        <v/>
      </c>
      <c r="O77" s="16" t="str">
        <f t="shared" si="8"/>
        <v/>
      </c>
    </row>
    <row r="78" spans="3:15" ht="18" customHeight="1">
      <c r="C78" s="18"/>
      <c r="D78" s="19" t="str">
        <f t="shared" si="5"/>
        <v/>
      </c>
      <c r="E78" s="18"/>
      <c r="F78" s="18"/>
      <c r="G78" s="19" t="str">
        <f t="shared" si="6"/>
        <v/>
      </c>
      <c r="H78" s="18"/>
      <c r="I78" s="20"/>
      <c r="J78" s="6"/>
      <c r="K78" s="20"/>
      <c r="L78" s="21"/>
      <c r="M78" s="22" t="str">
        <f t="shared" si="9"/>
        <v/>
      </c>
      <c r="N78" s="16" t="str">
        <f t="shared" si="7"/>
        <v/>
      </c>
      <c r="O78" s="16" t="str">
        <f t="shared" si="8"/>
        <v/>
      </c>
    </row>
    <row r="79" spans="3:15" ht="18" customHeight="1">
      <c r="C79" s="18"/>
      <c r="D79" s="19" t="str">
        <f t="shared" si="5"/>
        <v/>
      </c>
      <c r="E79" s="18"/>
      <c r="F79" s="18"/>
      <c r="G79" s="19" t="str">
        <f t="shared" si="6"/>
        <v/>
      </c>
      <c r="H79" s="18"/>
      <c r="I79" s="20"/>
      <c r="J79" s="6"/>
      <c r="K79" s="20"/>
      <c r="L79" s="21"/>
      <c r="M79" s="22" t="str">
        <f t="shared" si="9"/>
        <v/>
      </c>
      <c r="N79" s="16" t="str">
        <f t="shared" si="7"/>
        <v/>
      </c>
      <c r="O79" s="16" t="str">
        <f t="shared" si="8"/>
        <v/>
      </c>
    </row>
    <row r="80" spans="3:15" ht="18" customHeight="1">
      <c r="C80" s="18"/>
      <c r="D80" s="19" t="str">
        <f t="shared" si="5"/>
        <v/>
      </c>
      <c r="E80" s="18"/>
      <c r="F80" s="18"/>
      <c r="G80" s="19" t="str">
        <f t="shared" si="6"/>
        <v/>
      </c>
      <c r="H80" s="18"/>
      <c r="I80" s="20"/>
      <c r="J80" s="6"/>
      <c r="K80" s="20"/>
      <c r="L80" s="21"/>
      <c r="M80" s="22" t="str">
        <f t="shared" si="9"/>
        <v/>
      </c>
      <c r="N80" s="16" t="str">
        <f t="shared" si="7"/>
        <v/>
      </c>
      <c r="O80" s="16" t="str">
        <f t="shared" si="8"/>
        <v/>
      </c>
    </row>
    <row r="81" spans="3:15" ht="18" customHeight="1">
      <c r="C81" s="18"/>
      <c r="D81" s="19" t="str">
        <f t="shared" si="5"/>
        <v/>
      </c>
      <c r="E81" s="18"/>
      <c r="F81" s="18"/>
      <c r="G81" s="19" t="str">
        <f t="shared" si="6"/>
        <v/>
      </c>
      <c r="H81" s="18"/>
      <c r="I81" s="20"/>
      <c r="J81" s="6"/>
      <c r="K81" s="20"/>
      <c r="L81" s="21"/>
      <c r="M81" s="22" t="str">
        <f t="shared" si="9"/>
        <v/>
      </c>
      <c r="N81" s="16" t="str">
        <f t="shared" si="7"/>
        <v/>
      </c>
      <c r="O81" s="16" t="str">
        <f t="shared" si="8"/>
        <v/>
      </c>
    </row>
    <row r="82" spans="3:15" ht="18" customHeight="1">
      <c r="C82" s="18"/>
      <c r="D82" s="19" t="str">
        <f t="shared" si="5"/>
        <v/>
      </c>
      <c r="E82" s="18"/>
      <c r="F82" s="18"/>
      <c r="G82" s="19" t="str">
        <f t="shared" si="6"/>
        <v/>
      </c>
      <c r="H82" s="18"/>
      <c r="I82" s="20"/>
      <c r="J82" s="6"/>
      <c r="K82" s="20"/>
      <c r="L82" s="21"/>
      <c r="M82" s="22" t="str">
        <f t="shared" si="9"/>
        <v/>
      </c>
      <c r="N82" s="16" t="str">
        <f t="shared" si="7"/>
        <v/>
      </c>
      <c r="O82" s="16" t="str">
        <f t="shared" si="8"/>
        <v/>
      </c>
    </row>
    <row r="83" spans="3:15" ht="18" customHeight="1">
      <c r="C83" s="18"/>
      <c r="D83" s="19" t="str">
        <f t="shared" si="5"/>
        <v/>
      </c>
      <c r="E83" s="18"/>
      <c r="F83" s="18"/>
      <c r="G83" s="19" t="str">
        <f t="shared" si="6"/>
        <v/>
      </c>
      <c r="H83" s="18"/>
      <c r="I83" s="20"/>
      <c r="J83" s="6"/>
      <c r="K83" s="20"/>
      <c r="L83" s="21"/>
      <c r="M83" s="22" t="str">
        <f t="shared" si="9"/>
        <v/>
      </c>
      <c r="N83" s="16" t="str">
        <f t="shared" si="7"/>
        <v/>
      </c>
      <c r="O83" s="16" t="str">
        <f t="shared" si="8"/>
        <v/>
      </c>
    </row>
    <row r="84" spans="3:15" ht="18" customHeight="1">
      <c r="C84" s="18"/>
      <c r="D84" s="19" t="str">
        <f t="shared" si="5"/>
        <v/>
      </c>
      <c r="E84" s="18"/>
      <c r="F84" s="18"/>
      <c r="G84" s="19" t="str">
        <f t="shared" si="6"/>
        <v/>
      </c>
      <c r="H84" s="18"/>
      <c r="I84" s="20"/>
      <c r="J84" s="6"/>
      <c r="K84" s="20"/>
      <c r="L84" s="21"/>
      <c r="M84" s="22" t="str">
        <f t="shared" si="9"/>
        <v/>
      </c>
      <c r="N84" s="16" t="str">
        <f t="shared" si="7"/>
        <v/>
      </c>
      <c r="O84" s="16" t="str">
        <f t="shared" si="8"/>
        <v/>
      </c>
    </row>
    <row r="85" spans="3:15" ht="18" customHeight="1">
      <c r="C85" s="18"/>
      <c r="D85" s="19" t="str">
        <f t="shared" si="5"/>
        <v/>
      </c>
      <c r="E85" s="18"/>
      <c r="F85" s="18"/>
      <c r="G85" s="19" t="str">
        <f t="shared" si="6"/>
        <v/>
      </c>
      <c r="H85" s="18"/>
      <c r="I85" s="20"/>
      <c r="J85" s="6"/>
      <c r="K85" s="20"/>
      <c r="L85" s="21"/>
      <c r="M85" s="22" t="str">
        <f t="shared" si="9"/>
        <v/>
      </c>
      <c r="N85" s="16" t="str">
        <f t="shared" si="7"/>
        <v/>
      </c>
      <c r="O85" s="16" t="str">
        <f t="shared" si="8"/>
        <v/>
      </c>
    </row>
    <row r="86" spans="3:15" ht="18" customHeight="1">
      <c r="C86" s="18"/>
      <c r="D86" s="19" t="str">
        <f t="shared" si="5"/>
        <v/>
      </c>
      <c r="E86" s="18"/>
      <c r="F86" s="18"/>
      <c r="G86" s="19" t="str">
        <f t="shared" si="6"/>
        <v/>
      </c>
      <c r="H86" s="18"/>
      <c r="I86" s="20"/>
      <c r="J86" s="6"/>
      <c r="K86" s="20"/>
      <c r="L86" s="21"/>
      <c r="M86" s="22" t="str">
        <f t="shared" si="9"/>
        <v/>
      </c>
      <c r="N86" s="16" t="str">
        <f t="shared" si="7"/>
        <v/>
      </c>
      <c r="O86" s="16" t="str">
        <f t="shared" si="8"/>
        <v/>
      </c>
    </row>
    <row r="87" spans="3:15" ht="18" customHeight="1">
      <c r="C87" s="18"/>
      <c r="D87" s="19" t="str">
        <f t="shared" si="5"/>
        <v/>
      </c>
      <c r="E87" s="18"/>
      <c r="F87" s="18"/>
      <c r="G87" s="19" t="str">
        <f t="shared" si="6"/>
        <v/>
      </c>
      <c r="H87" s="18"/>
      <c r="I87" s="20"/>
      <c r="J87" s="6"/>
      <c r="K87" s="20"/>
      <c r="L87" s="21"/>
      <c r="M87" s="22" t="str">
        <f t="shared" si="9"/>
        <v/>
      </c>
      <c r="N87" s="16" t="str">
        <f t="shared" si="7"/>
        <v/>
      </c>
      <c r="O87" s="16" t="str">
        <f t="shared" si="8"/>
        <v/>
      </c>
    </row>
    <row r="88" spans="3:15" ht="18" customHeight="1">
      <c r="C88" s="18"/>
      <c r="D88" s="19" t="str">
        <f t="shared" si="5"/>
        <v/>
      </c>
      <c r="E88" s="18"/>
      <c r="F88" s="18"/>
      <c r="G88" s="19" t="str">
        <f t="shared" si="6"/>
        <v/>
      </c>
      <c r="H88" s="18"/>
      <c r="I88" s="20"/>
      <c r="J88" s="6"/>
      <c r="K88" s="20"/>
      <c r="L88" s="21"/>
      <c r="M88" s="22" t="str">
        <f t="shared" si="9"/>
        <v/>
      </c>
      <c r="N88" s="16" t="str">
        <f t="shared" si="7"/>
        <v/>
      </c>
      <c r="O88" s="16" t="str">
        <f t="shared" si="8"/>
        <v/>
      </c>
    </row>
    <row r="89" spans="3:15" ht="18" customHeight="1">
      <c r="C89" s="18"/>
      <c r="D89" s="19" t="str">
        <f t="shared" si="5"/>
        <v/>
      </c>
      <c r="E89" s="18"/>
      <c r="F89" s="18"/>
      <c r="G89" s="19" t="str">
        <f t="shared" si="6"/>
        <v/>
      </c>
      <c r="H89" s="18"/>
      <c r="I89" s="20"/>
      <c r="J89" s="6"/>
      <c r="K89" s="20"/>
      <c r="L89" s="21"/>
      <c r="M89" s="22" t="str">
        <f t="shared" si="9"/>
        <v/>
      </c>
      <c r="N89" s="16" t="str">
        <f t="shared" si="7"/>
        <v/>
      </c>
      <c r="O89" s="16" t="str">
        <f t="shared" si="8"/>
        <v/>
      </c>
    </row>
    <row r="90" spans="3:15" ht="18" customHeight="1">
      <c r="C90" s="18"/>
      <c r="D90" s="19" t="str">
        <f t="shared" si="5"/>
        <v/>
      </c>
      <c r="E90" s="18"/>
      <c r="F90" s="18"/>
      <c r="G90" s="19" t="str">
        <f t="shared" si="6"/>
        <v/>
      </c>
      <c r="H90" s="18"/>
      <c r="I90" s="20"/>
      <c r="J90" s="6"/>
      <c r="K90" s="20"/>
      <c r="L90" s="21"/>
      <c r="M90" s="22" t="str">
        <f t="shared" si="9"/>
        <v/>
      </c>
      <c r="N90" s="16" t="str">
        <f t="shared" si="7"/>
        <v/>
      </c>
      <c r="O90" s="16" t="str">
        <f t="shared" si="8"/>
        <v/>
      </c>
    </row>
    <row r="91" spans="3:15" ht="18" customHeight="1">
      <c r="C91" s="18"/>
      <c r="D91" s="19" t="str">
        <f t="shared" si="5"/>
        <v/>
      </c>
      <c r="E91" s="18"/>
      <c r="F91" s="18"/>
      <c r="G91" s="19" t="str">
        <f t="shared" si="6"/>
        <v/>
      </c>
      <c r="H91" s="18"/>
      <c r="I91" s="20"/>
      <c r="J91" s="6"/>
      <c r="K91" s="20"/>
      <c r="L91" s="21"/>
      <c r="M91" s="22" t="str">
        <f t="shared" si="9"/>
        <v/>
      </c>
      <c r="N91" s="16" t="str">
        <f t="shared" si="7"/>
        <v/>
      </c>
      <c r="O91" s="16" t="str">
        <f t="shared" si="8"/>
        <v/>
      </c>
    </row>
    <row r="92" spans="3:15" ht="18" customHeight="1">
      <c r="C92" s="18"/>
      <c r="D92" s="19" t="str">
        <f t="shared" si="5"/>
        <v/>
      </c>
      <c r="E92" s="18"/>
      <c r="F92" s="18"/>
      <c r="G92" s="19" t="str">
        <f t="shared" si="6"/>
        <v/>
      </c>
      <c r="H92" s="18"/>
      <c r="I92" s="20"/>
      <c r="J92" s="6"/>
      <c r="K92" s="20"/>
      <c r="L92" s="21"/>
      <c r="M92" s="22" t="str">
        <f t="shared" si="9"/>
        <v/>
      </c>
      <c r="N92" s="16" t="str">
        <f t="shared" si="7"/>
        <v/>
      </c>
      <c r="O92" s="16" t="str">
        <f t="shared" si="8"/>
        <v/>
      </c>
    </row>
    <row r="93" spans="3:15" ht="18" customHeight="1">
      <c r="C93" s="18"/>
      <c r="D93" s="19" t="str">
        <f t="shared" si="5"/>
        <v/>
      </c>
      <c r="E93" s="18"/>
      <c r="F93" s="18"/>
      <c r="G93" s="19" t="str">
        <f t="shared" si="6"/>
        <v/>
      </c>
      <c r="H93" s="18"/>
      <c r="I93" s="20"/>
      <c r="J93" s="6"/>
      <c r="K93" s="20"/>
      <c r="L93" s="21"/>
      <c r="M93" s="22" t="str">
        <f t="shared" si="9"/>
        <v/>
      </c>
      <c r="N93" s="16" t="str">
        <f t="shared" si="7"/>
        <v/>
      </c>
      <c r="O93" s="16" t="str">
        <f t="shared" si="8"/>
        <v/>
      </c>
    </row>
    <row r="94" spans="3:15" ht="18" customHeight="1">
      <c r="C94" s="18"/>
      <c r="D94" s="19" t="str">
        <f t="shared" si="5"/>
        <v/>
      </c>
      <c r="E94" s="18"/>
      <c r="F94" s="18"/>
      <c r="G94" s="19" t="str">
        <f t="shared" si="6"/>
        <v/>
      </c>
      <c r="H94" s="18"/>
      <c r="I94" s="20"/>
      <c r="J94" s="6"/>
      <c r="K94" s="20"/>
      <c r="L94" s="21"/>
      <c r="M94" s="22" t="str">
        <f t="shared" si="9"/>
        <v/>
      </c>
      <c r="N94" s="16" t="str">
        <f t="shared" si="7"/>
        <v/>
      </c>
      <c r="O94" s="16" t="str">
        <f t="shared" si="8"/>
        <v/>
      </c>
    </row>
    <row r="95" spans="3:15" ht="18" customHeight="1">
      <c r="C95" s="18"/>
      <c r="D95" s="19" t="str">
        <f t="shared" si="5"/>
        <v/>
      </c>
      <c r="E95" s="18"/>
      <c r="F95" s="18"/>
      <c r="G95" s="19" t="str">
        <f t="shared" si="6"/>
        <v/>
      </c>
      <c r="H95" s="18"/>
      <c r="I95" s="20"/>
      <c r="J95" s="6"/>
      <c r="K95" s="20"/>
      <c r="L95" s="21"/>
      <c r="M95" s="22" t="str">
        <f t="shared" si="9"/>
        <v/>
      </c>
      <c r="N95" s="16" t="str">
        <f t="shared" si="7"/>
        <v/>
      </c>
      <c r="O95" s="16" t="str">
        <f t="shared" si="8"/>
        <v/>
      </c>
    </row>
    <row r="96" spans="3:15" ht="18" customHeight="1">
      <c r="C96" s="18"/>
      <c r="D96" s="19" t="str">
        <f t="shared" si="5"/>
        <v/>
      </c>
      <c r="E96" s="18"/>
      <c r="F96" s="18"/>
      <c r="G96" s="19" t="str">
        <f t="shared" si="6"/>
        <v/>
      </c>
      <c r="H96" s="18"/>
      <c r="I96" s="20"/>
      <c r="J96" s="6"/>
      <c r="K96" s="20"/>
      <c r="L96" s="21"/>
      <c r="M96" s="22" t="str">
        <f t="shared" si="9"/>
        <v/>
      </c>
      <c r="N96" s="16" t="str">
        <f t="shared" si="7"/>
        <v/>
      </c>
      <c r="O96" s="16" t="str">
        <f t="shared" si="8"/>
        <v/>
      </c>
    </row>
    <row r="97" spans="3:15" ht="18" customHeight="1">
      <c r="C97" s="18"/>
      <c r="D97" s="19" t="str">
        <f t="shared" si="5"/>
        <v/>
      </c>
      <c r="E97" s="18"/>
      <c r="F97" s="18"/>
      <c r="G97" s="19" t="str">
        <f t="shared" si="6"/>
        <v/>
      </c>
      <c r="H97" s="18"/>
      <c r="I97" s="20"/>
      <c r="J97" s="6"/>
      <c r="K97" s="20"/>
      <c r="L97" s="21"/>
      <c r="M97" s="22" t="str">
        <f t="shared" si="9"/>
        <v/>
      </c>
      <c r="N97" s="16" t="str">
        <f t="shared" si="7"/>
        <v/>
      </c>
      <c r="O97" s="16" t="str">
        <f t="shared" si="8"/>
        <v/>
      </c>
    </row>
    <row r="98" spans="3:15" ht="18" customHeight="1">
      <c r="C98" s="18"/>
      <c r="D98" s="19" t="str">
        <f t="shared" si="5"/>
        <v/>
      </c>
      <c r="E98" s="18"/>
      <c r="F98" s="18"/>
      <c r="G98" s="19" t="str">
        <f t="shared" si="6"/>
        <v/>
      </c>
      <c r="H98" s="18"/>
      <c r="I98" s="20"/>
      <c r="J98" s="6"/>
      <c r="K98" s="20"/>
      <c r="L98" s="21"/>
      <c r="M98" s="22" t="str">
        <f t="shared" si="9"/>
        <v/>
      </c>
      <c r="N98" s="16" t="str">
        <f t="shared" si="7"/>
        <v/>
      </c>
      <c r="O98" s="16" t="str">
        <f t="shared" si="8"/>
        <v/>
      </c>
    </row>
    <row r="99" spans="3:15" ht="18" customHeight="1">
      <c r="C99" s="18"/>
      <c r="D99" s="19" t="str">
        <f t="shared" si="5"/>
        <v/>
      </c>
      <c r="E99" s="18"/>
      <c r="F99" s="18"/>
      <c r="G99" s="19" t="str">
        <f t="shared" si="6"/>
        <v/>
      </c>
      <c r="H99" s="18"/>
      <c r="I99" s="20"/>
      <c r="J99" s="6"/>
      <c r="K99" s="20"/>
      <c r="L99" s="21"/>
      <c r="M99" s="22" t="str">
        <f t="shared" si="9"/>
        <v/>
      </c>
      <c r="N99" s="16" t="str">
        <f t="shared" si="7"/>
        <v/>
      </c>
      <c r="O99" s="16" t="str">
        <f t="shared" si="8"/>
        <v/>
      </c>
    </row>
    <row r="100" spans="3:15" ht="18" customHeight="1">
      <c r="C100" s="18"/>
      <c r="D100" s="19" t="str">
        <f t="shared" si="5"/>
        <v/>
      </c>
      <c r="E100" s="18"/>
      <c r="F100" s="18"/>
      <c r="G100" s="19" t="str">
        <f t="shared" si="6"/>
        <v/>
      </c>
      <c r="H100" s="18"/>
      <c r="I100" s="20"/>
      <c r="J100" s="6"/>
      <c r="K100" s="20"/>
      <c r="L100" s="21"/>
      <c r="M100" s="22" t="str">
        <f t="shared" si="9"/>
        <v/>
      </c>
      <c r="N100" s="16" t="str">
        <f t="shared" si="7"/>
        <v/>
      </c>
      <c r="O100" s="16" t="str">
        <f t="shared" si="8"/>
        <v/>
      </c>
    </row>
    <row r="101" spans="3:15" ht="19.399999999999999" customHeight="1">
      <c r="D101" s="19" t="str">
        <f t="shared" si="5"/>
        <v/>
      </c>
      <c r="G101" s="19" t="str">
        <f t="shared" si="6"/>
        <v/>
      </c>
      <c r="H101" s="18"/>
    </row>
    <row r="102" spans="3:15" ht="19.399999999999999" customHeight="1">
      <c r="D102" s="19" t="str">
        <f t="shared" si="5"/>
        <v/>
      </c>
      <c r="G102" s="19" t="str">
        <f t="shared" si="6"/>
        <v/>
      </c>
    </row>
    <row r="103" spans="3:15" ht="19.399999999999999" customHeight="1">
      <c r="D103" s="19" t="str">
        <f t="shared" si="5"/>
        <v/>
      </c>
      <c r="G103" s="19" t="str">
        <f t="shared" si="6"/>
        <v/>
      </c>
    </row>
    <row r="104" spans="3:15" ht="19.399999999999999" customHeight="1">
      <c r="D104" s="19" t="str">
        <f t="shared" si="5"/>
        <v/>
      </c>
      <c r="G104" s="19" t="str">
        <f t="shared" si="6"/>
        <v/>
      </c>
    </row>
    <row r="105" spans="3:15" ht="19.399999999999999" customHeight="1">
      <c r="D105" s="19" t="str">
        <f t="shared" si="5"/>
        <v/>
      </c>
      <c r="G105" s="19" t="str">
        <f t="shared" si="6"/>
        <v/>
      </c>
    </row>
    <row r="106" spans="3:15" ht="19.399999999999999" customHeight="1">
      <c r="D106" s="19" t="str">
        <f t="shared" si="5"/>
        <v/>
      </c>
      <c r="G106" s="19" t="str">
        <f t="shared" si="6"/>
        <v/>
      </c>
    </row>
    <row r="107" spans="3:15" ht="19.399999999999999" customHeight="1">
      <c r="D107" s="19" t="str">
        <f t="shared" si="5"/>
        <v/>
      </c>
      <c r="G107" s="19" t="str">
        <f t="shared" si="6"/>
        <v/>
      </c>
    </row>
    <row r="108" spans="3:15" ht="19.399999999999999" customHeight="1">
      <c r="D108" s="19" t="str">
        <f t="shared" si="5"/>
        <v/>
      </c>
      <c r="G108" s="19" t="str">
        <f t="shared" si="6"/>
        <v/>
      </c>
    </row>
    <row r="109" spans="3:15" ht="19.399999999999999" customHeight="1">
      <c r="D109" s="19" t="str">
        <f t="shared" si="5"/>
        <v/>
      </c>
      <c r="G109" s="19" t="str">
        <f t="shared" si="6"/>
        <v/>
      </c>
    </row>
    <row r="110" spans="3:15" ht="19.399999999999999" customHeight="1">
      <c r="D110" s="19" t="str">
        <f t="shared" si="5"/>
        <v/>
      </c>
      <c r="G110" s="19" t="str">
        <f t="shared" si="6"/>
        <v/>
      </c>
    </row>
    <row r="111" spans="3:15" ht="19.399999999999999" customHeight="1">
      <c r="D111" s="19" t="str">
        <f t="shared" si="5"/>
        <v/>
      </c>
    </row>
  </sheetData>
  <mergeCells count="1">
    <mergeCell ref="F1:H1"/>
  </mergeCells>
  <conditionalFormatting sqref="E2:E4 E30 E6 E33 E36 E39 E41 E48 E50 E52:E100">
    <cfRule type="expression" dxfId="153" priority="71" stopIfTrue="1">
      <formula>IF(ISBLANK(F2),FALSE(),$F2&lt;$H2)</formula>
    </cfRule>
  </conditionalFormatting>
  <conditionalFormatting sqref="E2:E4 E30 E6 E33 E36 E39 E41 E48 E50 E52:E100">
    <cfRule type="expression" dxfId="152" priority="72" stopIfTrue="1">
      <formula>IF(ISBLANK(F2),FALSE(),$F2=$H2)</formula>
    </cfRule>
  </conditionalFormatting>
  <conditionalFormatting sqref="E11 E16 E21 E24 E26">
    <cfRule type="expression" dxfId="151" priority="75" stopIfTrue="1">
      <formula>IF(ISBLANK(F11),FALSE(),$F11&lt;$H11)</formula>
    </cfRule>
  </conditionalFormatting>
  <conditionalFormatting sqref="E11 E16 E21 E24 E26">
    <cfRule type="expression" dxfId="150" priority="76" stopIfTrue="1">
      <formula>IF(ISBLANK(F11),FALSE(),$F11=$H11)</formula>
    </cfRule>
  </conditionalFormatting>
  <conditionalFormatting sqref="C2:C4 C30 C6 C33 C36 C39 C41 C48 C50 C52:C100">
    <cfRule type="expression" dxfId="149" priority="70" stopIfTrue="1">
      <formula>IF(ISBLANK(H2),FALSE(),$F2=$H2)</formula>
    </cfRule>
  </conditionalFormatting>
  <conditionalFormatting sqref="C2:C4 C30 C6 C33 C36 C39 C41 C48 C50 C52:C100">
    <cfRule type="expression" dxfId="148" priority="69" stopIfTrue="1">
      <formula>IF(ISBLANK(H2),FALSE(),$F2&gt;$H2)</formula>
    </cfRule>
  </conditionalFormatting>
  <conditionalFormatting sqref="C11 C16 C21 C24 C26">
    <cfRule type="expression" dxfId="147" priority="74" stopIfTrue="1">
      <formula>IF(ISBLANK(H11),FALSE(),$F11=$H11)</formula>
    </cfRule>
  </conditionalFormatting>
  <conditionalFormatting sqref="C11 C16 C21 C24 C26">
    <cfRule type="expression" dxfId="146" priority="73" stopIfTrue="1">
      <formula>IF(ISBLANK(H11),FALSE(),$F11&gt;$H11)</formula>
    </cfRule>
  </conditionalFormatting>
  <conditionalFormatting sqref="L2:L100">
    <cfRule type="expression" dxfId="145" priority="77" stopIfTrue="1">
      <formula>IF(ISNUMBER(L2),IF(IF(F2&gt;H2,1,"")=L2,TRUE(),IF(IF(F2&lt;H2,2,"")=L2,TRUE(),IF(IF(F2=H2,0,"")=L2,TRUE(),FALSE()))),"")</formula>
    </cfRule>
  </conditionalFormatting>
  <conditionalFormatting sqref="E5">
    <cfRule type="expression" dxfId="144" priority="65" stopIfTrue="1">
      <formula>IF(ISBLANK(F5),FALSE(),$F5&lt;$H5)</formula>
    </cfRule>
  </conditionalFormatting>
  <conditionalFormatting sqref="E5">
    <cfRule type="expression" dxfId="143" priority="66" stopIfTrue="1">
      <formula>IF(ISBLANK(F5),FALSE(),$F5=$H5)</formula>
    </cfRule>
  </conditionalFormatting>
  <conditionalFormatting sqref="C5">
    <cfRule type="expression" dxfId="142" priority="68" stopIfTrue="1">
      <formula>IF(ISBLANK(H5),FALSE(),$F5=$H5)</formula>
    </cfRule>
  </conditionalFormatting>
  <conditionalFormatting sqref="C5">
    <cfRule type="expression" dxfId="141" priority="67" stopIfTrue="1">
      <formula>IF(ISBLANK(H5),FALSE(),$F5&gt;$H5)</formula>
    </cfRule>
  </conditionalFormatting>
  <conditionalFormatting sqref="E7:E8">
    <cfRule type="expression" dxfId="140" priority="57" stopIfTrue="1">
      <formula>IF(ISBLANK(F7),FALSE(),$F7&lt;$H7)</formula>
    </cfRule>
  </conditionalFormatting>
  <conditionalFormatting sqref="E7:E8">
    <cfRule type="expression" dxfId="139" priority="58" stopIfTrue="1">
      <formula>IF(ISBLANK(F7),FALSE(),$F7=$H7)</formula>
    </cfRule>
  </conditionalFormatting>
  <conditionalFormatting sqref="E9:E10">
    <cfRule type="expression" dxfId="138" priority="63" stopIfTrue="1">
      <formula>IF(ISBLANK(F9),FALSE(),$F9&lt;$H9)</formula>
    </cfRule>
  </conditionalFormatting>
  <conditionalFormatting sqref="E9:E10">
    <cfRule type="expression" dxfId="137" priority="64" stopIfTrue="1">
      <formula>IF(ISBLANK(F9),FALSE(),$F9=$H9)</formula>
    </cfRule>
  </conditionalFormatting>
  <conditionalFormatting sqref="C7:C8">
    <cfRule type="expression" dxfId="136" priority="60" stopIfTrue="1">
      <formula>IF(ISBLANK(H7),FALSE(),$F7=$H7)</formula>
    </cfRule>
  </conditionalFormatting>
  <conditionalFormatting sqref="C7:C8">
    <cfRule type="expression" dxfId="135" priority="59" stopIfTrue="1">
      <formula>IF(ISBLANK(H7),FALSE(),$F7&gt;$H7)</formula>
    </cfRule>
  </conditionalFormatting>
  <conditionalFormatting sqref="C9:C10">
    <cfRule type="expression" dxfId="134" priority="62" stopIfTrue="1">
      <formula>IF(ISBLANK(H9),FALSE(),$F9=$H9)</formula>
    </cfRule>
  </conditionalFormatting>
  <conditionalFormatting sqref="C9:C10">
    <cfRule type="expression" dxfId="133" priority="61" stopIfTrue="1">
      <formula>IF(ISBLANK(H9),FALSE(),$F9&gt;$H9)</formula>
    </cfRule>
  </conditionalFormatting>
  <conditionalFormatting sqref="E12:E15">
    <cfRule type="expression" dxfId="132" priority="55" stopIfTrue="1">
      <formula>IF(ISBLANK(F12),FALSE(),$F12&lt;$H12)</formula>
    </cfRule>
  </conditionalFormatting>
  <conditionalFormatting sqref="E12:E15">
    <cfRule type="expression" dxfId="131" priority="56" stopIfTrue="1">
      <formula>IF(ISBLANK(F12),FALSE(),$F12=$H12)</formula>
    </cfRule>
  </conditionalFormatting>
  <conditionalFormatting sqref="C12:C15">
    <cfRule type="expression" dxfId="130" priority="54" stopIfTrue="1">
      <formula>IF(ISBLANK(H12),FALSE(),$F12=$H12)</formula>
    </cfRule>
  </conditionalFormatting>
  <conditionalFormatting sqref="C12:C15">
    <cfRule type="expression" dxfId="129" priority="53" stopIfTrue="1">
      <formula>IF(ISBLANK(H12),FALSE(),$F12&gt;$H12)</formula>
    </cfRule>
  </conditionalFormatting>
  <conditionalFormatting sqref="E17:E20">
    <cfRule type="expression" dxfId="128" priority="51" stopIfTrue="1">
      <formula>IF(ISBLANK(F17),FALSE(),$F17&lt;$H17)</formula>
    </cfRule>
  </conditionalFormatting>
  <conditionalFormatting sqref="E17:E20">
    <cfRule type="expression" dxfId="127" priority="52" stopIfTrue="1">
      <formula>IF(ISBLANK(F17),FALSE(),$F17=$H17)</formula>
    </cfRule>
  </conditionalFormatting>
  <conditionalFormatting sqref="C17:C20">
    <cfRule type="expression" dxfId="126" priority="50" stopIfTrue="1">
      <formula>IF(ISBLANK(H17),FALSE(),$F17=$H17)</formula>
    </cfRule>
  </conditionalFormatting>
  <conditionalFormatting sqref="C17:C20">
    <cfRule type="expression" dxfId="125" priority="49" stopIfTrue="1">
      <formula>IF(ISBLANK(H17),FALSE(),$F17&gt;$H17)</formula>
    </cfRule>
  </conditionalFormatting>
  <conditionalFormatting sqref="E22:E23">
    <cfRule type="expression" dxfId="124" priority="47" stopIfTrue="1">
      <formula>IF(ISBLANK(F22),FALSE(),$F22&lt;$H22)</formula>
    </cfRule>
  </conditionalFormatting>
  <conditionalFormatting sqref="E22:E23">
    <cfRule type="expression" dxfId="123" priority="48" stopIfTrue="1">
      <formula>IF(ISBLANK(F22),FALSE(),$F22=$H22)</formula>
    </cfRule>
  </conditionalFormatting>
  <conditionalFormatting sqref="C22:C23">
    <cfRule type="expression" dxfId="122" priority="46" stopIfTrue="1">
      <formula>IF(ISBLANK(H22),FALSE(),$F22=$H22)</formula>
    </cfRule>
  </conditionalFormatting>
  <conditionalFormatting sqref="C22:C23">
    <cfRule type="expression" dxfId="121" priority="45" stopIfTrue="1">
      <formula>IF(ISBLANK(H22),FALSE(),$F22&gt;$H22)</formula>
    </cfRule>
  </conditionalFormatting>
  <conditionalFormatting sqref="E25">
    <cfRule type="expression" dxfId="120" priority="43" stopIfTrue="1">
      <formula>IF(ISBLANK(F25),FALSE(),$F25&lt;$H25)</formula>
    </cfRule>
  </conditionalFormatting>
  <conditionalFormatting sqref="E25">
    <cfRule type="expression" dxfId="119" priority="44" stopIfTrue="1">
      <formula>IF(ISBLANK(F25),FALSE(),$F25=$H25)</formula>
    </cfRule>
  </conditionalFormatting>
  <conditionalFormatting sqref="C25">
    <cfRule type="expression" dxfId="118" priority="42" stopIfTrue="1">
      <formula>IF(ISBLANK(H25),FALSE(),$F25=$H25)</formula>
    </cfRule>
  </conditionalFormatting>
  <conditionalFormatting sqref="C25">
    <cfRule type="expression" dxfId="117" priority="41" stopIfTrue="1">
      <formula>IF(ISBLANK(H25),FALSE(),$F25&gt;$H25)</formula>
    </cfRule>
  </conditionalFormatting>
  <conditionalFormatting sqref="E27 E29">
    <cfRule type="expression" dxfId="116" priority="33" stopIfTrue="1">
      <formula>IF(ISBLANK(F27),FALSE(),$F27&lt;$H27)</formula>
    </cfRule>
  </conditionalFormatting>
  <conditionalFormatting sqref="E27 E29">
    <cfRule type="expression" dxfId="115" priority="34" stopIfTrue="1">
      <formula>IF(ISBLANK(F27),FALSE(),$F27=$H27)</formula>
    </cfRule>
  </conditionalFormatting>
  <conditionalFormatting sqref="E28">
    <cfRule type="expression" dxfId="114" priority="37" stopIfTrue="1">
      <formula>IF(ISBLANK(F28),FALSE(),$F28&lt;$H28)</formula>
    </cfRule>
  </conditionalFormatting>
  <conditionalFormatting sqref="E28">
    <cfRule type="expression" dxfId="113" priority="38" stopIfTrue="1">
      <formula>IF(ISBLANK(F28),FALSE(),$F28=$H28)</formula>
    </cfRule>
  </conditionalFormatting>
  <conditionalFormatting sqref="C27 C29">
    <cfRule type="expression" dxfId="112" priority="36" stopIfTrue="1">
      <formula>IF(ISBLANK(H27),FALSE(),$F27=$H27)</formula>
    </cfRule>
  </conditionalFormatting>
  <conditionalFormatting sqref="C27 C29">
    <cfRule type="expression" dxfId="111" priority="35" stopIfTrue="1">
      <formula>IF(ISBLANK(H27),FALSE(),$F27&gt;$H27)</formula>
    </cfRule>
  </conditionalFormatting>
  <conditionalFormatting sqref="C28">
    <cfRule type="expression" dxfId="110" priority="40" stopIfTrue="1">
      <formula>IF(ISBLANK(H28),FALSE(),$F28=$H28)</formula>
    </cfRule>
  </conditionalFormatting>
  <conditionalFormatting sqref="C28">
    <cfRule type="expression" dxfId="109" priority="39" stopIfTrue="1">
      <formula>IF(ISBLANK(H28),FALSE(),$F28&gt;$H28)</formula>
    </cfRule>
  </conditionalFormatting>
  <conditionalFormatting sqref="E34:E35">
    <cfRule type="expression" dxfId="108" priority="29" stopIfTrue="1">
      <formula>IF(ISBLANK(F34),FALSE(),$F34&lt;$H34)</formula>
    </cfRule>
  </conditionalFormatting>
  <conditionalFormatting sqref="E34:E35">
    <cfRule type="expression" dxfId="107" priority="30" stopIfTrue="1">
      <formula>IF(ISBLANK(F34),FALSE(),$F34=$H34)</formula>
    </cfRule>
  </conditionalFormatting>
  <conditionalFormatting sqref="C34:C35">
    <cfRule type="expression" dxfId="106" priority="32" stopIfTrue="1">
      <formula>IF(ISBLANK(H34),FALSE(),$F34=$H34)</formula>
    </cfRule>
  </conditionalFormatting>
  <conditionalFormatting sqref="C34:C35">
    <cfRule type="expression" dxfId="105" priority="31" stopIfTrue="1">
      <formula>IF(ISBLANK(H34),FALSE(),$F34&gt;$H34)</formula>
    </cfRule>
  </conditionalFormatting>
  <conditionalFormatting sqref="E37:E38">
    <cfRule type="expression" dxfId="104" priority="25" stopIfTrue="1">
      <formula>IF(ISBLANK(F37),FALSE(),$F37&lt;$H37)</formula>
    </cfRule>
  </conditionalFormatting>
  <conditionalFormatting sqref="E37:E38">
    <cfRule type="expression" dxfId="103" priority="26" stopIfTrue="1">
      <formula>IF(ISBLANK(F37),FALSE(),$F37=$H37)</formula>
    </cfRule>
  </conditionalFormatting>
  <conditionalFormatting sqref="C37:C38">
    <cfRule type="expression" dxfId="102" priority="28" stopIfTrue="1">
      <formula>IF(ISBLANK(H37),FALSE(),$F37=$H37)</formula>
    </cfRule>
  </conditionalFormatting>
  <conditionalFormatting sqref="C37:C38">
    <cfRule type="expression" dxfId="101" priority="27" stopIfTrue="1">
      <formula>IF(ISBLANK(H37),FALSE(),$F37&gt;$H37)</formula>
    </cfRule>
  </conditionalFormatting>
  <conditionalFormatting sqref="E31">
    <cfRule type="expression" dxfId="100" priority="17" stopIfTrue="1">
      <formula>IF(ISBLANK(F31),FALSE(),$F31&lt;$H31)</formula>
    </cfRule>
  </conditionalFormatting>
  <conditionalFormatting sqref="E31">
    <cfRule type="expression" dxfId="99" priority="18" stopIfTrue="1">
      <formula>IF(ISBLANK(F31),FALSE(),$F31=$H31)</formula>
    </cfRule>
  </conditionalFormatting>
  <conditionalFormatting sqref="E32">
    <cfRule type="expression" dxfId="98" priority="21" stopIfTrue="1">
      <formula>IF(ISBLANK(F32),FALSE(),$F32&lt;$H32)</formula>
    </cfRule>
  </conditionalFormatting>
  <conditionalFormatting sqref="E32">
    <cfRule type="expression" dxfId="97" priority="22" stopIfTrue="1">
      <formula>IF(ISBLANK(F32),FALSE(),$F32=$H32)</formula>
    </cfRule>
  </conditionalFormatting>
  <conditionalFormatting sqref="C31">
    <cfRule type="expression" dxfId="96" priority="20" stopIfTrue="1">
      <formula>IF(ISBLANK(H31),FALSE(),$F31=$H31)</formula>
    </cfRule>
  </conditionalFormatting>
  <conditionalFormatting sqref="C31">
    <cfRule type="expression" dxfId="95" priority="19" stopIfTrue="1">
      <formula>IF(ISBLANK(H31),FALSE(),$F31&gt;$H31)</formula>
    </cfRule>
  </conditionalFormatting>
  <conditionalFormatting sqref="C32">
    <cfRule type="expression" dxfId="94" priority="24" stopIfTrue="1">
      <formula>IF(ISBLANK(H32),FALSE(),$F32=$H32)</formula>
    </cfRule>
  </conditionalFormatting>
  <conditionalFormatting sqref="C32">
    <cfRule type="expression" dxfId="93" priority="23" stopIfTrue="1">
      <formula>IF(ISBLANK(H32),FALSE(),$F32&gt;$H32)</formula>
    </cfRule>
  </conditionalFormatting>
  <conditionalFormatting sqref="E40">
    <cfRule type="expression" dxfId="92" priority="13" stopIfTrue="1">
      <formula>IF(ISBLANK(F40),FALSE(),$F40&lt;$H40)</formula>
    </cfRule>
  </conditionalFormatting>
  <conditionalFormatting sqref="E40">
    <cfRule type="expression" dxfId="91" priority="14" stopIfTrue="1">
      <formula>IF(ISBLANK(F40),FALSE(),$F40=$H40)</formula>
    </cfRule>
  </conditionalFormatting>
  <conditionalFormatting sqref="C40">
    <cfRule type="expression" dxfId="90" priority="16" stopIfTrue="1">
      <formula>IF(ISBLANK(H40),FALSE(),$F40=$H40)</formula>
    </cfRule>
  </conditionalFormatting>
  <conditionalFormatting sqref="C40">
    <cfRule type="expression" dxfId="89" priority="15" stopIfTrue="1">
      <formula>IF(ISBLANK(H40),FALSE(),$F40&gt;$H40)</formula>
    </cfRule>
  </conditionalFormatting>
  <conditionalFormatting sqref="E42:E47">
    <cfRule type="expression" dxfId="88" priority="9" stopIfTrue="1">
      <formula>IF(ISBLANK(F42),FALSE(),$F42&lt;$H42)</formula>
    </cfRule>
  </conditionalFormatting>
  <conditionalFormatting sqref="E42:E47">
    <cfRule type="expression" dxfId="87" priority="10" stopIfTrue="1">
      <formula>IF(ISBLANK(F42),FALSE(),$F42=$H42)</formula>
    </cfRule>
  </conditionalFormatting>
  <conditionalFormatting sqref="C42:C47">
    <cfRule type="expression" dxfId="86" priority="12" stopIfTrue="1">
      <formula>IF(ISBLANK(H42),FALSE(),$F42=$H42)</formula>
    </cfRule>
  </conditionalFormatting>
  <conditionalFormatting sqref="C42:C47">
    <cfRule type="expression" dxfId="85" priority="11" stopIfTrue="1">
      <formula>IF(ISBLANK(H42),FALSE(),$F42&gt;$H42)</formula>
    </cfRule>
  </conditionalFormatting>
  <conditionalFormatting sqref="E49">
    <cfRule type="expression" dxfId="84" priority="5" stopIfTrue="1">
      <formula>IF(ISBLANK(F49),FALSE(),$F49&lt;$H49)</formula>
    </cfRule>
  </conditionalFormatting>
  <conditionalFormatting sqref="E49">
    <cfRule type="expression" dxfId="83" priority="6" stopIfTrue="1">
      <formula>IF(ISBLANK(F49),FALSE(),$F49=$H49)</formula>
    </cfRule>
  </conditionalFormatting>
  <conditionalFormatting sqref="C49">
    <cfRule type="expression" dxfId="82" priority="8" stopIfTrue="1">
      <formula>IF(ISBLANK(H49),FALSE(),$F49=$H49)</formula>
    </cfRule>
  </conditionalFormatting>
  <conditionalFormatting sqref="C49">
    <cfRule type="expression" dxfId="81" priority="7" stopIfTrue="1">
      <formula>IF(ISBLANK(H49),FALSE(),$F49&gt;$H49)</formula>
    </cfRule>
  </conditionalFormatting>
  <conditionalFormatting sqref="E51">
    <cfRule type="expression" dxfId="80" priority="1" stopIfTrue="1">
      <formula>IF(ISBLANK(F51),FALSE(),$F51&lt;$H51)</formula>
    </cfRule>
  </conditionalFormatting>
  <conditionalFormatting sqref="E51">
    <cfRule type="expression" dxfId="79" priority="2" stopIfTrue="1">
      <formula>IF(ISBLANK(F51),FALSE(),$F51=$H51)</formula>
    </cfRule>
  </conditionalFormatting>
  <conditionalFormatting sqref="C51">
    <cfRule type="expression" dxfId="78" priority="4" stopIfTrue="1">
      <formula>IF(ISBLANK(H51),FALSE(),$F51=$H51)</formula>
    </cfRule>
  </conditionalFormatting>
  <conditionalFormatting sqref="C51">
    <cfRule type="expression" dxfId="77" priority="3" stopIfTrue="1">
      <formula>IF(ISBLANK(H51),FALSE(),$F51&gt;$H51)</formula>
    </cfRule>
  </conditionalFormatting>
  <dataValidations count="4">
    <dataValidation type="list" allowBlank="1" showErrorMessage="1" sqref="L2:L100" xr:uid="{CCD837A8-8426-4847-9CDB-8CDD38C6C97B}">
      <formula1>$I$1:$J$1</formula1>
    </dataValidation>
    <dataValidation type="custom" allowBlank="1" showErrorMessage="1" sqref="H2:H101" xr:uid="{37248CE2-15AE-4D9C-912A-8434BA4F17F2}">
      <formula1>O2</formula1>
    </dataValidation>
    <dataValidation type="custom" allowBlank="1" showErrorMessage="1" sqref="F2:F100" xr:uid="{2709F98E-64FD-4EC3-9DD2-CC05B6EE0D15}">
      <formula1>N2</formula1>
    </dataValidation>
    <dataValidation type="decimal" allowBlank="1" showErrorMessage="1" sqref="I2:I100 K2:K100" xr:uid="{C56D188E-450A-48F7-9AD0-3B227E196C1D}">
      <formula1>0.01</formula1>
      <formula2>10000</formula2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9" fitToWidth="0" fitToHeight="0" pageOrder="overThenDown" orientation="portrait" horizontalDpi="4294967293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59281-E878-470E-AE02-CE21243F2BB1}">
  <sheetPr>
    <tabColor rgb="FF00FFFF"/>
  </sheetPr>
  <dimension ref="A1:IV111"/>
  <sheetViews>
    <sheetView showGridLines="0" workbookViewId="0">
      <pane ySplit="1" topLeftCell="A41" activePane="bottomLeft" state="frozen"/>
      <selection pane="bottomLeft" activeCell="L55" sqref="L55"/>
    </sheetView>
  </sheetViews>
  <sheetFormatPr baseColWidth="10" defaultRowHeight="19.399999999999999" customHeight="1"/>
  <cols>
    <col min="1" max="1" width="20.1796875" style="6" bestFit="1" customWidth="1"/>
    <col min="2" max="2" width="18.6328125" style="17" customWidth="1"/>
    <col min="3" max="3" width="18.6328125" style="24" customWidth="1"/>
    <col min="4" max="4" width="0.54296875" style="25" customWidth="1"/>
    <col min="5" max="5" width="18.6328125" style="24" customWidth="1"/>
    <col min="6" max="6" width="6.54296875" style="9" customWidth="1"/>
    <col min="7" max="7" width="0.54296875" style="25" customWidth="1"/>
    <col min="8" max="8" width="6.54296875" style="9" customWidth="1"/>
    <col min="9" max="9" width="7.453125" style="24" customWidth="1"/>
    <col min="10" max="10" width="7.90625" style="24" hidden="1" customWidth="1"/>
    <col min="11" max="11" width="7.453125" style="24" customWidth="1"/>
    <col min="12" max="12" width="6.08984375" style="9" customWidth="1"/>
    <col min="13" max="13" width="10.90625" style="22" customWidth="1"/>
    <col min="14" max="14" width="11.81640625" style="6" hidden="1" customWidth="1"/>
    <col min="15" max="15" width="11.54296875" style="6" hidden="1" customWidth="1"/>
    <col min="16" max="16" width="11.54296875" style="32" customWidth="1"/>
    <col min="17" max="16383" width="11.54296875" style="6" customWidth="1"/>
    <col min="16384" max="16384" width="10.90625" style="6" customWidth="1"/>
  </cols>
  <sheetData>
    <row r="1" spans="1:256" ht="19.399999999999999" customHeight="1">
      <c r="A1" s="10" t="s">
        <v>45</v>
      </c>
      <c r="B1" s="11" t="s">
        <v>10</v>
      </c>
      <c r="C1" s="12" t="s">
        <v>11</v>
      </c>
      <c r="D1" s="11"/>
      <c r="E1" s="12" t="s">
        <v>12</v>
      </c>
      <c r="F1" s="46" t="s">
        <v>13</v>
      </c>
      <c r="G1" s="46"/>
      <c r="H1" s="46"/>
      <c r="I1" s="14">
        <v>1</v>
      </c>
      <c r="J1" s="12">
        <v>2</v>
      </c>
      <c r="K1" s="14">
        <v>2</v>
      </c>
      <c r="L1" s="11" t="s">
        <v>14</v>
      </c>
      <c r="M1" s="39" t="s">
        <v>15</v>
      </c>
      <c r="N1" s="15" t="s">
        <v>16</v>
      </c>
      <c r="O1" s="15" t="s">
        <v>17</v>
      </c>
      <c r="P1" s="32" t="s">
        <v>1</v>
      </c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18" customHeight="1">
      <c r="A2" s="16"/>
      <c r="B2" s="17" t="s">
        <v>0</v>
      </c>
      <c r="C2" s="18" t="s">
        <v>18</v>
      </c>
      <c r="D2" s="19" t="str">
        <f t="shared" ref="D2:D65" si="0">IF(C2&gt;0,":","")</f>
        <v>:</v>
      </c>
      <c r="E2" s="18" t="s">
        <v>19</v>
      </c>
      <c r="F2" s="18">
        <v>81</v>
      </c>
      <c r="G2" s="19" t="str">
        <f t="shared" ref="G2:G65" si="1">IF(ISNUMBER(F2),":","")</f>
        <v>:</v>
      </c>
      <c r="H2" s="18">
        <v>78</v>
      </c>
      <c r="I2" s="20">
        <v>1.2</v>
      </c>
      <c r="J2" s="6"/>
      <c r="K2" s="20">
        <v>4.5</v>
      </c>
      <c r="L2" s="21"/>
      <c r="M2" s="22" t="str">
        <f>IF(ISNUMBER(L2),IF(IF(F2&gt;H2,1,"")=L2,I2,IF(IF(F2&lt;H2,2,"")=L2,K2,IF(IF(F2=H2,0,"")=L2,J2,0))),"")</f>
        <v/>
      </c>
      <c r="N2" s="16" t="b">
        <f t="shared" ref="N2:N65" si="2">IF(ISBLANK(F2),"",IF(ISNUMBER(F2),IF(AND(F2&gt;=0,F2&lt;250),IF($F2&lt;&gt;$H2,IF(F2=0,TRUE(),IF(MOD(F2,1)=0,TRUE(),FALSE())),FALSE()),FALSE()),FALSE()))</f>
        <v>1</v>
      </c>
      <c r="O2" s="16" t="b">
        <f t="shared" ref="O2:O65" si="3">IF(ISBLANK(H2),"",IF(ISNUMBER(H2),IF(AND(H2&gt;=0,H2&lt;250),IF($F2&lt;&gt;$H2,IF(H2=0,TRUE(),IF(MOD(H2,1)=0,TRUE(),FALSE())),FALSE()),FALSE()),FALSE()))</f>
        <v>1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ht="18" customHeight="1">
      <c r="C3" s="18" t="s">
        <v>20</v>
      </c>
      <c r="D3" s="19" t="str">
        <f t="shared" si="0"/>
        <v>:</v>
      </c>
      <c r="E3" s="18" t="s">
        <v>21</v>
      </c>
      <c r="F3" s="18">
        <v>95</v>
      </c>
      <c r="G3" s="19" t="str">
        <f t="shared" si="1"/>
        <v>:</v>
      </c>
      <c r="H3" s="18">
        <v>83</v>
      </c>
      <c r="I3" s="20">
        <v>1.65</v>
      </c>
      <c r="J3" s="6"/>
      <c r="K3" s="20">
        <v>2.2000000000000002</v>
      </c>
      <c r="L3" s="21"/>
      <c r="M3" s="22" t="str">
        <f t="shared" ref="M3:M66" si="4">IF(ISNUMBER(L3),IF(IF(F3&gt;H3,1,"")=L3,I3,IF(IF(F3&lt;H3,2,"")=L3,K3,IF(IF(F3=H3,0,"")=L3,J3,0))),"")</f>
        <v/>
      </c>
      <c r="N3" s="16" t="b">
        <f t="shared" si="2"/>
        <v>1</v>
      </c>
      <c r="O3" s="16" t="b">
        <f t="shared" si="3"/>
        <v>1</v>
      </c>
    </row>
    <row r="4" spans="1:256" ht="18" customHeight="1">
      <c r="C4" s="18"/>
      <c r="D4" s="19" t="str">
        <f t="shared" si="0"/>
        <v/>
      </c>
      <c r="E4" s="18"/>
      <c r="F4" s="18"/>
      <c r="G4" s="19" t="str">
        <f t="shared" si="1"/>
        <v/>
      </c>
      <c r="H4" s="18"/>
      <c r="I4" s="20"/>
      <c r="J4" s="6"/>
      <c r="K4" s="20"/>
      <c r="L4" s="21"/>
      <c r="M4" s="22" t="str">
        <f t="shared" si="4"/>
        <v/>
      </c>
      <c r="N4" s="16" t="str">
        <f t="shared" si="2"/>
        <v/>
      </c>
      <c r="O4" s="16" t="str">
        <f t="shared" si="3"/>
        <v/>
      </c>
    </row>
    <row r="5" spans="1:256" ht="18" customHeight="1">
      <c r="C5" s="18" t="s">
        <v>19</v>
      </c>
      <c r="D5" s="19" t="str">
        <f t="shared" si="0"/>
        <v>:</v>
      </c>
      <c r="E5" s="18" t="s">
        <v>20</v>
      </c>
      <c r="F5" s="18">
        <v>110</v>
      </c>
      <c r="G5" s="19"/>
      <c r="H5" s="18">
        <v>95</v>
      </c>
      <c r="I5" s="20">
        <v>1.55</v>
      </c>
      <c r="J5" s="6"/>
      <c r="K5" s="20">
        <v>2.4</v>
      </c>
      <c r="L5" s="21"/>
      <c r="M5" s="22" t="str">
        <f t="shared" si="4"/>
        <v/>
      </c>
      <c r="N5" s="16" t="b">
        <f t="shared" si="2"/>
        <v>1</v>
      </c>
      <c r="O5" s="16" t="b">
        <f t="shared" si="3"/>
        <v>1</v>
      </c>
    </row>
    <row r="6" spans="1:256" ht="18" customHeight="1">
      <c r="C6" s="18"/>
      <c r="D6" s="19" t="str">
        <f t="shared" si="0"/>
        <v/>
      </c>
      <c r="E6" s="18"/>
      <c r="F6" s="18"/>
      <c r="G6" s="19" t="str">
        <f t="shared" si="1"/>
        <v/>
      </c>
      <c r="H6" s="18"/>
      <c r="I6" s="20"/>
      <c r="J6" s="6"/>
      <c r="K6" s="20"/>
      <c r="L6" s="21"/>
      <c r="M6" s="22" t="str">
        <f t="shared" si="4"/>
        <v/>
      </c>
      <c r="N6" s="16" t="str">
        <f t="shared" si="2"/>
        <v/>
      </c>
      <c r="O6" s="16" t="str">
        <f t="shared" si="3"/>
        <v/>
      </c>
    </row>
    <row r="7" spans="1:256" ht="18" customHeight="1">
      <c r="B7" s="17" t="s">
        <v>24</v>
      </c>
      <c r="C7" s="18" t="s">
        <v>27</v>
      </c>
      <c r="D7" s="19" t="str">
        <f t="shared" si="0"/>
        <v>:</v>
      </c>
      <c r="E7" s="18" t="s">
        <v>28</v>
      </c>
      <c r="F7" s="18">
        <v>90</v>
      </c>
      <c r="G7" s="19" t="str">
        <f t="shared" si="1"/>
        <v>:</v>
      </c>
      <c r="H7" s="18">
        <v>93</v>
      </c>
      <c r="I7" s="20">
        <v>1.4</v>
      </c>
      <c r="J7" s="6"/>
      <c r="K7" s="20">
        <v>2.9</v>
      </c>
      <c r="L7" s="21"/>
      <c r="M7" s="22" t="str">
        <f t="shared" si="4"/>
        <v/>
      </c>
      <c r="N7" s="16" t="b">
        <f t="shared" si="2"/>
        <v>1</v>
      </c>
      <c r="O7" s="16" t="b">
        <f t="shared" si="3"/>
        <v>1</v>
      </c>
    </row>
    <row r="8" spans="1:256" ht="18" customHeight="1">
      <c r="B8" s="17" t="s">
        <v>25</v>
      </c>
      <c r="C8" s="18" t="s">
        <v>29</v>
      </c>
      <c r="D8" s="19" t="str">
        <f t="shared" si="0"/>
        <v>:</v>
      </c>
      <c r="E8" s="18" t="s">
        <v>30</v>
      </c>
      <c r="F8" s="18">
        <v>94</v>
      </c>
      <c r="G8" s="19" t="str">
        <f t="shared" si="1"/>
        <v>:</v>
      </c>
      <c r="H8" s="18">
        <v>83</v>
      </c>
      <c r="I8" s="20">
        <v>1.55</v>
      </c>
      <c r="J8" s="6"/>
      <c r="K8" s="20">
        <v>2.4</v>
      </c>
      <c r="L8" s="21"/>
      <c r="M8" s="22" t="str">
        <f t="shared" si="4"/>
        <v/>
      </c>
      <c r="N8" s="16" t="b">
        <f t="shared" si="2"/>
        <v>1</v>
      </c>
      <c r="O8" s="16" t="b">
        <f t="shared" si="3"/>
        <v>1</v>
      </c>
    </row>
    <row r="9" spans="1:256" ht="18" customHeight="1">
      <c r="B9" s="17" t="s">
        <v>26</v>
      </c>
      <c r="C9" s="18" t="s">
        <v>31</v>
      </c>
      <c r="D9" s="19" t="str">
        <f t="shared" si="0"/>
        <v>:</v>
      </c>
      <c r="E9" s="18" t="s">
        <v>19</v>
      </c>
      <c r="F9" s="18">
        <v>78</v>
      </c>
      <c r="G9" s="19" t="str">
        <f t="shared" si="1"/>
        <v>:</v>
      </c>
      <c r="H9" s="18">
        <v>60</v>
      </c>
      <c r="I9" s="20">
        <v>1.1499999999999999</v>
      </c>
      <c r="J9" s="6"/>
      <c r="K9" s="20">
        <v>5.2</v>
      </c>
      <c r="L9" s="21"/>
      <c r="M9" s="22" t="str">
        <f t="shared" si="4"/>
        <v/>
      </c>
      <c r="N9" s="16" t="b">
        <f t="shared" si="2"/>
        <v>1</v>
      </c>
      <c r="O9" s="16" t="b">
        <f t="shared" si="3"/>
        <v>1</v>
      </c>
    </row>
    <row r="10" spans="1:256" ht="18" customHeight="1">
      <c r="C10" s="18" t="s">
        <v>32</v>
      </c>
      <c r="D10" s="19" t="str">
        <f t="shared" si="0"/>
        <v>:</v>
      </c>
      <c r="E10" s="18" t="s">
        <v>33</v>
      </c>
      <c r="F10" s="18">
        <v>92</v>
      </c>
      <c r="G10" s="19" t="str">
        <f t="shared" si="1"/>
        <v>:</v>
      </c>
      <c r="H10" s="18">
        <v>79</v>
      </c>
      <c r="I10" s="20">
        <v>1.47</v>
      </c>
      <c r="J10" s="6"/>
      <c r="K10" s="20">
        <v>2.6</v>
      </c>
      <c r="L10" s="21"/>
      <c r="M10" s="22" t="str">
        <f t="shared" si="4"/>
        <v/>
      </c>
      <c r="N10" s="16" t="b">
        <f t="shared" si="2"/>
        <v>1</v>
      </c>
      <c r="O10" s="16" t="b">
        <f t="shared" si="3"/>
        <v>1</v>
      </c>
    </row>
    <row r="11" spans="1:256" ht="18" customHeight="1">
      <c r="C11" s="18"/>
      <c r="D11" s="19" t="str">
        <f t="shared" si="0"/>
        <v/>
      </c>
      <c r="E11" s="18"/>
      <c r="F11" s="18"/>
      <c r="G11" s="19" t="str">
        <f t="shared" si="1"/>
        <v/>
      </c>
      <c r="H11" s="18"/>
      <c r="I11" s="20"/>
      <c r="J11" s="6"/>
      <c r="K11" s="20"/>
      <c r="L11" s="21"/>
      <c r="M11" s="22" t="str">
        <f t="shared" si="4"/>
        <v/>
      </c>
      <c r="N11" s="16" t="str">
        <f t="shared" si="2"/>
        <v/>
      </c>
      <c r="O11" s="16" t="str">
        <f t="shared" si="3"/>
        <v/>
      </c>
    </row>
    <row r="12" spans="1:256" ht="18" customHeight="1">
      <c r="B12" s="17" t="s">
        <v>24</v>
      </c>
      <c r="C12" s="18" t="s">
        <v>28</v>
      </c>
      <c r="D12" s="19" t="str">
        <f t="shared" si="0"/>
        <v>:</v>
      </c>
      <c r="E12" s="18" t="s">
        <v>27</v>
      </c>
      <c r="F12" s="18">
        <v>74</v>
      </c>
      <c r="G12" s="19" t="str">
        <f t="shared" si="1"/>
        <v>:</v>
      </c>
      <c r="H12" s="18">
        <v>70</v>
      </c>
      <c r="I12" s="20">
        <v>1.7</v>
      </c>
      <c r="J12" s="6"/>
      <c r="K12" s="20">
        <v>2.1</v>
      </c>
      <c r="L12" s="21"/>
      <c r="M12" s="22" t="str">
        <f t="shared" si="4"/>
        <v/>
      </c>
      <c r="N12" s="16" t="b">
        <f t="shared" si="2"/>
        <v>1</v>
      </c>
      <c r="O12" s="16" t="b">
        <f t="shared" si="3"/>
        <v>1</v>
      </c>
    </row>
    <row r="13" spans="1:256" ht="18" customHeight="1">
      <c r="B13" s="17" t="s">
        <v>25</v>
      </c>
      <c r="C13" s="18" t="s">
        <v>30</v>
      </c>
      <c r="D13" s="19" t="str">
        <f t="shared" si="0"/>
        <v>:</v>
      </c>
      <c r="E13" s="18" t="s">
        <v>29</v>
      </c>
      <c r="F13" s="18">
        <v>62</v>
      </c>
      <c r="G13" s="19" t="str">
        <f t="shared" si="1"/>
        <v>:</v>
      </c>
      <c r="H13" s="18">
        <v>74</v>
      </c>
      <c r="I13" s="20">
        <v>1.5</v>
      </c>
      <c r="J13" s="6"/>
      <c r="K13" s="20">
        <v>2.5499999999999998</v>
      </c>
      <c r="L13" s="21"/>
      <c r="M13" s="22" t="str">
        <f t="shared" si="4"/>
        <v/>
      </c>
      <c r="N13" s="16" t="b">
        <f t="shared" si="2"/>
        <v>1</v>
      </c>
      <c r="O13" s="16" t="b">
        <f t="shared" si="3"/>
        <v>1</v>
      </c>
    </row>
    <row r="14" spans="1:256" ht="18" customHeight="1">
      <c r="B14" s="17" t="s">
        <v>36</v>
      </c>
      <c r="C14" s="18" t="s">
        <v>19</v>
      </c>
      <c r="D14" s="19" t="str">
        <f t="shared" si="0"/>
        <v>:</v>
      </c>
      <c r="E14" s="18" t="s">
        <v>31</v>
      </c>
      <c r="F14" s="18">
        <v>65</v>
      </c>
      <c r="G14" s="19" t="str">
        <f t="shared" si="1"/>
        <v>:</v>
      </c>
      <c r="H14" s="18">
        <v>80</v>
      </c>
      <c r="I14" s="20">
        <v>3.4</v>
      </c>
      <c r="J14" s="6"/>
      <c r="K14" s="20">
        <v>1.3</v>
      </c>
      <c r="L14" s="21"/>
      <c r="M14" s="22" t="str">
        <f t="shared" si="4"/>
        <v/>
      </c>
      <c r="N14" s="16" t="b">
        <f t="shared" si="2"/>
        <v>1</v>
      </c>
      <c r="O14" s="16" t="b">
        <f t="shared" si="3"/>
        <v>1</v>
      </c>
    </row>
    <row r="15" spans="1:256" ht="18" customHeight="1">
      <c r="C15" s="18" t="s">
        <v>33</v>
      </c>
      <c r="D15" s="19" t="str">
        <f t="shared" si="0"/>
        <v>:</v>
      </c>
      <c r="E15" s="18" t="s">
        <v>32</v>
      </c>
      <c r="F15" s="18">
        <v>94</v>
      </c>
      <c r="G15" s="19" t="str">
        <f t="shared" si="1"/>
        <v>:</v>
      </c>
      <c r="H15" s="18">
        <v>90</v>
      </c>
      <c r="I15" s="20">
        <v>1.57</v>
      </c>
      <c r="J15" s="6"/>
      <c r="K15" s="20">
        <v>2.35</v>
      </c>
      <c r="L15" s="21"/>
      <c r="M15" s="22" t="str">
        <f t="shared" si="4"/>
        <v/>
      </c>
      <c r="N15" s="16" t="b">
        <f t="shared" si="2"/>
        <v>1</v>
      </c>
      <c r="O15" s="16" t="b">
        <f t="shared" si="3"/>
        <v>1</v>
      </c>
      <c r="P15" s="38"/>
    </row>
    <row r="16" spans="1:256" ht="18" customHeight="1">
      <c r="C16" s="18"/>
      <c r="D16" s="19" t="str">
        <f t="shared" si="0"/>
        <v/>
      </c>
      <c r="E16" s="18"/>
      <c r="F16" s="18"/>
      <c r="G16" s="19" t="str">
        <f t="shared" si="1"/>
        <v/>
      </c>
      <c r="H16" s="18"/>
      <c r="I16" s="20"/>
      <c r="J16" s="6"/>
      <c r="K16" s="20"/>
      <c r="L16" s="21"/>
      <c r="M16" s="23" t="str">
        <f t="shared" si="4"/>
        <v/>
      </c>
      <c r="N16" s="16" t="str">
        <f t="shared" si="2"/>
        <v/>
      </c>
      <c r="O16" s="16" t="str">
        <f t="shared" si="3"/>
        <v/>
      </c>
    </row>
    <row r="17" spans="2:15" ht="18" customHeight="1">
      <c r="B17" s="17" t="s">
        <v>24</v>
      </c>
      <c r="C17" s="18" t="s">
        <v>31</v>
      </c>
      <c r="D17" s="19" t="str">
        <f t="shared" si="0"/>
        <v>:</v>
      </c>
      <c r="E17" s="18" t="s">
        <v>19</v>
      </c>
      <c r="F17" s="18">
        <v>80</v>
      </c>
      <c r="G17" s="19" t="str">
        <f t="shared" si="1"/>
        <v>:</v>
      </c>
      <c r="H17" s="18">
        <v>69</v>
      </c>
      <c r="I17" s="20">
        <v>1.06</v>
      </c>
      <c r="J17" s="6"/>
      <c r="K17" s="20">
        <v>8.5</v>
      </c>
      <c r="L17" s="21"/>
      <c r="M17" s="23" t="str">
        <f t="shared" si="4"/>
        <v/>
      </c>
      <c r="N17" s="16" t="b">
        <f t="shared" si="2"/>
        <v>1</v>
      </c>
      <c r="O17" s="16" t="b">
        <f t="shared" si="3"/>
        <v>1</v>
      </c>
    </row>
    <row r="18" spans="2:15" ht="18" customHeight="1">
      <c r="B18" s="17" t="s">
        <v>25</v>
      </c>
      <c r="C18" s="18" t="s">
        <v>29</v>
      </c>
      <c r="D18" s="19" t="str">
        <f t="shared" si="0"/>
        <v>:</v>
      </c>
      <c r="E18" s="18" t="s">
        <v>30</v>
      </c>
      <c r="F18" s="18">
        <v>93</v>
      </c>
      <c r="G18" s="19" t="str">
        <f t="shared" si="1"/>
        <v>:</v>
      </c>
      <c r="H18" s="18">
        <v>84</v>
      </c>
      <c r="I18" s="20">
        <v>1.55</v>
      </c>
      <c r="J18" s="6"/>
      <c r="K18" s="20">
        <v>2.4</v>
      </c>
      <c r="L18" s="21"/>
      <c r="M18" s="22" t="str">
        <f t="shared" si="4"/>
        <v/>
      </c>
      <c r="N18" s="16" t="b">
        <f t="shared" si="2"/>
        <v>1</v>
      </c>
      <c r="O18" s="16" t="b">
        <f t="shared" si="3"/>
        <v>1</v>
      </c>
    </row>
    <row r="19" spans="2:15" ht="18" customHeight="1">
      <c r="B19" s="17" t="s">
        <v>37</v>
      </c>
      <c r="C19" s="18" t="s">
        <v>32</v>
      </c>
      <c r="D19" s="19" t="str">
        <f t="shared" si="0"/>
        <v>:</v>
      </c>
      <c r="E19" s="18" t="s">
        <v>33</v>
      </c>
      <c r="F19" s="18">
        <v>80</v>
      </c>
      <c r="G19" s="19" t="str">
        <f t="shared" si="1"/>
        <v>:</v>
      </c>
      <c r="H19" s="18">
        <v>75</v>
      </c>
      <c r="I19" s="20">
        <v>1.5</v>
      </c>
      <c r="J19" s="6"/>
      <c r="K19" s="20">
        <v>2.5499999999999998</v>
      </c>
      <c r="L19" s="21"/>
      <c r="M19" s="22" t="str">
        <f t="shared" si="4"/>
        <v/>
      </c>
      <c r="N19" s="16" t="b">
        <f t="shared" si="2"/>
        <v>1</v>
      </c>
      <c r="O19" s="16" t="b">
        <f t="shared" si="3"/>
        <v>1</v>
      </c>
    </row>
    <row r="20" spans="2:15" ht="18" customHeight="1">
      <c r="C20" s="18" t="s">
        <v>27</v>
      </c>
      <c r="D20" s="19" t="str">
        <f t="shared" si="0"/>
        <v>:</v>
      </c>
      <c r="E20" s="18" t="s">
        <v>28</v>
      </c>
      <c r="F20" s="18">
        <v>97</v>
      </c>
      <c r="G20" s="19" t="str">
        <f t="shared" si="1"/>
        <v>:</v>
      </c>
      <c r="H20" s="18">
        <v>88</v>
      </c>
      <c r="I20" s="20">
        <v>1.4</v>
      </c>
      <c r="J20" s="6"/>
      <c r="K20" s="20">
        <v>2.9</v>
      </c>
      <c r="L20" s="21"/>
      <c r="M20" s="22" t="str">
        <f t="shared" si="4"/>
        <v/>
      </c>
      <c r="N20" s="16" t="b">
        <f t="shared" si="2"/>
        <v>1</v>
      </c>
      <c r="O20" s="16" t="b">
        <f t="shared" si="3"/>
        <v>1</v>
      </c>
    </row>
    <row r="21" spans="2:15" ht="18" customHeight="1">
      <c r="C21" s="18"/>
      <c r="D21" s="19" t="str">
        <f t="shared" si="0"/>
        <v/>
      </c>
      <c r="E21" s="18"/>
      <c r="F21" s="18"/>
      <c r="G21" s="19" t="str">
        <f t="shared" si="1"/>
        <v/>
      </c>
      <c r="H21" s="18"/>
      <c r="I21" s="20"/>
      <c r="J21" s="6"/>
      <c r="K21" s="20"/>
      <c r="L21" s="21"/>
      <c r="M21" s="23" t="str">
        <f t="shared" si="4"/>
        <v/>
      </c>
      <c r="N21" s="16" t="str">
        <f t="shared" si="2"/>
        <v/>
      </c>
      <c r="O21" s="16" t="str">
        <f t="shared" si="3"/>
        <v/>
      </c>
    </row>
    <row r="22" spans="2:15" ht="18" customHeight="1">
      <c r="B22" s="17" t="s">
        <v>38</v>
      </c>
      <c r="C22" s="18" t="s">
        <v>28</v>
      </c>
      <c r="D22" s="19" t="str">
        <f t="shared" si="0"/>
        <v>:</v>
      </c>
      <c r="E22" s="18" t="s">
        <v>27</v>
      </c>
      <c r="F22" s="18">
        <v>92</v>
      </c>
      <c r="G22" s="19" t="str">
        <f t="shared" si="1"/>
        <v>:</v>
      </c>
      <c r="H22" s="18">
        <v>64</v>
      </c>
      <c r="I22" s="20">
        <v>1.67</v>
      </c>
      <c r="J22" s="6"/>
      <c r="K22" s="20">
        <v>2.15</v>
      </c>
      <c r="L22" s="21"/>
      <c r="M22" s="23" t="str">
        <f t="shared" si="4"/>
        <v/>
      </c>
      <c r="N22" s="16" t="b">
        <f t="shared" si="2"/>
        <v>1</v>
      </c>
      <c r="O22" s="16" t="b">
        <f t="shared" si="3"/>
        <v>1</v>
      </c>
    </row>
    <row r="23" spans="2:15" ht="18" customHeight="1">
      <c r="C23" s="18" t="s">
        <v>33</v>
      </c>
      <c r="D23" s="19" t="str">
        <f t="shared" si="0"/>
        <v>:</v>
      </c>
      <c r="E23" s="18" t="s">
        <v>32</v>
      </c>
      <c r="F23" s="18">
        <v>79</v>
      </c>
      <c r="G23" s="19" t="str">
        <f t="shared" si="1"/>
        <v>:</v>
      </c>
      <c r="H23" s="18">
        <v>72</v>
      </c>
      <c r="I23" s="20">
        <v>1.62</v>
      </c>
      <c r="J23" s="6"/>
      <c r="K23" s="20">
        <v>2.25</v>
      </c>
      <c r="L23" s="21"/>
      <c r="M23" s="23" t="str">
        <f t="shared" si="4"/>
        <v/>
      </c>
      <c r="N23" s="16" t="b">
        <f t="shared" si="2"/>
        <v>1</v>
      </c>
      <c r="O23" s="16" t="b">
        <f t="shared" si="3"/>
        <v>1</v>
      </c>
    </row>
    <row r="24" spans="2:15" ht="18" customHeight="1">
      <c r="C24" s="18"/>
      <c r="D24" s="19" t="str">
        <f t="shared" si="0"/>
        <v/>
      </c>
      <c r="E24" s="18"/>
      <c r="F24" s="18"/>
      <c r="G24" s="19" t="str">
        <f t="shared" si="1"/>
        <v/>
      </c>
      <c r="H24" s="18"/>
      <c r="I24" s="20"/>
      <c r="J24" s="6"/>
      <c r="K24" s="20"/>
      <c r="L24" s="21"/>
      <c r="M24" s="23" t="str">
        <f t="shared" si="4"/>
        <v/>
      </c>
      <c r="N24" s="16" t="str">
        <f t="shared" si="2"/>
        <v/>
      </c>
      <c r="O24" s="16" t="str">
        <f t="shared" si="3"/>
        <v/>
      </c>
    </row>
    <row r="25" spans="2:15" ht="18" customHeight="1">
      <c r="B25" s="17" t="s">
        <v>39</v>
      </c>
      <c r="C25" s="18" t="s">
        <v>32</v>
      </c>
      <c r="D25" s="19" t="str">
        <f t="shared" si="0"/>
        <v>:</v>
      </c>
      <c r="E25" s="18" t="s">
        <v>33</v>
      </c>
      <c r="F25" s="18">
        <v>88</v>
      </c>
      <c r="G25" s="19" t="str">
        <f t="shared" si="1"/>
        <v>:</v>
      </c>
      <c r="H25" s="18">
        <v>97</v>
      </c>
      <c r="I25" s="20">
        <v>1.55</v>
      </c>
      <c r="J25" s="6"/>
      <c r="K25" s="20">
        <v>2.4</v>
      </c>
      <c r="L25" s="21"/>
      <c r="M25" s="23" t="str">
        <f t="shared" si="4"/>
        <v/>
      </c>
      <c r="N25" s="16" t="b">
        <f t="shared" si="2"/>
        <v>1</v>
      </c>
      <c r="O25" s="16" t="b">
        <f t="shared" si="3"/>
        <v>1</v>
      </c>
    </row>
    <row r="26" spans="2:15" ht="18" customHeight="1">
      <c r="C26" s="18"/>
      <c r="D26" s="19" t="str">
        <f t="shared" si="0"/>
        <v/>
      </c>
      <c r="E26" s="18"/>
      <c r="F26" s="18"/>
      <c r="G26" s="19" t="str">
        <f t="shared" si="1"/>
        <v/>
      </c>
      <c r="H26" s="18"/>
      <c r="I26" s="20"/>
      <c r="J26" s="6"/>
      <c r="K26" s="20"/>
      <c r="L26" s="21"/>
      <c r="M26" s="22" t="str">
        <f t="shared" si="4"/>
        <v/>
      </c>
      <c r="N26" s="16" t="str">
        <f t="shared" si="2"/>
        <v/>
      </c>
      <c r="O26" s="16" t="str">
        <f t="shared" si="3"/>
        <v/>
      </c>
    </row>
    <row r="27" spans="2:15" ht="18" customHeight="1">
      <c r="B27" s="17" t="s">
        <v>24</v>
      </c>
      <c r="C27" s="18" t="s">
        <v>31</v>
      </c>
      <c r="D27" s="19" t="str">
        <f t="shared" si="0"/>
        <v>:</v>
      </c>
      <c r="E27" s="18" t="s">
        <v>28</v>
      </c>
      <c r="F27" s="18">
        <v>90</v>
      </c>
      <c r="G27" s="19" t="str">
        <f t="shared" si="1"/>
        <v>:</v>
      </c>
      <c r="H27" s="18">
        <v>95</v>
      </c>
      <c r="I27" s="20">
        <v>1.1000000000000001</v>
      </c>
      <c r="J27" s="6"/>
      <c r="K27" s="20">
        <v>6.5</v>
      </c>
      <c r="L27" s="21"/>
      <c r="M27" s="22" t="str">
        <f t="shared" si="4"/>
        <v/>
      </c>
      <c r="N27" s="16" t="b">
        <f t="shared" si="2"/>
        <v>1</v>
      </c>
      <c r="O27" s="16" t="b">
        <f t="shared" si="3"/>
        <v>1</v>
      </c>
    </row>
    <row r="28" spans="2:15" ht="18" customHeight="1">
      <c r="B28" s="17" t="s">
        <v>40</v>
      </c>
      <c r="C28" s="18" t="s">
        <v>41</v>
      </c>
      <c r="D28" s="19" t="str">
        <f t="shared" si="0"/>
        <v>:</v>
      </c>
      <c r="E28" s="18" t="s">
        <v>33</v>
      </c>
      <c r="F28" s="18">
        <v>91</v>
      </c>
      <c r="G28" s="19" t="str">
        <f t="shared" si="1"/>
        <v>:</v>
      </c>
      <c r="H28" s="18">
        <v>87</v>
      </c>
      <c r="I28" s="20">
        <v>1.3</v>
      </c>
      <c r="J28" s="6"/>
      <c r="K28" s="20">
        <v>3.4</v>
      </c>
      <c r="L28" s="21"/>
      <c r="M28" s="22" t="str">
        <f t="shared" si="4"/>
        <v/>
      </c>
      <c r="N28" s="16" t="b">
        <f t="shared" si="2"/>
        <v>1</v>
      </c>
      <c r="O28" s="16" t="b">
        <f t="shared" si="3"/>
        <v>1</v>
      </c>
    </row>
    <row r="29" spans="2:15" ht="18" customHeight="1">
      <c r="B29" s="17" t="s">
        <v>26</v>
      </c>
      <c r="C29" s="18"/>
      <c r="D29" s="19" t="str">
        <f t="shared" si="0"/>
        <v/>
      </c>
      <c r="E29" s="18"/>
      <c r="F29" s="18"/>
      <c r="G29" s="19" t="str">
        <f t="shared" si="1"/>
        <v/>
      </c>
      <c r="H29" s="18"/>
      <c r="I29" s="20"/>
      <c r="J29" s="6"/>
      <c r="K29" s="20"/>
      <c r="L29" s="21"/>
      <c r="M29" s="23" t="str">
        <f t="shared" si="4"/>
        <v/>
      </c>
      <c r="N29" s="16" t="str">
        <f t="shared" si="2"/>
        <v/>
      </c>
      <c r="O29" s="16" t="str">
        <f t="shared" si="3"/>
        <v/>
      </c>
    </row>
    <row r="30" spans="2:15" ht="18" customHeight="1">
      <c r="C30" s="18"/>
      <c r="D30" s="19" t="str">
        <f t="shared" si="0"/>
        <v/>
      </c>
      <c r="E30" s="18"/>
      <c r="F30" s="18"/>
      <c r="G30" s="19" t="str">
        <f t="shared" si="1"/>
        <v/>
      </c>
      <c r="H30" s="18"/>
      <c r="I30" s="20"/>
      <c r="J30" s="6"/>
      <c r="K30" s="20"/>
      <c r="L30" s="21"/>
      <c r="M30" s="23" t="str">
        <f t="shared" si="4"/>
        <v/>
      </c>
      <c r="N30" s="16" t="str">
        <f t="shared" si="2"/>
        <v/>
      </c>
      <c r="O30" s="16" t="str">
        <f t="shared" si="3"/>
        <v/>
      </c>
    </row>
    <row r="31" spans="2:15" ht="18" customHeight="1">
      <c r="B31" s="17" t="s">
        <v>36</v>
      </c>
      <c r="C31" s="18" t="s">
        <v>33</v>
      </c>
      <c r="D31" s="19" t="str">
        <f t="shared" si="0"/>
        <v>:</v>
      </c>
      <c r="E31" s="18" t="s">
        <v>41</v>
      </c>
      <c r="F31" s="18">
        <v>87</v>
      </c>
      <c r="G31" s="19" t="str">
        <f t="shared" si="1"/>
        <v>:</v>
      </c>
      <c r="H31" s="18">
        <v>77</v>
      </c>
      <c r="I31" s="20">
        <v>2.0499999999999998</v>
      </c>
      <c r="J31" s="6"/>
      <c r="K31" s="20">
        <v>1.75</v>
      </c>
      <c r="L31" s="21"/>
      <c r="M31" s="22" t="str">
        <f t="shared" si="4"/>
        <v/>
      </c>
      <c r="N31" s="16" t="b">
        <f t="shared" si="2"/>
        <v>1</v>
      </c>
      <c r="O31" s="16" t="b">
        <f t="shared" si="3"/>
        <v>1</v>
      </c>
    </row>
    <row r="32" spans="2:15" ht="18" customHeight="1">
      <c r="C32" s="18" t="s">
        <v>28</v>
      </c>
      <c r="D32" s="19" t="str">
        <f t="shared" si="0"/>
        <v>:</v>
      </c>
      <c r="E32" s="18" t="s">
        <v>31</v>
      </c>
      <c r="F32" s="18">
        <v>61</v>
      </c>
      <c r="G32" s="19" t="str">
        <f t="shared" si="1"/>
        <v>:</v>
      </c>
      <c r="H32" s="18">
        <v>90</v>
      </c>
      <c r="I32" s="20">
        <v>3.2</v>
      </c>
      <c r="J32" s="6"/>
      <c r="K32" s="20">
        <v>1.33</v>
      </c>
      <c r="L32" s="21"/>
      <c r="M32" s="22" t="str">
        <f t="shared" si="4"/>
        <v/>
      </c>
      <c r="N32" s="16" t="b">
        <f t="shared" si="2"/>
        <v>1</v>
      </c>
      <c r="O32" s="16" t="b">
        <f t="shared" si="3"/>
        <v>1</v>
      </c>
    </row>
    <row r="33" spans="2:16" ht="18" customHeight="1">
      <c r="C33" s="18"/>
      <c r="D33" s="19" t="str">
        <f t="shared" si="0"/>
        <v/>
      </c>
      <c r="E33" s="18"/>
      <c r="F33" s="18"/>
      <c r="G33" s="19" t="str">
        <f t="shared" si="1"/>
        <v/>
      </c>
      <c r="H33" s="18"/>
      <c r="I33" s="20"/>
      <c r="J33" s="6"/>
      <c r="K33" s="20"/>
      <c r="L33" s="21"/>
      <c r="M33" s="22" t="str">
        <f t="shared" si="4"/>
        <v/>
      </c>
      <c r="N33" s="16" t="str">
        <f t="shared" si="2"/>
        <v/>
      </c>
      <c r="O33" s="16" t="str">
        <f t="shared" si="3"/>
        <v/>
      </c>
    </row>
    <row r="34" spans="2:16" ht="18" customHeight="1">
      <c r="B34" s="17" t="s">
        <v>37</v>
      </c>
      <c r="C34" s="18" t="s">
        <v>41</v>
      </c>
      <c r="D34" s="19" t="str">
        <f t="shared" si="0"/>
        <v>:</v>
      </c>
      <c r="E34" s="18" t="s">
        <v>33</v>
      </c>
      <c r="F34" s="18">
        <v>99</v>
      </c>
      <c r="G34" s="19" t="str">
        <f t="shared" si="1"/>
        <v>:</v>
      </c>
      <c r="H34" s="18">
        <v>86</v>
      </c>
      <c r="I34" s="20">
        <v>1.3</v>
      </c>
      <c r="J34" s="6"/>
      <c r="K34" s="20">
        <v>3.4</v>
      </c>
      <c r="L34" s="21"/>
      <c r="M34" s="22" t="str">
        <f t="shared" si="4"/>
        <v/>
      </c>
      <c r="N34" s="16" t="b">
        <f t="shared" si="2"/>
        <v>1</v>
      </c>
      <c r="O34" s="16" t="b">
        <f t="shared" si="3"/>
        <v>1</v>
      </c>
    </row>
    <row r="35" spans="2:16" ht="18" customHeight="1">
      <c r="C35" s="18" t="s">
        <v>31</v>
      </c>
      <c r="D35" s="19" t="str">
        <f t="shared" si="0"/>
        <v>:</v>
      </c>
      <c r="E35" s="18" t="s">
        <v>28</v>
      </c>
      <c r="F35" s="18">
        <v>98</v>
      </c>
      <c r="G35" s="19" t="str">
        <f t="shared" si="1"/>
        <v>:</v>
      </c>
      <c r="H35" s="18">
        <v>68</v>
      </c>
      <c r="I35" s="20">
        <v>1.1399999999999999</v>
      </c>
      <c r="J35" s="6"/>
      <c r="K35" s="20">
        <v>5.5</v>
      </c>
      <c r="L35" s="21"/>
      <c r="M35" s="22" t="str">
        <f t="shared" si="4"/>
        <v/>
      </c>
      <c r="N35" s="16" t="b">
        <f t="shared" si="2"/>
        <v>1</v>
      </c>
      <c r="O35" s="16" t="b">
        <f t="shared" si="3"/>
        <v>1</v>
      </c>
    </row>
    <row r="36" spans="2:16" ht="18" customHeight="1">
      <c r="C36" s="18"/>
      <c r="D36" s="19" t="str">
        <f t="shared" si="0"/>
        <v/>
      </c>
      <c r="E36" s="18"/>
      <c r="F36" s="18"/>
      <c r="G36" s="19" t="str">
        <f t="shared" si="1"/>
        <v/>
      </c>
      <c r="H36" s="18"/>
      <c r="I36" s="20"/>
      <c r="J36" s="6"/>
      <c r="K36" s="20"/>
      <c r="L36" s="21"/>
      <c r="M36" s="22" t="str">
        <f t="shared" si="4"/>
        <v/>
      </c>
      <c r="N36" s="16" t="str">
        <f t="shared" si="2"/>
        <v/>
      </c>
      <c r="O36" s="16" t="str">
        <f t="shared" si="3"/>
        <v/>
      </c>
    </row>
    <row r="37" spans="2:16" ht="18" customHeight="1">
      <c r="B37" s="17" t="s">
        <v>38</v>
      </c>
      <c r="C37" s="18" t="s">
        <v>33</v>
      </c>
      <c r="D37" s="19" t="str">
        <f t="shared" si="0"/>
        <v>:</v>
      </c>
      <c r="E37" s="18" t="s">
        <v>41</v>
      </c>
      <c r="F37" s="18">
        <v>78</v>
      </c>
      <c r="G37" s="19" t="str">
        <f t="shared" si="1"/>
        <v>:</v>
      </c>
      <c r="H37" s="18">
        <v>77</v>
      </c>
      <c r="I37" s="20">
        <v>2.2000000000000002</v>
      </c>
      <c r="J37" s="6"/>
      <c r="K37" s="20">
        <v>1.65</v>
      </c>
      <c r="L37" s="21"/>
      <c r="M37" s="23" t="str">
        <f t="shared" si="4"/>
        <v/>
      </c>
      <c r="N37" s="16" t="b">
        <f t="shared" si="2"/>
        <v>1</v>
      </c>
      <c r="O37" s="16" t="b">
        <f t="shared" si="3"/>
        <v>1</v>
      </c>
    </row>
    <row r="38" spans="2:16" ht="18" customHeight="1">
      <c r="C38" s="18" t="s">
        <v>28</v>
      </c>
      <c r="D38" s="19" t="str">
        <f t="shared" si="0"/>
        <v>:</v>
      </c>
      <c r="E38" s="18" t="s">
        <v>31</v>
      </c>
      <c r="F38" s="18">
        <v>82</v>
      </c>
      <c r="G38" s="19" t="str">
        <f t="shared" si="1"/>
        <v>:</v>
      </c>
      <c r="H38" s="18">
        <v>94</v>
      </c>
      <c r="I38" s="20">
        <v>3.8</v>
      </c>
      <c r="J38" s="6"/>
      <c r="K38" s="20">
        <v>1.25</v>
      </c>
      <c r="L38" s="21"/>
      <c r="M38" s="22" t="str">
        <f t="shared" si="4"/>
        <v/>
      </c>
      <c r="N38" s="16" t="b">
        <f t="shared" si="2"/>
        <v>1</v>
      </c>
      <c r="O38" s="16" t="b">
        <f t="shared" si="3"/>
        <v>1</v>
      </c>
    </row>
    <row r="39" spans="2:16" ht="18" customHeight="1">
      <c r="C39" s="18"/>
      <c r="D39" s="19" t="str">
        <f t="shared" si="0"/>
        <v/>
      </c>
      <c r="E39" s="18"/>
      <c r="F39" s="18"/>
      <c r="G39" s="19" t="str">
        <f t="shared" si="1"/>
        <v/>
      </c>
      <c r="H39" s="18"/>
      <c r="I39" s="20"/>
      <c r="J39" s="6"/>
      <c r="K39" s="20"/>
      <c r="L39" s="21"/>
      <c r="M39" s="22" t="str">
        <f t="shared" si="4"/>
        <v/>
      </c>
      <c r="N39" s="16" t="str">
        <f t="shared" si="2"/>
        <v/>
      </c>
      <c r="O39" s="16" t="str">
        <f t="shared" si="3"/>
        <v/>
      </c>
    </row>
    <row r="40" spans="2:16" ht="18" customHeight="1">
      <c r="B40" s="17" t="s">
        <v>39</v>
      </c>
      <c r="C40" s="18" t="s">
        <v>41</v>
      </c>
      <c r="D40" s="19" t="str">
        <f t="shared" si="0"/>
        <v>:</v>
      </c>
      <c r="E40" s="18" t="s">
        <v>33</v>
      </c>
      <c r="F40" s="18">
        <v>91</v>
      </c>
      <c r="G40" s="19" t="str">
        <f t="shared" si="1"/>
        <v>:</v>
      </c>
      <c r="H40" s="18">
        <v>84</v>
      </c>
      <c r="I40" s="20">
        <v>1.35</v>
      </c>
      <c r="J40" s="6"/>
      <c r="K40" s="20">
        <v>3.1</v>
      </c>
      <c r="L40" s="21"/>
      <c r="M40" s="22" t="str">
        <f t="shared" si="4"/>
        <v/>
      </c>
      <c r="N40" s="16" t="b">
        <f t="shared" si="2"/>
        <v>1</v>
      </c>
      <c r="O40" s="16" t="b">
        <f t="shared" si="3"/>
        <v>1</v>
      </c>
    </row>
    <row r="41" spans="2:16" ht="18" customHeight="1">
      <c r="C41" s="18"/>
      <c r="D41" s="19" t="str">
        <f t="shared" si="0"/>
        <v/>
      </c>
      <c r="E41" s="18"/>
      <c r="F41" s="18"/>
      <c r="G41" s="19" t="str">
        <f t="shared" si="1"/>
        <v/>
      </c>
      <c r="H41" s="18"/>
      <c r="I41" s="20"/>
      <c r="J41" s="6"/>
      <c r="K41" s="20"/>
      <c r="L41" s="21"/>
      <c r="M41" s="22" t="str">
        <f t="shared" si="4"/>
        <v/>
      </c>
      <c r="N41" s="16" t="str">
        <f t="shared" si="2"/>
        <v/>
      </c>
      <c r="O41" s="16" t="str">
        <f t="shared" si="3"/>
        <v/>
      </c>
    </row>
    <row r="42" spans="2:16" ht="18" customHeight="1">
      <c r="B42" s="17" t="s">
        <v>43</v>
      </c>
      <c r="C42" s="18"/>
      <c r="D42" s="19" t="str">
        <f t="shared" si="0"/>
        <v/>
      </c>
      <c r="E42" s="18"/>
      <c r="F42" s="18"/>
      <c r="G42" s="19" t="str">
        <f t="shared" si="1"/>
        <v/>
      </c>
      <c r="H42" s="18"/>
      <c r="I42" s="20"/>
      <c r="J42" s="6"/>
      <c r="K42" s="20"/>
      <c r="L42" s="21"/>
      <c r="M42" s="23" t="str">
        <f t="shared" si="4"/>
        <v/>
      </c>
      <c r="N42" s="16" t="str">
        <f t="shared" si="2"/>
        <v/>
      </c>
      <c r="O42" s="16" t="str">
        <f t="shared" si="3"/>
        <v/>
      </c>
    </row>
    <row r="43" spans="2:16" ht="18" customHeight="1">
      <c r="B43" s="17" t="s">
        <v>26</v>
      </c>
      <c r="C43" s="18" t="s">
        <v>31</v>
      </c>
      <c r="D43" s="19" t="str">
        <f t="shared" si="0"/>
        <v>:</v>
      </c>
      <c r="E43" s="18" t="s">
        <v>41</v>
      </c>
      <c r="F43" s="18">
        <v>82</v>
      </c>
      <c r="G43" s="19" t="str">
        <f t="shared" si="1"/>
        <v>:</v>
      </c>
      <c r="H43" s="18">
        <v>66</v>
      </c>
      <c r="I43" s="20">
        <v>1.25</v>
      </c>
      <c r="J43" s="6"/>
      <c r="K43" s="20">
        <v>3.8</v>
      </c>
      <c r="L43" s="21">
        <v>1</v>
      </c>
      <c r="M43" s="22">
        <f t="shared" si="4"/>
        <v>1.25</v>
      </c>
      <c r="N43" s="16" t="b">
        <f t="shared" si="2"/>
        <v>1</v>
      </c>
      <c r="O43" s="16" t="b">
        <f t="shared" si="3"/>
        <v>1</v>
      </c>
      <c r="P43" s="32">
        <f>SUM(M43)</f>
        <v>1.25</v>
      </c>
    </row>
    <row r="44" spans="2:16" ht="18" customHeight="1">
      <c r="C44" s="18"/>
      <c r="D44" s="19" t="str">
        <f t="shared" si="0"/>
        <v/>
      </c>
      <c r="E44" s="18"/>
      <c r="F44" s="18"/>
      <c r="G44" s="19" t="str">
        <f t="shared" si="1"/>
        <v/>
      </c>
      <c r="H44" s="18"/>
      <c r="I44" s="20"/>
      <c r="J44" s="6"/>
      <c r="K44" s="20"/>
      <c r="L44" s="21"/>
      <c r="M44" s="22" t="str">
        <f t="shared" si="4"/>
        <v/>
      </c>
      <c r="N44" s="16" t="str">
        <f t="shared" si="2"/>
        <v/>
      </c>
      <c r="O44" s="16" t="str">
        <f t="shared" si="3"/>
        <v/>
      </c>
    </row>
    <row r="45" spans="2:16" ht="18" customHeight="1">
      <c r="B45" s="17" t="s">
        <v>36</v>
      </c>
      <c r="C45" s="18" t="s">
        <v>41</v>
      </c>
      <c r="D45" s="19" t="str">
        <f t="shared" si="0"/>
        <v>:</v>
      </c>
      <c r="E45" s="18" t="s">
        <v>31</v>
      </c>
      <c r="F45" s="18">
        <v>79</v>
      </c>
      <c r="G45" s="19" t="str">
        <f t="shared" si="1"/>
        <v>:</v>
      </c>
      <c r="H45" s="18">
        <v>64</v>
      </c>
      <c r="I45" s="20">
        <v>2.1</v>
      </c>
      <c r="J45" s="6"/>
      <c r="K45" s="20">
        <v>1.72</v>
      </c>
      <c r="L45" s="21">
        <v>2</v>
      </c>
      <c r="M45" s="22">
        <f t="shared" si="4"/>
        <v>0</v>
      </c>
      <c r="N45" s="16" t="b">
        <f t="shared" si="2"/>
        <v>1</v>
      </c>
      <c r="O45" s="16" t="b">
        <f t="shared" si="3"/>
        <v>1</v>
      </c>
      <c r="P45" s="32">
        <f>SUM(M45)</f>
        <v>0</v>
      </c>
    </row>
    <row r="46" spans="2:16" ht="18" customHeight="1">
      <c r="C46" s="18"/>
      <c r="D46" s="19" t="str">
        <f t="shared" si="0"/>
        <v/>
      </c>
      <c r="E46" s="18"/>
      <c r="F46" s="18"/>
      <c r="G46" s="19" t="str">
        <f t="shared" si="1"/>
        <v/>
      </c>
      <c r="H46" s="18"/>
      <c r="I46" s="20"/>
      <c r="J46" s="6"/>
      <c r="K46" s="20"/>
      <c r="L46" s="21"/>
      <c r="M46" s="22" t="str">
        <f t="shared" si="4"/>
        <v/>
      </c>
      <c r="N46" s="16" t="str">
        <f t="shared" si="2"/>
        <v/>
      </c>
      <c r="O46" s="16" t="str">
        <f t="shared" si="3"/>
        <v/>
      </c>
    </row>
    <row r="47" spans="2:16" ht="18" customHeight="1">
      <c r="B47" s="17" t="s">
        <v>37</v>
      </c>
      <c r="C47" s="18" t="s">
        <v>31</v>
      </c>
      <c r="D47" s="19" t="str">
        <f t="shared" si="0"/>
        <v>:</v>
      </c>
      <c r="E47" s="18" t="s">
        <v>41</v>
      </c>
      <c r="F47" s="18">
        <v>79</v>
      </c>
      <c r="G47" s="19" t="str">
        <f t="shared" si="1"/>
        <v>:</v>
      </c>
      <c r="H47" s="18">
        <v>81</v>
      </c>
      <c r="I47" s="20">
        <v>1.3</v>
      </c>
      <c r="J47" s="6"/>
      <c r="K47" s="20">
        <v>3.4</v>
      </c>
      <c r="L47" s="21">
        <v>1</v>
      </c>
      <c r="M47" s="22">
        <f t="shared" si="4"/>
        <v>0</v>
      </c>
      <c r="N47" s="16" t="b">
        <f t="shared" si="2"/>
        <v>1</v>
      </c>
      <c r="O47" s="16" t="b">
        <f t="shared" si="3"/>
        <v>1</v>
      </c>
      <c r="P47" s="32">
        <f>SUM(M47)</f>
        <v>0</v>
      </c>
    </row>
    <row r="48" spans="2:16" ht="18" customHeight="1">
      <c r="C48" s="18"/>
      <c r="D48" s="19" t="str">
        <f t="shared" si="0"/>
        <v/>
      </c>
      <c r="E48" s="18"/>
      <c r="F48" s="18"/>
      <c r="G48" s="19" t="str">
        <f t="shared" si="1"/>
        <v/>
      </c>
      <c r="H48" s="18"/>
      <c r="I48" s="20"/>
      <c r="J48" s="6"/>
      <c r="K48" s="20"/>
      <c r="L48" s="21"/>
      <c r="M48" s="22" t="str">
        <f t="shared" si="4"/>
        <v/>
      </c>
      <c r="N48" s="16" t="str">
        <f t="shared" si="2"/>
        <v/>
      </c>
      <c r="O48" s="16" t="str">
        <f t="shared" si="3"/>
        <v/>
      </c>
    </row>
    <row r="49" spans="2:16" ht="18" customHeight="1">
      <c r="B49" s="17" t="s">
        <v>38</v>
      </c>
      <c r="C49" s="18" t="s">
        <v>41</v>
      </c>
      <c r="D49" s="19" t="str">
        <f t="shared" si="0"/>
        <v>:</v>
      </c>
      <c r="E49" s="18" t="s">
        <v>31</v>
      </c>
      <c r="F49" s="18">
        <v>53</v>
      </c>
      <c r="G49" s="19" t="str">
        <f t="shared" si="1"/>
        <v>:</v>
      </c>
      <c r="H49" s="18">
        <v>67</v>
      </c>
      <c r="I49" s="20">
        <v>2.0499999999999998</v>
      </c>
      <c r="J49" s="6"/>
      <c r="K49" s="20">
        <v>1.75</v>
      </c>
      <c r="L49" s="21">
        <v>2</v>
      </c>
      <c r="M49" s="22">
        <f t="shared" si="4"/>
        <v>1.75</v>
      </c>
      <c r="N49" s="16" t="b">
        <f t="shared" si="2"/>
        <v>1</v>
      </c>
      <c r="O49" s="16" t="b">
        <f t="shared" si="3"/>
        <v>1</v>
      </c>
      <c r="P49" s="32">
        <f>SUM(M49)</f>
        <v>1.75</v>
      </c>
    </row>
    <row r="50" spans="2:16" ht="18" customHeight="1">
      <c r="C50" s="18"/>
      <c r="D50" s="19" t="str">
        <f t="shared" si="0"/>
        <v/>
      </c>
      <c r="E50" s="18"/>
      <c r="F50" s="18"/>
      <c r="G50" s="19" t="str">
        <f t="shared" si="1"/>
        <v/>
      </c>
      <c r="H50" s="18"/>
      <c r="I50" s="20"/>
      <c r="J50" s="6"/>
      <c r="K50" s="20"/>
      <c r="L50" s="21"/>
      <c r="M50" s="22" t="str">
        <f t="shared" si="4"/>
        <v/>
      </c>
      <c r="N50" s="16" t="str">
        <f t="shared" si="2"/>
        <v/>
      </c>
      <c r="O50" s="16" t="str">
        <f t="shared" si="3"/>
        <v/>
      </c>
    </row>
    <row r="51" spans="2:16" ht="18" customHeight="1">
      <c r="B51" s="40" t="s">
        <v>39</v>
      </c>
      <c r="C51" s="41" t="s">
        <v>31</v>
      </c>
      <c r="D51" s="19" t="str">
        <f t="shared" si="0"/>
        <v>:</v>
      </c>
      <c r="E51" s="41" t="s">
        <v>41</v>
      </c>
      <c r="F51" s="41">
        <v>81</v>
      </c>
      <c r="G51" s="42"/>
      <c r="H51" s="41">
        <v>77</v>
      </c>
      <c r="I51" s="43">
        <v>1.25</v>
      </c>
      <c r="J51" s="44"/>
      <c r="K51" s="43">
        <v>3.8</v>
      </c>
      <c r="L51" s="21">
        <v>1</v>
      </c>
      <c r="M51" s="22">
        <f t="shared" si="4"/>
        <v>1.25</v>
      </c>
      <c r="N51" s="16" t="b">
        <f t="shared" si="2"/>
        <v>1</v>
      </c>
      <c r="O51" s="16" t="b">
        <f t="shared" si="3"/>
        <v>1</v>
      </c>
      <c r="P51" s="32">
        <f>SUM(M51)</f>
        <v>1.25</v>
      </c>
    </row>
    <row r="52" spans="2:16" ht="18" customHeight="1">
      <c r="C52" s="18"/>
      <c r="D52" s="19" t="str">
        <f t="shared" si="0"/>
        <v/>
      </c>
      <c r="E52" s="18"/>
      <c r="F52" s="18"/>
      <c r="G52" s="19" t="str">
        <f t="shared" si="1"/>
        <v/>
      </c>
      <c r="H52" s="18"/>
      <c r="I52" s="20"/>
      <c r="J52" s="6"/>
      <c r="K52" s="20"/>
      <c r="L52" s="21"/>
      <c r="M52" s="22" t="str">
        <f t="shared" si="4"/>
        <v/>
      </c>
      <c r="N52" s="16" t="str">
        <f t="shared" si="2"/>
        <v/>
      </c>
      <c r="O52" s="16" t="str">
        <f t="shared" si="3"/>
        <v/>
      </c>
    </row>
    <row r="53" spans="2:16" ht="18" customHeight="1">
      <c r="C53" s="18"/>
      <c r="D53" s="19" t="str">
        <f t="shared" si="0"/>
        <v/>
      </c>
      <c r="E53" s="18"/>
      <c r="F53" s="18"/>
      <c r="G53" s="19" t="str">
        <f t="shared" si="1"/>
        <v/>
      </c>
      <c r="H53" s="18"/>
      <c r="I53" s="20"/>
      <c r="J53" s="6"/>
      <c r="K53" s="20"/>
      <c r="L53" s="21"/>
      <c r="M53" s="22" t="str">
        <f t="shared" si="4"/>
        <v/>
      </c>
      <c r="N53" s="16" t="str">
        <f t="shared" si="2"/>
        <v/>
      </c>
      <c r="O53" s="16" t="str">
        <f t="shared" si="3"/>
        <v/>
      </c>
    </row>
    <row r="54" spans="2:16" ht="18" customHeight="1">
      <c r="C54" s="18"/>
      <c r="D54" s="19" t="str">
        <f t="shared" si="0"/>
        <v/>
      </c>
      <c r="E54" s="18"/>
      <c r="F54" s="18"/>
      <c r="G54" s="19" t="str">
        <f t="shared" si="1"/>
        <v/>
      </c>
      <c r="H54" s="18"/>
      <c r="I54" s="20"/>
      <c r="J54" s="6"/>
      <c r="K54" s="20"/>
      <c r="L54" s="21"/>
      <c r="M54" s="22" t="str">
        <f t="shared" si="4"/>
        <v/>
      </c>
      <c r="N54" s="16" t="str">
        <f t="shared" si="2"/>
        <v/>
      </c>
      <c r="O54" s="16" t="str">
        <f t="shared" si="3"/>
        <v/>
      </c>
    </row>
    <row r="55" spans="2:16" ht="18" customHeight="1">
      <c r="C55" s="18"/>
      <c r="D55" s="19" t="str">
        <f t="shared" si="0"/>
        <v/>
      </c>
      <c r="E55" s="18"/>
      <c r="F55" s="18"/>
      <c r="G55" s="19" t="str">
        <f t="shared" si="1"/>
        <v/>
      </c>
      <c r="H55" s="18"/>
      <c r="I55" s="20"/>
      <c r="J55" s="6"/>
      <c r="K55" s="20"/>
      <c r="L55" s="21"/>
      <c r="M55" s="22" t="str">
        <f t="shared" si="4"/>
        <v/>
      </c>
      <c r="N55" s="16" t="str">
        <f t="shared" si="2"/>
        <v/>
      </c>
      <c r="O55" s="16" t="str">
        <f t="shared" si="3"/>
        <v/>
      </c>
    </row>
    <row r="56" spans="2:16" ht="18" customHeight="1">
      <c r="C56" s="18"/>
      <c r="D56" s="19" t="str">
        <f t="shared" si="0"/>
        <v/>
      </c>
      <c r="E56" s="18"/>
      <c r="F56" s="18"/>
      <c r="G56" s="19" t="str">
        <f t="shared" si="1"/>
        <v/>
      </c>
      <c r="H56" s="18"/>
      <c r="I56" s="20"/>
      <c r="J56" s="6"/>
      <c r="K56" s="20"/>
      <c r="L56" s="21"/>
      <c r="M56" s="22" t="str">
        <f t="shared" si="4"/>
        <v/>
      </c>
      <c r="N56" s="16" t="str">
        <f t="shared" si="2"/>
        <v/>
      </c>
      <c r="O56" s="16" t="str">
        <f t="shared" si="3"/>
        <v/>
      </c>
    </row>
    <row r="57" spans="2:16" ht="18" customHeight="1">
      <c r="C57" s="18"/>
      <c r="D57" s="19" t="str">
        <f t="shared" si="0"/>
        <v/>
      </c>
      <c r="E57" s="18"/>
      <c r="F57" s="18"/>
      <c r="G57" s="19" t="str">
        <f t="shared" si="1"/>
        <v/>
      </c>
      <c r="H57" s="18"/>
      <c r="I57" s="20"/>
      <c r="J57" s="6"/>
      <c r="K57" s="20"/>
      <c r="L57" s="21"/>
      <c r="M57" s="23" t="str">
        <f t="shared" si="4"/>
        <v/>
      </c>
      <c r="N57" s="16" t="str">
        <f t="shared" si="2"/>
        <v/>
      </c>
      <c r="O57" s="16" t="str">
        <f t="shared" si="3"/>
        <v/>
      </c>
    </row>
    <row r="58" spans="2:16" ht="18" customHeight="1">
      <c r="C58" s="18"/>
      <c r="D58" s="19" t="str">
        <f t="shared" si="0"/>
        <v/>
      </c>
      <c r="E58" s="18"/>
      <c r="F58" s="18"/>
      <c r="G58" s="19" t="str">
        <f t="shared" si="1"/>
        <v/>
      </c>
      <c r="H58" s="18"/>
      <c r="I58" s="20"/>
      <c r="J58" s="6"/>
      <c r="K58" s="20"/>
      <c r="L58" s="21"/>
      <c r="M58" s="22" t="str">
        <f t="shared" si="4"/>
        <v/>
      </c>
      <c r="N58" s="16" t="str">
        <f t="shared" si="2"/>
        <v/>
      </c>
      <c r="O58" s="16" t="str">
        <f t="shared" si="3"/>
        <v/>
      </c>
    </row>
    <row r="59" spans="2:16" ht="18" customHeight="1">
      <c r="C59" s="18"/>
      <c r="D59" s="19" t="str">
        <f t="shared" si="0"/>
        <v/>
      </c>
      <c r="E59" s="18"/>
      <c r="F59" s="18"/>
      <c r="G59" s="19" t="str">
        <f t="shared" si="1"/>
        <v/>
      </c>
      <c r="H59" s="18"/>
      <c r="I59" s="20"/>
      <c r="J59" s="6"/>
      <c r="K59" s="20"/>
      <c r="L59" s="21"/>
      <c r="M59" s="22" t="str">
        <f t="shared" si="4"/>
        <v/>
      </c>
      <c r="N59" s="16" t="str">
        <f t="shared" si="2"/>
        <v/>
      </c>
      <c r="O59" s="16" t="str">
        <f t="shared" si="3"/>
        <v/>
      </c>
    </row>
    <row r="60" spans="2:16" ht="18" customHeight="1">
      <c r="C60" s="18"/>
      <c r="D60" s="19" t="str">
        <f t="shared" si="0"/>
        <v/>
      </c>
      <c r="E60" s="18"/>
      <c r="F60" s="18"/>
      <c r="G60" s="19" t="str">
        <f t="shared" si="1"/>
        <v/>
      </c>
      <c r="H60" s="18"/>
      <c r="I60" s="20"/>
      <c r="J60" s="6"/>
      <c r="K60" s="20"/>
      <c r="L60" s="21"/>
      <c r="M60" s="22" t="str">
        <f t="shared" si="4"/>
        <v/>
      </c>
      <c r="N60" s="16" t="str">
        <f t="shared" si="2"/>
        <v/>
      </c>
      <c r="O60" s="16" t="str">
        <f t="shared" si="3"/>
        <v/>
      </c>
    </row>
    <row r="61" spans="2:16" ht="18" customHeight="1">
      <c r="C61" s="18"/>
      <c r="D61" s="19" t="str">
        <f t="shared" si="0"/>
        <v/>
      </c>
      <c r="E61" s="18"/>
      <c r="F61" s="18"/>
      <c r="G61" s="19" t="str">
        <f t="shared" si="1"/>
        <v/>
      </c>
      <c r="H61" s="18"/>
      <c r="I61" s="20"/>
      <c r="J61" s="6"/>
      <c r="K61" s="20"/>
      <c r="L61" s="21"/>
      <c r="M61" s="22" t="str">
        <f t="shared" si="4"/>
        <v/>
      </c>
      <c r="N61" s="16" t="str">
        <f t="shared" si="2"/>
        <v/>
      </c>
      <c r="O61" s="16" t="str">
        <f t="shared" si="3"/>
        <v/>
      </c>
    </row>
    <row r="62" spans="2:16" ht="18" customHeight="1">
      <c r="C62" s="18"/>
      <c r="D62" s="19" t="str">
        <f t="shared" si="0"/>
        <v/>
      </c>
      <c r="E62" s="18"/>
      <c r="F62" s="18"/>
      <c r="G62" s="19" t="str">
        <f t="shared" si="1"/>
        <v/>
      </c>
      <c r="H62" s="18"/>
      <c r="I62" s="20"/>
      <c r="J62" s="6"/>
      <c r="K62" s="20"/>
      <c r="L62" s="21"/>
      <c r="M62" s="22" t="str">
        <f t="shared" si="4"/>
        <v/>
      </c>
      <c r="N62" s="16" t="str">
        <f t="shared" si="2"/>
        <v/>
      </c>
      <c r="O62" s="16" t="str">
        <f t="shared" si="3"/>
        <v/>
      </c>
    </row>
    <row r="63" spans="2:16" ht="18" customHeight="1">
      <c r="C63" s="18"/>
      <c r="D63" s="19" t="str">
        <f t="shared" si="0"/>
        <v/>
      </c>
      <c r="E63" s="18"/>
      <c r="F63" s="18"/>
      <c r="G63" s="19" t="str">
        <f t="shared" si="1"/>
        <v/>
      </c>
      <c r="H63" s="18"/>
      <c r="I63" s="20"/>
      <c r="J63" s="6"/>
      <c r="K63" s="20"/>
      <c r="L63" s="21"/>
      <c r="M63" s="22" t="str">
        <f t="shared" si="4"/>
        <v/>
      </c>
      <c r="N63" s="16" t="str">
        <f t="shared" si="2"/>
        <v/>
      </c>
      <c r="O63" s="16" t="str">
        <f t="shared" si="3"/>
        <v/>
      </c>
    </row>
    <row r="64" spans="2:16" ht="18" customHeight="1">
      <c r="C64" s="18"/>
      <c r="D64" s="19" t="str">
        <f t="shared" si="0"/>
        <v/>
      </c>
      <c r="E64" s="18"/>
      <c r="F64" s="18"/>
      <c r="G64" s="19" t="str">
        <f t="shared" si="1"/>
        <v/>
      </c>
      <c r="H64" s="18"/>
      <c r="I64" s="20"/>
      <c r="J64" s="6"/>
      <c r="K64" s="20"/>
      <c r="L64" s="21"/>
      <c r="M64" s="22" t="str">
        <f t="shared" si="4"/>
        <v/>
      </c>
      <c r="N64" s="16" t="str">
        <f t="shared" si="2"/>
        <v/>
      </c>
      <c r="O64" s="16" t="str">
        <f t="shared" si="3"/>
        <v/>
      </c>
    </row>
    <row r="65" spans="3:15" ht="18" customHeight="1">
      <c r="C65" s="18"/>
      <c r="D65" s="19" t="str">
        <f t="shared" si="0"/>
        <v/>
      </c>
      <c r="E65" s="18"/>
      <c r="F65" s="18"/>
      <c r="G65" s="19" t="str">
        <f t="shared" si="1"/>
        <v/>
      </c>
      <c r="H65" s="18"/>
      <c r="I65" s="20"/>
      <c r="J65" s="6"/>
      <c r="K65" s="20"/>
      <c r="L65" s="21"/>
      <c r="M65" s="22" t="str">
        <f t="shared" si="4"/>
        <v/>
      </c>
      <c r="N65" s="16" t="str">
        <f t="shared" si="2"/>
        <v/>
      </c>
      <c r="O65" s="16" t="str">
        <f t="shared" si="3"/>
        <v/>
      </c>
    </row>
    <row r="66" spans="3:15" ht="18" customHeight="1">
      <c r="C66" s="18"/>
      <c r="D66" s="19" t="str">
        <f t="shared" ref="D66:D111" si="5">IF(C66&gt;0,":","")</f>
        <v/>
      </c>
      <c r="E66" s="18"/>
      <c r="F66" s="18"/>
      <c r="G66" s="19" t="str">
        <f t="shared" ref="G66:G110" si="6">IF(ISNUMBER(F66),":","")</f>
        <v/>
      </c>
      <c r="H66" s="18"/>
      <c r="I66" s="20"/>
      <c r="J66" s="6"/>
      <c r="K66" s="20"/>
      <c r="L66" s="21"/>
      <c r="M66" s="23" t="str">
        <f t="shared" si="4"/>
        <v/>
      </c>
      <c r="N66" s="16" t="str">
        <f t="shared" ref="N66:N100" si="7">IF(ISBLANK(F66),"",IF(ISNUMBER(F66),IF(AND(F66&gt;=0,F66&lt;250),IF($F66&lt;&gt;$H66,IF(F66=0,TRUE(),IF(MOD(F66,1)=0,TRUE(),FALSE())),FALSE()),FALSE()),FALSE()))</f>
        <v/>
      </c>
      <c r="O66" s="16" t="str">
        <f t="shared" ref="O66:O100" si="8">IF(ISBLANK(H66),"",IF(ISNUMBER(H66),IF(AND(H66&gt;=0,H66&lt;250),IF($F66&lt;&gt;$H66,IF(H66=0,TRUE(),IF(MOD(H66,1)=0,TRUE(),FALSE())),FALSE()),FALSE()),FALSE()))</f>
        <v/>
      </c>
    </row>
    <row r="67" spans="3:15" ht="18" customHeight="1">
      <c r="C67" s="18"/>
      <c r="D67" s="19" t="str">
        <f t="shared" si="5"/>
        <v/>
      </c>
      <c r="E67" s="18"/>
      <c r="F67" s="18"/>
      <c r="G67" s="19" t="str">
        <f t="shared" si="6"/>
        <v/>
      </c>
      <c r="H67" s="18"/>
      <c r="I67" s="20"/>
      <c r="J67" s="6"/>
      <c r="K67" s="20"/>
      <c r="L67" s="21"/>
      <c r="M67" s="22" t="str">
        <f t="shared" ref="M67:M100" si="9">IF(ISNUMBER(L67),IF(IF(F67&gt;H67,1,"")=L67,I67,IF(IF(F67&lt;H67,2,"")=L67,K67,IF(IF(F67=H67,0,"")=L67,J67,0))),"")</f>
        <v/>
      </c>
      <c r="N67" s="16" t="str">
        <f t="shared" si="7"/>
        <v/>
      </c>
      <c r="O67" s="16" t="str">
        <f t="shared" si="8"/>
        <v/>
      </c>
    </row>
    <row r="68" spans="3:15" ht="18" customHeight="1">
      <c r="C68" s="18"/>
      <c r="D68" s="19" t="str">
        <f t="shared" si="5"/>
        <v/>
      </c>
      <c r="E68" s="18"/>
      <c r="F68" s="18"/>
      <c r="G68" s="19" t="str">
        <f t="shared" si="6"/>
        <v/>
      </c>
      <c r="H68" s="18"/>
      <c r="I68" s="20"/>
      <c r="J68" s="6"/>
      <c r="K68" s="20"/>
      <c r="L68" s="21"/>
      <c r="M68" s="22" t="str">
        <f t="shared" si="9"/>
        <v/>
      </c>
      <c r="N68" s="16" t="str">
        <f t="shared" si="7"/>
        <v/>
      </c>
      <c r="O68" s="16" t="str">
        <f t="shared" si="8"/>
        <v/>
      </c>
    </row>
    <row r="69" spans="3:15" ht="18" customHeight="1">
      <c r="C69" s="18"/>
      <c r="D69" s="19" t="str">
        <f t="shared" si="5"/>
        <v/>
      </c>
      <c r="E69" s="18"/>
      <c r="F69" s="18"/>
      <c r="G69" s="19" t="str">
        <f t="shared" si="6"/>
        <v/>
      </c>
      <c r="H69" s="18"/>
      <c r="I69" s="20"/>
      <c r="J69" s="6"/>
      <c r="K69" s="20"/>
      <c r="L69" s="21"/>
      <c r="M69" s="22" t="str">
        <f t="shared" si="9"/>
        <v/>
      </c>
      <c r="N69" s="16" t="str">
        <f t="shared" si="7"/>
        <v/>
      </c>
      <c r="O69" s="16" t="str">
        <f t="shared" si="8"/>
        <v/>
      </c>
    </row>
    <row r="70" spans="3:15" ht="18" customHeight="1">
      <c r="C70" s="18"/>
      <c r="D70" s="19" t="str">
        <f t="shared" si="5"/>
        <v/>
      </c>
      <c r="E70" s="18"/>
      <c r="F70" s="18"/>
      <c r="G70" s="19" t="str">
        <f t="shared" si="6"/>
        <v/>
      </c>
      <c r="H70" s="18"/>
      <c r="I70" s="20"/>
      <c r="J70" s="6"/>
      <c r="K70" s="20"/>
      <c r="L70" s="21"/>
      <c r="M70" s="22" t="str">
        <f t="shared" si="9"/>
        <v/>
      </c>
      <c r="N70" s="16" t="str">
        <f t="shared" si="7"/>
        <v/>
      </c>
      <c r="O70" s="16" t="str">
        <f t="shared" si="8"/>
        <v/>
      </c>
    </row>
    <row r="71" spans="3:15" ht="18" customHeight="1">
      <c r="C71" s="18"/>
      <c r="D71" s="19" t="str">
        <f t="shared" si="5"/>
        <v/>
      </c>
      <c r="E71" s="18"/>
      <c r="F71" s="18"/>
      <c r="G71" s="19" t="str">
        <f t="shared" si="6"/>
        <v/>
      </c>
      <c r="H71" s="18"/>
      <c r="I71" s="20"/>
      <c r="J71" s="6"/>
      <c r="K71" s="20"/>
      <c r="L71" s="21"/>
      <c r="M71" s="23" t="str">
        <f t="shared" si="9"/>
        <v/>
      </c>
      <c r="N71" s="16" t="str">
        <f t="shared" si="7"/>
        <v/>
      </c>
      <c r="O71" s="16" t="str">
        <f t="shared" si="8"/>
        <v/>
      </c>
    </row>
    <row r="72" spans="3:15" ht="18" customHeight="1">
      <c r="C72" s="18"/>
      <c r="D72" s="19" t="str">
        <f t="shared" si="5"/>
        <v/>
      </c>
      <c r="E72" s="18"/>
      <c r="F72" s="18"/>
      <c r="G72" s="19" t="str">
        <f t="shared" si="6"/>
        <v/>
      </c>
      <c r="H72" s="18"/>
      <c r="I72" s="20"/>
      <c r="J72" s="6"/>
      <c r="K72" s="20"/>
      <c r="L72" s="21"/>
      <c r="M72" s="22" t="str">
        <f t="shared" si="9"/>
        <v/>
      </c>
      <c r="N72" s="16" t="str">
        <f t="shared" si="7"/>
        <v/>
      </c>
      <c r="O72" s="16" t="str">
        <f t="shared" si="8"/>
        <v/>
      </c>
    </row>
    <row r="73" spans="3:15" ht="18" customHeight="1">
      <c r="C73" s="18"/>
      <c r="D73" s="19" t="str">
        <f t="shared" si="5"/>
        <v/>
      </c>
      <c r="E73" s="18"/>
      <c r="F73" s="18"/>
      <c r="G73" s="19" t="str">
        <f t="shared" si="6"/>
        <v/>
      </c>
      <c r="H73" s="18"/>
      <c r="I73" s="20"/>
      <c r="J73" s="6"/>
      <c r="K73" s="20"/>
      <c r="L73" s="21"/>
      <c r="M73" s="22" t="str">
        <f t="shared" si="9"/>
        <v/>
      </c>
      <c r="N73" s="16" t="str">
        <f t="shared" si="7"/>
        <v/>
      </c>
      <c r="O73" s="16" t="str">
        <f t="shared" si="8"/>
        <v/>
      </c>
    </row>
    <row r="74" spans="3:15" ht="18" customHeight="1">
      <c r="C74" s="18"/>
      <c r="D74" s="19" t="str">
        <f t="shared" si="5"/>
        <v/>
      </c>
      <c r="E74" s="18"/>
      <c r="F74" s="18"/>
      <c r="G74" s="19" t="str">
        <f t="shared" si="6"/>
        <v/>
      </c>
      <c r="H74" s="18"/>
      <c r="I74" s="20"/>
      <c r="J74" s="6"/>
      <c r="K74" s="20"/>
      <c r="L74" s="21"/>
      <c r="M74" s="23" t="str">
        <f t="shared" si="9"/>
        <v/>
      </c>
      <c r="N74" s="16" t="str">
        <f t="shared" si="7"/>
        <v/>
      </c>
      <c r="O74" s="16" t="str">
        <f t="shared" si="8"/>
        <v/>
      </c>
    </row>
    <row r="75" spans="3:15" ht="18" customHeight="1">
      <c r="C75" s="18"/>
      <c r="D75" s="19" t="str">
        <f t="shared" si="5"/>
        <v/>
      </c>
      <c r="E75" s="18"/>
      <c r="F75" s="18"/>
      <c r="G75" s="19" t="str">
        <f t="shared" si="6"/>
        <v/>
      </c>
      <c r="H75" s="18"/>
      <c r="I75" s="20"/>
      <c r="J75" s="6"/>
      <c r="K75" s="20"/>
      <c r="L75" s="21"/>
      <c r="M75" s="22" t="str">
        <f t="shared" si="9"/>
        <v/>
      </c>
      <c r="N75" s="16" t="str">
        <f t="shared" si="7"/>
        <v/>
      </c>
      <c r="O75" s="16" t="str">
        <f t="shared" si="8"/>
        <v/>
      </c>
    </row>
    <row r="76" spans="3:15" ht="18" customHeight="1">
      <c r="C76" s="18"/>
      <c r="D76" s="19" t="str">
        <f t="shared" si="5"/>
        <v/>
      </c>
      <c r="E76" s="18"/>
      <c r="F76" s="18"/>
      <c r="G76" s="19" t="str">
        <f t="shared" si="6"/>
        <v/>
      </c>
      <c r="H76" s="18"/>
      <c r="I76" s="20"/>
      <c r="J76" s="6"/>
      <c r="K76" s="20"/>
      <c r="L76" s="21"/>
      <c r="M76" s="22" t="str">
        <f t="shared" si="9"/>
        <v/>
      </c>
      <c r="N76" s="16" t="str">
        <f t="shared" si="7"/>
        <v/>
      </c>
      <c r="O76" s="16" t="str">
        <f t="shared" si="8"/>
        <v/>
      </c>
    </row>
    <row r="77" spans="3:15" ht="18" customHeight="1">
      <c r="C77" s="18"/>
      <c r="D77" s="19" t="str">
        <f t="shared" si="5"/>
        <v/>
      </c>
      <c r="E77" s="18"/>
      <c r="F77" s="18"/>
      <c r="G77" s="19" t="str">
        <f t="shared" si="6"/>
        <v/>
      </c>
      <c r="H77" s="18"/>
      <c r="I77" s="20"/>
      <c r="J77" s="6"/>
      <c r="K77" s="20"/>
      <c r="L77" s="21"/>
      <c r="M77" s="22" t="str">
        <f t="shared" si="9"/>
        <v/>
      </c>
      <c r="N77" s="16" t="str">
        <f t="shared" si="7"/>
        <v/>
      </c>
      <c r="O77" s="16" t="str">
        <f t="shared" si="8"/>
        <v/>
      </c>
    </row>
    <row r="78" spans="3:15" ht="18" customHeight="1">
      <c r="C78" s="18"/>
      <c r="D78" s="19" t="str">
        <f t="shared" si="5"/>
        <v/>
      </c>
      <c r="E78" s="18"/>
      <c r="F78" s="18"/>
      <c r="G78" s="19" t="str">
        <f t="shared" si="6"/>
        <v/>
      </c>
      <c r="H78" s="18"/>
      <c r="I78" s="20"/>
      <c r="J78" s="6"/>
      <c r="K78" s="20"/>
      <c r="L78" s="21"/>
      <c r="M78" s="22" t="str">
        <f t="shared" si="9"/>
        <v/>
      </c>
      <c r="N78" s="16" t="str">
        <f t="shared" si="7"/>
        <v/>
      </c>
      <c r="O78" s="16" t="str">
        <f t="shared" si="8"/>
        <v/>
      </c>
    </row>
    <row r="79" spans="3:15" ht="18" customHeight="1">
      <c r="C79" s="18"/>
      <c r="D79" s="19" t="str">
        <f t="shared" si="5"/>
        <v/>
      </c>
      <c r="E79" s="18"/>
      <c r="F79" s="18"/>
      <c r="G79" s="19" t="str">
        <f t="shared" si="6"/>
        <v/>
      </c>
      <c r="H79" s="18"/>
      <c r="I79" s="20"/>
      <c r="J79" s="6"/>
      <c r="K79" s="20"/>
      <c r="L79" s="21"/>
      <c r="M79" s="22" t="str">
        <f t="shared" si="9"/>
        <v/>
      </c>
      <c r="N79" s="16" t="str">
        <f t="shared" si="7"/>
        <v/>
      </c>
      <c r="O79" s="16" t="str">
        <f t="shared" si="8"/>
        <v/>
      </c>
    </row>
    <row r="80" spans="3:15" ht="18" customHeight="1">
      <c r="C80" s="18"/>
      <c r="D80" s="19" t="str">
        <f t="shared" si="5"/>
        <v/>
      </c>
      <c r="E80" s="18"/>
      <c r="F80" s="18"/>
      <c r="G80" s="19" t="str">
        <f t="shared" si="6"/>
        <v/>
      </c>
      <c r="H80" s="18"/>
      <c r="I80" s="20"/>
      <c r="J80" s="6"/>
      <c r="K80" s="20"/>
      <c r="L80" s="21"/>
      <c r="M80" s="22" t="str">
        <f t="shared" si="9"/>
        <v/>
      </c>
      <c r="N80" s="16" t="str">
        <f t="shared" si="7"/>
        <v/>
      </c>
      <c r="O80" s="16" t="str">
        <f t="shared" si="8"/>
        <v/>
      </c>
    </row>
    <row r="81" spans="3:15" ht="18" customHeight="1">
      <c r="C81" s="18"/>
      <c r="D81" s="19" t="str">
        <f t="shared" si="5"/>
        <v/>
      </c>
      <c r="E81" s="18"/>
      <c r="F81" s="18"/>
      <c r="G81" s="19" t="str">
        <f t="shared" si="6"/>
        <v/>
      </c>
      <c r="H81" s="18"/>
      <c r="I81" s="20"/>
      <c r="J81" s="6"/>
      <c r="K81" s="20"/>
      <c r="L81" s="21"/>
      <c r="M81" s="22" t="str">
        <f t="shared" si="9"/>
        <v/>
      </c>
      <c r="N81" s="16" t="str">
        <f t="shared" si="7"/>
        <v/>
      </c>
      <c r="O81" s="16" t="str">
        <f t="shared" si="8"/>
        <v/>
      </c>
    </row>
    <row r="82" spans="3:15" ht="18" customHeight="1">
      <c r="C82" s="18"/>
      <c r="D82" s="19" t="str">
        <f t="shared" si="5"/>
        <v/>
      </c>
      <c r="E82" s="18"/>
      <c r="F82" s="18"/>
      <c r="G82" s="19" t="str">
        <f t="shared" si="6"/>
        <v/>
      </c>
      <c r="H82" s="18"/>
      <c r="I82" s="20"/>
      <c r="J82" s="6"/>
      <c r="K82" s="20"/>
      <c r="L82" s="21"/>
      <c r="M82" s="22" t="str">
        <f t="shared" si="9"/>
        <v/>
      </c>
      <c r="N82" s="16" t="str">
        <f t="shared" si="7"/>
        <v/>
      </c>
      <c r="O82" s="16" t="str">
        <f t="shared" si="8"/>
        <v/>
      </c>
    </row>
    <row r="83" spans="3:15" ht="18" customHeight="1">
      <c r="C83" s="18"/>
      <c r="D83" s="19" t="str">
        <f t="shared" si="5"/>
        <v/>
      </c>
      <c r="E83" s="18"/>
      <c r="F83" s="18"/>
      <c r="G83" s="19" t="str">
        <f t="shared" si="6"/>
        <v/>
      </c>
      <c r="H83" s="18"/>
      <c r="I83" s="20"/>
      <c r="J83" s="6"/>
      <c r="K83" s="20"/>
      <c r="L83" s="21"/>
      <c r="M83" s="22" t="str">
        <f t="shared" si="9"/>
        <v/>
      </c>
      <c r="N83" s="16" t="str">
        <f t="shared" si="7"/>
        <v/>
      </c>
      <c r="O83" s="16" t="str">
        <f t="shared" si="8"/>
        <v/>
      </c>
    </row>
    <row r="84" spans="3:15" ht="18" customHeight="1">
      <c r="C84" s="18"/>
      <c r="D84" s="19" t="str">
        <f t="shared" si="5"/>
        <v/>
      </c>
      <c r="E84" s="18"/>
      <c r="F84" s="18"/>
      <c r="G84" s="19" t="str">
        <f t="shared" si="6"/>
        <v/>
      </c>
      <c r="H84" s="18"/>
      <c r="I84" s="20"/>
      <c r="J84" s="6"/>
      <c r="K84" s="20"/>
      <c r="L84" s="21"/>
      <c r="M84" s="22" t="str">
        <f t="shared" si="9"/>
        <v/>
      </c>
      <c r="N84" s="16" t="str">
        <f t="shared" si="7"/>
        <v/>
      </c>
      <c r="O84" s="16" t="str">
        <f t="shared" si="8"/>
        <v/>
      </c>
    </row>
    <row r="85" spans="3:15" ht="18" customHeight="1">
      <c r="C85" s="18"/>
      <c r="D85" s="19" t="str">
        <f t="shared" si="5"/>
        <v/>
      </c>
      <c r="E85" s="18"/>
      <c r="F85" s="18"/>
      <c r="G85" s="19" t="str">
        <f t="shared" si="6"/>
        <v/>
      </c>
      <c r="H85" s="18"/>
      <c r="I85" s="20"/>
      <c r="J85" s="6"/>
      <c r="K85" s="20"/>
      <c r="L85" s="21"/>
      <c r="M85" s="22" t="str">
        <f t="shared" si="9"/>
        <v/>
      </c>
      <c r="N85" s="16" t="str">
        <f t="shared" si="7"/>
        <v/>
      </c>
      <c r="O85" s="16" t="str">
        <f t="shared" si="8"/>
        <v/>
      </c>
    </row>
    <row r="86" spans="3:15" ht="18" customHeight="1">
      <c r="C86" s="18"/>
      <c r="D86" s="19" t="str">
        <f t="shared" si="5"/>
        <v/>
      </c>
      <c r="E86" s="18"/>
      <c r="F86" s="18"/>
      <c r="G86" s="19" t="str">
        <f t="shared" si="6"/>
        <v/>
      </c>
      <c r="H86" s="18"/>
      <c r="I86" s="20"/>
      <c r="J86" s="6"/>
      <c r="K86" s="20"/>
      <c r="L86" s="21"/>
      <c r="M86" s="22" t="str">
        <f t="shared" si="9"/>
        <v/>
      </c>
      <c r="N86" s="16" t="str">
        <f t="shared" si="7"/>
        <v/>
      </c>
      <c r="O86" s="16" t="str">
        <f t="shared" si="8"/>
        <v/>
      </c>
    </row>
    <row r="87" spans="3:15" ht="18" customHeight="1">
      <c r="C87" s="18"/>
      <c r="D87" s="19" t="str">
        <f t="shared" si="5"/>
        <v/>
      </c>
      <c r="E87" s="18"/>
      <c r="F87" s="18"/>
      <c r="G87" s="19" t="str">
        <f t="shared" si="6"/>
        <v/>
      </c>
      <c r="H87" s="18"/>
      <c r="I87" s="20"/>
      <c r="J87" s="6"/>
      <c r="K87" s="20"/>
      <c r="L87" s="21"/>
      <c r="M87" s="22" t="str">
        <f t="shared" si="9"/>
        <v/>
      </c>
      <c r="N87" s="16" t="str">
        <f t="shared" si="7"/>
        <v/>
      </c>
      <c r="O87" s="16" t="str">
        <f t="shared" si="8"/>
        <v/>
      </c>
    </row>
    <row r="88" spans="3:15" ht="18" customHeight="1">
      <c r="C88" s="18"/>
      <c r="D88" s="19" t="str">
        <f t="shared" si="5"/>
        <v/>
      </c>
      <c r="E88" s="18"/>
      <c r="F88" s="18"/>
      <c r="G88" s="19" t="str">
        <f t="shared" si="6"/>
        <v/>
      </c>
      <c r="H88" s="18"/>
      <c r="I88" s="20"/>
      <c r="J88" s="6"/>
      <c r="K88" s="20"/>
      <c r="L88" s="21"/>
      <c r="M88" s="22" t="str">
        <f t="shared" si="9"/>
        <v/>
      </c>
      <c r="N88" s="16" t="str">
        <f t="shared" si="7"/>
        <v/>
      </c>
      <c r="O88" s="16" t="str">
        <f t="shared" si="8"/>
        <v/>
      </c>
    </row>
    <row r="89" spans="3:15" ht="18" customHeight="1">
      <c r="C89" s="18"/>
      <c r="D89" s="19" t="str">
        <f t="shared" si="5"/>
        <v/>
      </c>
      <c r="E89" s="18"/>
      <c r="F89" s="18"/>
      <c r="G89" s="19" t="str">
        <f t="shared" si="6"/>
        <v/>
      </c>
      <c r="H89" s="18"/>
      <c r="I89" s="20"/>
      <c r="J89" s="6"/>
      <c r="K89" s="20"/>
      <c r="L89" s="21"/>
      <c r="M89" s="22" t="str">
        <f t="shared" si="9"/>
        <v/>
      </c>
      <c r="N89" s="16" t="str">
        <f t="shared" si="7"/>
        <v/>
      </c>
      <c r="O89" s="16" t="str">
        <f t="shared" si="8"/>
        <v/>
      </c>
    </row>
    <row r="90" spans="3:15" ht="18" customHeight="1">
      <c r="C90" s="18"/>
      <c r="D90" s="19" t="str">
        <f t="shared" si="5"/>
        <v/>
      </c>
      <c r="E90" s="18"/>
      <c r="F90" s="18"/>
      <c r="G90" s="19" t="str">
        <f t="shared" si="6"/>
        <v/>
      </c>
      <c r="H90" s="18"/>
      <c r="I90" s="20"/>
      <c r="J90" s="6"/>
      <c r="K90" s="20"/>
      <c r="L90" s="21"/>
      <c r="M90" s="22" t="str">
        <f t="shared" si="9"/>
        <v/>
      </c>
      <c r="N90" s="16" t="str">
        <f t="shared" si="7"/>
        <v/>
      </c>
      <c r="O90" s="16" t="str">
        <f t="shared" si="8"/>
        <v/>
      </c>
    </row>
    <row r="91" spans="3:15" ht="18" customHeight="1">
      <c r="C91" s="18"/>
      <c r="D91" s="19" t="str">
        <f t="shared" si="5"/>
        <v/>
      </c>
      <c r="E91" s="18"/>
      <c r="F91" s="18"/>
      <c r="G91" s="19" t="str">
        <f t="shared" si="6"/>
        <v/>
      </c>
      <c r="H91" s="18"/>
      <c r="I91" s="20"/>
      <c r="J91" s="6"/>
      <c r="K91" s="20"/>
      <c r="L91" s="21"/>
      <c r="M91" s="22" t="str">
        <f t="shared" si="9"/>
        <v/>
      </c>
      <c r="N91" s="16" t="str">
        <f t="shared" si="7"/>
        <v/>
      </c>
      <c r="O91" s="16" t="str">
        <f t="shared" si="8"/>
        <v/>
      </c>
    </row>
    <row r="92" spans="3:15" ht="18" customHeight="1">
      <c r="C92" s="18"/>
      <c r="D92" s="19" t="str">
        <f t="shared" si="5"/>
        <v/>
      </c>
      <c r="E92" s="18"/>
      <c r="F92" s="18"/>
      <c r="G92" s="19" t="str">
        <f t="shared" si="6"/>
        <v/>
      </c>
      <c r="H92" s="18"/>
      <c r="I92" s="20"/>
      <c r="J92" s="6"/>
      <c r="K92" s="20"/>
      <c r="L92" s="21"/>
      <c r="M92" s="22" t="str">
        <f t="shared" si="9"/>
        <v/>
      </c>
      <c r="N92" s="16" t="str">
        <f t="shared" si="7"/>
        <v/>
      </c>
      <c r="O92" s="16" t="str">
        <f t="shared" si="8"/>
        <v/>
      </c>
    </row>
    <row r="93" spans="3:15" ht="18" customHeight="1">
      <c r="C93" s="18"/>
      <c r="D93" s="19" t="str">
        <f t="shared" si="5"/>
        <v/>
      </c>
      <c r="E93" s="18"/>
      <c r="F93" s="18"/>
      <c r="G93" s="19" t="str">
        <f t="shared" si="6"/>
        <v/>
      </c>
      <c r="H93" s="18"/>
      <c r="I93" s="20"/>
      <c r="J93" s="6"/>
      <c r="K93" s="20"/>
      <c r="L93" s="21"/>
      <c r="M93" s="22" t="str">
        <f t="shared" si="9"/>
        <v/>
      </c>
      <c r="N93" s="16" t="str">
        <f t="shared" si="7"/>
        <v/>
      </c>
      <c r="O93" s="16" t="str">
        <f t="shared" si="8"/>
        <v/>
      </c>
    </row>
    <row r="94" spans="3:15" ht="18" customHeight="1">
      <c r="C94" s="18"/>
      <c r="D94" s="19" t="str">
        <f t="shared" si="5"/>
        <v/>
      </c>
      <c r="E94" s="18"/>
      <c r="F94" s="18"/>
      <c r="G94" s="19" t="str">
        <f t="shared" si="6"/>
        <v/>
      </c>
      <c r="H94" s="18"/>
      <c r="I94" s="20"/>
      <c r="J94" s="6"/>
      <c r="K94" s="20"/>
      <c r="L94" s="21"/>
      <c r="M94" s="22" t="str">
        <f t="shared" si="9"/>
        <v/>
      </c>
      <c r="N94" s="16" t="str">
        <f t="shared" si="7"/>
        <v/>
      </c>
      <c r="O94" s="16" t="str">
        <f t="shared" si="8"/>
        <v/>
      </c>
    </row>
    <row r="95" spans="3:15" ht="18" customHeight="1">
      <c r="C95" s="18"/>
      <c r="D95" s="19" t="str">
        <f t="shared" si="5"/>
        <v/>
      </c>
      <c r="E95" s="18"/>
      <c r="F95" s="18"/>
      <c r="G95" s="19" t="str">
        <f t="shared" si="6"/>
        <v/>
      </c>
      <c r="H95" s="18"/>
      <c r="I95" s="20"/>
      <c r="J95" s="6"/>
      <c r="K95" s="20"/>
      <c r="L95" s="21"/>
      <c r="M95" s="22" t="str">
        <f t="shared" si="9"/>
        <v/>
      </c>
      <c r="N95" s="16" t="str">
        <f t="shared" si="7"/>
        <v/>
      </c>
      <c r="O95" s="16" t="str">
        <f t="shared" si="8"/>
        <v/>
      </c>
    </row>
    <row r="96" spans="3:15" ht="18" customHeight="1">
      <c r="C96" s="18"/>
      <c r="D96" s="19" t="str">
        <f t="shared" si="5"/>
        <v/>
      </c>
      <c r="E96" s="18"/>
      <c r="F96" s="18"/>
      <c r="G96" s="19" t="str">
        <f t="shared" si="6"/>
        <v/>
      </c>
      <c r="H96" s="18"/>
      <c r="I96" s="20"/>
      <c r="J96" s="6"/>
      <c r="K96" s="20"/>
      <c r="L96" s="21"/>
      <c r="M96" s="22" t="str">
        <f t="shared" si="9"/>
        <v/>
      </c>
      <c r="N96" s="16" t="str">
        <f t="shared" si="7"/>
        <v/>
      </c>
      <c r="O96" s="16" t="str">
        <f t="shared" si="8"/>
        <v/>
      </c>
    </row>
    <row r="97" spans="3:15" ht="18" customHeight="1">
      <c r="C97" s="18"/>
      <c r="D97" s="19" t="str">
        <f t="shared" si="5"/>
        <v/>
      </c>
      <c r="E97" s="18"/>
      <c r="F97" s="18"/>
      <c r="G97" s="19" t="str">
        <f t="shared" si="6"/>
        <v/>
      </c>
      <c r="H97" s="18"/>
      <c r="I97" s="20"/>
      <c r="J97" s="6"/>
      <c r="K97" s="20"/>
      <c r="L97" s="21"/>
      <c r="M97" s="22" t="str">
        <f t="shared" si="9"/>
        <v/>
      </c>
      <c r="N97" s="16" t="str">
        <f t="shared" si="7"/>
        <v/>
      </c>
      <c r="O97" s="16" t="str">
        <f t="shared" si="8"/>
        <v/>
      </c>
    </row>
    <row r="98" spans="3:15" ht="18" customHeight="1">
      <c r="C98" s="18"/>
      <c r="D98" s="19" t="str">
        <f t="shared" si="5"/>
        <v/>
      </c>
      <c r="E98" s="18"/>
      <c r="F98" s="18"/>
      <c r="G98" s="19" t="str">
        <f t="shared" si="6"/>
        <v/>
      </c>
      <c r="H98" s="18"/>
      <c r="I98" s="20"/>
      <c r="J98" s="6"/>
      <c r="K98" s="20"/>
      <c r="L98" s="21"/>
      <c r="M98" s="22" t="str">
        <f t="shared" si="9"/>
        <v/>
      </c>
      <c r="N98" s="16" t="str">
        <f t="shared" si="7"/>
        <v/>
      </c>
      <c r="O98" s="16" t="str">
        <f t="shared" si="8"/>
        <v/>
      </c>
    </row>
    <row r="99" spans="3:15" ht="18" customHeight="1">
      <c r="C99" s="18"/>
      <c r="D99" s="19" t="str">
        <f t="shared" si="5"/>
        <v/>
      </c>
      <c r="E99" s="18"/>
      <c r="F99" s="18"/>
      <c r="G99" s="19" t="str">
        <f t="shared" si="6"/>
        <v/>
      </c>
      <c r="H99" s="18"/>
      <c r="I99" s="20"/>
      <c r="J99" s="6"/>
      <c r="K99" s="20"/>
      <c r="L99" s="21"/>
      <c r="M99" s="22" t="str">
        <f t="shared" si="9"/>
        <v/>
      </c>
      <c r="N99" s="16" t="str">
        <f t="shared" si="7"/>
        <v/>
      </c>
      <c r="O99" s="16" t="str">
        <f t="shared" si="8"/>
        <v/>
      </c>
    </row>
    <row r="100" spans="3:15" ht="18" customHeight="1">
      <c r="C100" s="18"/>
      <c r="D100" s="19" t="str">
        <f t="shared" si="5"/>
        <v/>
      </c>
      <c r="E100" s="18"/>
      <c r="F100" s="18"/>
      <c r="G100" s="19" t="str">
        <f t="shared" si="6"/>
        <v/>
      </c>
      <c r="H100" s="18"/>
      <c r="I100" s="20"/>
      <c r="J100" s="6"/>
      <c r="K100" s="20"/>
      <c r="L100" s="21"/>
      <c r="M100" s="22" t="str">
        <f t="shared" si="9"/>
        <v/>
      </c>
      <c r="N100" s="16" t="str">
        <f t="shared" si="7"/>
        <v/>
      </c>
      <c r="O100" s="16" t="str">
        <f t="shared" si="8"/>
        <v/>
      </c>
    </row>
    <row r="101" spans="3:15" ht="19.399999999999999" customHeight="1">
      <c r="D101" s="19" t="str">
        <f t="shared" si="5"/>
        <v/>
      </c>
      <c r="G101" s="19" t="str">
        <f t="shared" si="6"/>
        <v/>
      </c>
      <c r="H101" s="18"/>
    </row>
    <row r="102" spans="3:15" ht="19.399999999999999" customHeight="1">
      <c r="D102" s="19" t="str">
        <f t="shared" si="5"/>
        <v/>
      </c>
      <c r="G102" s="19" t="str">
        <f t="shared" si="6"/>
        <v/>
      </c>
    </row>
    <row r="103" spans="3:15" ht="19.399999999999999" customHeight="1">
      <c r="D103" s="19" t="str">
        <f t="shared" si="5"/>
        <v/>
      </c>
      <c r="G103" s="19" t="str">
        <f t="shared" si="6"/>
        <v/>
      </c>
    </row>
    <row r="104" spans="3:15" ht="19.399999999999999" customHeight="1">
      <c r="D104" s="19" t="str">
        <f t="shared" si="5"/>
        <v/>
      </c>
      <c r="G104" s="19" t="str">
        <f t="shared" si="6"/>
        <v/>
      </c>
    </row>
    <row r="105" spans="3:15" ht="19.399999999999999" customHeight="1">
      <c r="D105" s="19" t="str">
        <f t="shared" si="5"/>
        <v/>
      </c>
      <c r="G105" s="19" t="str">
        <f t="shared" si="6"/>
        <v/>
      </c>
    </row>
    <row r="106" spans="3:15" ht="19.399999999999999" customHeight="1">
      <c r="D106" s="19" t="str">
        <f t="shared" si="5"/>
        <v/>
      </c>
      <c r="G106" s="19" t="str">
        <f t="shared" si="6"/>
        <v/>
      </c>
    </row>
    <row r="107" spans="3:15" ht="19.399999999999999" customHeight="1">
      <c r="D107" s="19" t="str">
        <f t="shared" si="5"/>
        <v/>
      </c>
      <c r="G107" s="19" t="str">
        <f t="shared" si="6"/>
        <v/>
      </c>
    </row>
    <row r="108" spans="3:15" ht="19.399999999999999" customHeight="1">
      <c r="D108" s="19" t="str">
        <f t="shared" si="5"/>
        <v/>
      </c>
      <c r="G108" s="19" t="str">
        <f t="shared" si="6"/>
        <v/>
      </c>
    </row>
    <row r="109" spans="3:15" ht="19.399999999999999" customHeight="1">
      <c r="D109" s="19" t="str">
        <f t="shared" si="5"/>
        <v/>
      </c>
      <c r="G109" s="19" t="str">
        <f t="shared" si="6"/>
        <v/>
      </c>
    </row>
    <row r="110" spans="3:15" ht="19.399999999999999" customHeight="1">
      <c r="D110" s="19" t="str">
        <f t="shared" si="5"/>
        <v/>
      </c>
      <c r="G110" s="19" t="str">
        <f t="shared" si="6"/>
        <v/>
      </c>
    </row>
    <row r="111" spans="3:15" ht="19.399999999999999" customHeight="1">
      <c r="D111" s="19" t="str">
        <f t="shared" si="5"/>
        <v/>
      </c>
    </row>
  </sheetData>
  <mergeCells count="1">
    <mergeCell ref="F1:H1"/>
  </mergeCells>
  <conditionalFormatting sqref="E2:E4 E30 E6 E33 E36 E39 E41 E48 E50 E52:E100">
    <cfRule type="expression" dxfId="76" priority="71" stopIfTrue="1">
      <formula>IF(ISBLANK(F2),FALSE(),$F2&lt;$H2)</formula>
    </cfRule>
  </conditionalFormatting>
  <conditionalFormatting sqref="E2:E4 E30 E6 E33 E36 E39 E41 E48 E50 E52:E100">
    <cfRule type="expression" dxfId="75" priority="72" stopIfTrue="1">
      <formula>IF(ISBLANK(F2),FALSE(),$F2=$H2)</formula>
    </cfRule>
  </conditionalFormatting>
  <conditionalFormatting sqref="E11 E16 E21 E24 E26">
    <cfRule type="expression" dxfId="74" priority="75" stopIfTrue="1">
      <formula>IF(ISBLANK(F11),FALSE(),$F11&lt;$H11)</formula>
    </cfRule>
  </conditionalFormatting>
  <conditionalFormatting sqref="E11 E16 E21 E24 E26">
    <cfRule type="expression" dxfId="73" priority="76" stopIfTrue="1">
      <formula>IF(ISBLANK(F11),FALSE(),$F11=$H11)</formula>
    </cfRule>
  </conditionalFormatting>
  <conditionalFormatting sqref="C2:C4 C30 C6 C33 C36 C39 C41 C48 C50 C52:C100">
    <cfRule type="expression" dxfId="72" priority="70" stopIfTrue="1">
      <formula>IF(ISBLANK(H2),FALSE(),$F2=$H2)</formula>
    </cfRule>
  </conditionalFormatting>
  <conditionalFormatting sqref="C2:C4 C30 C6 C33 C36 C39 C41 C48 C50 C52:C100">
    <cfRule type="expression" dxfId="71" priority="69" stopIfTrue="1">
      <formula>IF(ISBLANK(H2),FALSE(),$F2&gt;$H2)</formula>
    </cfRule>
  </conditionalFormatting>
  <conditionalFormatting sqref="C11 C16 C21 C24 C26">
    <cfRule type="expression" dxfId="70" priority="74" stopIfTrue="1">
      <formula>IF(ISBLANK(H11),FALSE(),$F11=$H11)</formula>
    </cfRule>
  </conditionalFormatting>
  <conditionalFormatting sqref="C11 C16 C21 C24 C26">
    <cfRule type="expression" dxfId="69" priority="73" stopIfTrue="1">
      <formula>IF(ISBLANK(H11),FALSE(),$F11&gt;$H11)</formula>
    </cfRule>
  </conditionalFormatting>
  <conditionalFormatting sqref="L2:L100">
    <cfRule type="expression" dxfId="68" priority="77" stopIfTrue="1">
      <formula>IF(ISNUMBER(L2),IF(IF(F2&gt;H2,1,"")=L2,TRUE(),IF(IF(F2&lt;H2,2,"")=L2,TRUE(),IF(IF(F2=H2,0,"")=L2,TRUE(),FALSE()))),"")</formula>
    </cfRule>
  </conditionalFormatting>
  <conditionalFormatting sqref="E5">
    <cfRule type="expression" dxfId="67" priority="65" stopIfTrue="1">
      <formula>IF(ISBLANK(F5),FALSE(),$F5&lt;$H5)</formula>
    </cfRule>
  </conditionalFormatting>
  <conditionalFormatting sqref="E5">
    <cfRule type="expression" dxfId="66" priority="66" stopIfTrue="1">
      <formula>IF(ISBLANK(F5),FALSE(),$F5=$H5)</formula>
    </cfRule>
  </conditionalFormatting>
  <conditionalFormatting sqref="C5">
    <cfRule type="expression" dxfId="65" priority="68" stopIfTrue="1">
      <formula>IF(ISBLANK(H5),FALSE(),$F5=$H5)</formula>
    </cfRule>
  </conditionalFormatting>
  <conditionalFormatting sqref="C5">
    <cfRule type="expression" dxfId="64" priority="67" stopIfTrue="1">
      <formula>IF(ISBLANK(H5),FALSE(),$F5&gt;$H5)</formula>
    </cfRule>
  </conditionalFormatting>
  <conditionalFormatting sqref="E7:E8">
    <cfRule type="expression" dxfId="63" priority="57" stopIfTrue="1">
      <formula>IF(ISBLANK(F7),FALSE(),$F7&lt;$H7)</formula>
    </cfRule>
  </conditionalFormatting>
  <conditionalFormatting sqref="E7:E8">
    <cfRule type="expression" dxfId="62" priority="58" stopIfTrue="1">
      <formula>IF(ISBLANK(F7),FALSE(),$F7=$H7)</formula>
    </cfRule>
  </conditionalFormatting>
  <conditionalFormatting sqref="E9:E10">
    <cfRule type="expression" dxfId="61" priority="63" stopIfTrue="1">
      <formula>IF(ISBLANK(F9),FALSE(),$F9&lt;$H9)</formula>
    </cfRule>
  </conditionalFormatting>
  <conditionalFormatting sqref="E9:E10">
    <cfRule type="expression" dxfId="60" priority="64" stopIfTrue="1">
      <formula>IF(ISBLANK(F9),FALSE(),$F9=$H9)</formula>
    </cfRule>
  </conditionalFormatting>
  <conditionalFormatting sqref="C7:C8">
    <cfRule type="expression" dxfId="59" priority="60" stopIfTrue="1">
      <formula>IF(ISBLANK(H7),FALSE(),$F7=$H7)</formula>
    </cfRule>
  </conditionalFormatting>
  <conditionalFormatting sqref="C7:C8">
    <cfRule type="expression" dxfId="58" priority="59" stopIfTrue="1">
      <formula>IF(ISBLANK(H7),FALSE(),$F7&gt;$H7)</formula>
    </cfRule>
  </conditionalFormatting>
  <conditionalFormatting sqref="C9:C10">
    <cfRule type="expression" dxfId="57" priority="62" stopIfTrue="1">
      <formula>IF(ISBLANK(H9),FALSE(),$F9=$H9)</formula>
    </cfRule>
  </conditionalFormatting>
  <conditionalFormatting sqref="C9:C10">
    <cfRule type="expression" dxfId="56" priority="61" stopIfTrue="1">
      <formula>IF(ISBLANK(H9),FALSE(),$F9&gt;$H9)</formula>
    </cfRule>
  </conditionalFormatting>
  <conditionalFormatting sqref="E12:E15">
    <cfRule type="expression" dxfId="55" priority="55" stopIfTrue="1">
      <formula>IF(ISBLANK(F12),FALSE(),$F12&lt;$H12)</formula>
    </cfRule>
  </conditionalFormatting>
  <conditionalFormatting sqref="E12:E15">
    <cfRule type="expression" dxfId="54" priority="56" stopIfTrue="1">
      <formula>IF(ISBLANK(F12),FALSE(),$F12=$H12)</formula>
    </cfRule>
  </conditionalFormatting>
  <conditionalFormatting sqref="C12:C15">
    <cfRule type="expression" dxfId="53" priority="54" stopIfTrue="1">
      <formula>IF(ISBLANK(H12),FALSE(),$F12=$H12)</formula>
    </cfRule>
  </conditionalFormatting>
  <conditionalFormatting sqref="C12:C15">
    <cfRule type="expression" dxfId="52" priority="53" stopIfTrue="1">
      <formula>IF(ISBLANK(H12),FALSE(),$F12&gt;$H12)</formula>
    </cfRule>
  </conditionalFormatting>
  <conditionalFormatting sqref="E17:E20">
    <cfRule type="expression" dxfId="51" priority="51" stopIfTrue="1">
      <formula>IF(ISBLANK(F17),FALSE(),$F17&lt;$H17)</formula>
    </cfRule>
  </conditionalFormatting>
  <conditionalFormatting sqref="E17:E20">
    <cfRule type="expression" dxfId="50" priority="52" stopIfTrue="1">
      <formula>IF(ISBLANK(F17),FALSE(),$F17=$H17)</formula>
    </cfRule>
  </conditionalFormatting>
  <conditionalFormatting sqref="C17:C20">
    <cfRule type="expression" dxfId="49" priority="50" stopIfTrue="1">
      <formula>IF(ISBLANK(H17),FALSE(),$F17=$H17)</formula>
    </cfRule>
  </conditionalFormatting>
  <conditionalFormatting sqref="C17:C20">
    <cfRule type="expression" dxfId="48" priority="49" stopIfTrue="1">
      <formula>IF(ISBLANK(H17),FALSE(),$F17&gt;$H17)</formula>
    </cfRule>
  </conditionalFormatting>
  <conditionalFormatting sqref="E22:E23">
    <cfRule type="expression" dxfId="47" priority="47" stopIfTrue="1">
      <formula>IF(ISBLANK(F22),FALSE(),$F22&lt;$H22)</formula>
    </cfRule>
  </conditionalFormatting>
  <conditionalFormatting sqref="E22:E23">
    <cfRule type="expression" dxfId="46" priority="48" stopIfTrue="1">
      <formula>IF(ISBLANK(F22),FALSE(),$F22=$H22)</formula>
    </cfRule>
  </conditionalFormatting>
  <conditionalFormatting sqref="C22:C23">
    <cfRule type="expression" dxfId="45" priority="46" stopIfTrue="1">
      <formula>IF(ISBLANK(H22),FALSE(),$F22=$H22)</formula>
    </cfRule>
  </conditionalFormatting>
  <conditionalFormatting sqref="C22:C23">
    <cfRule type="expression" dxfId="44" priority="45" stopIfTrue="1">
      <formula>IF(ISBLANK(H22),FALSE(),$F22&gt;$H22)</formula>
    </cfRule>
  </conditionalFormatting>
  <conditionalFormatting sqref="E25">
    <cfRule type="expression" dxfId="43" priority="43" stopIfTrue="1">
      <formula>IF(ISBLANK(F25),FALSE(),$F25&lt;$H25)</formula>
    </cfRule>
  </conditionalFormatting>
  <conditionalFormatting sqref="E25">
    <cfRule type="expression" dxfId="42" priority="44" stopIfTrue="1">
      <formula>IF(ISBLANK(F25),FALSE(),$F25=$H25)</formula>
    </cfRule>
  </conditionalFormatting>
  <conditionalFormatting sqref="C25">
    <cfRule type="expression" dxfId="41" priority="42" stopIfTrue="1">
      <formula>IF(ISBLANK(H25),FALSE(),$F25=$H25)</formula>
    </cfRule>
  </conditionalFormatting>
  <conditionalFormatting sqref="C25">
    <cfRule type="expression" dxfId="40" priority="41" stopIfTrue="1">
      <formula>IF(ISBLANK(H25),FALSE(),$F25&gt;$H25)</formula>
    </cfRule>
  </conditionalFormatting>
  <conditionalFormatting sqref="E27 E29">
    <cfRule type="expression" dxfId="39" priority="33" stopIfTrue="1">
      <formula>IF(ISBLANK(F27),FALSE(),$F27&lt;$H27)</formula>
    </cfRule>
  </conditionalFormatting>
  <conditionalFormatting sqref="E27 E29">
    <cfRule type="expression" dxfId="38" priority="34" stopIfTrue="1">
      <formula>IF(ISBLANK(F27),FALSE(),$F27=$H27)</formula>
    </cfRule>
  </conditionalFormatting>
  <conditionalFormatting sqref="E28">
    <cfRule type="expression" dxfId="37" priority="37" stopIfTrue="1">
      <formula>IF(ISBLANK(F28),FALSE(),$F28&lt;$H28)</formula>
    </cfRule>
  </conditionalFormatting>
  <conditionalFormatting sqref="E28">
    <cfRule type="expression" dxfId="36" priority="38" stopIfTrue="1">
      <formula>IF(ISBLANK(F28),FALSE(),$F28=$H28)</formula>
    </cfRule>
  </conditionalFormatting>
  <conditionalFormatting sqref="C27 C29">
    <cfRule type="expression" dxfId="35" priority="36" stopIfTrue="1">
      <formula>IF(ISBLANK(H27),FALSE(),$F27=$H27)</formula>
    </cfRule>
  </conditionalFormatting>
  <conditionalFormatting sqref="C27 C29">
    <cfRule type="expression" dxfId="34" priority="35" stopIfTrue="1">
      <formula>IF(ISBLANK(H27),FALSE(),$F27&gt;$H27)</formula>
    </cfRule>
  </conditionalFormatting>
  <conditionalFormatting sqref="C28">
    <cfRule type="expression" dxfId="33" priority="40" stopIfTrue="1">
      <formula>IF(ISBLANK(H28),FALSE(),$F28=$H28)</formula>
    </cfRule>
  </conditionalFormatting>
  <conditionalFormatting sqref="C28">
    <cfRule type="expression" dxfId="32" priority="39" stopIfTrue="1">
      <formula>IF(ISBLANK(H28),FALSE(),$F28&gt;$H28)</formula>
    </cfRule>
  </conditionalFormatting>
  <conditionalFormatting sqref="E34:E35">
    <cfRule type="expression" dxfId="31" priority="29" stopIfTrue="1">
      <formula>IF(ISBLANK(F34),FALSE(),$F34&lt;$H34)</formula>
    </cfRule>
  </conditionalFormatting>
  <conditionalFormatting sqref="E34:E35">
    <cfRule type="expression" dxfId="30" priority="30" stopIfTrue="1">
      <formula>IF(ISBLANK(F34),FALSE(),$F34=$H34)</formula>
    </cfRule>
  </conditionalFormatting>
  <conditionalFormatting sqref="C34:C35">
    <cfRule type="expression" dxfId="29" priority="32" stopIfTrue="1">
      <formula>IF(ISBLANK(H34),FALSE(),$F34=$H34)</formula>
    </cfRule>
  </conditionalFormatting>
  <conditionalFormatting sqref="C34:C35">
    <cfRule type="expression" dxfId="28" priority="31" stopIfTrue="1">
      <formula>IF(ISBLANK(H34),FALSE(),$F34&gt;$H34)</formula>
    </cfRule>
  </conditionalFormatting>
  <conditionalFormatting sqref="E37:E38">
    <cfRule type="expression" dxfId="27" priority="25" stopIfTrue="1">
      <formula>IF(ISBLANK(F37),FALSE(),$F37&lt;$H37)</formula>
    </cfRule>
  </conditionalFormatting>
  <conditionalFormatting sqref="E37:E38">
    <cfRule type="expression" dxfId="26" priority="26" stopIfTrue="1">
      <formula>IF(ISBLANK(F37),FALSE(),$F37=$H37)</formula>
    </cfRule>
  </conditionalFormatting>
  <conditionalFormatting sqref="C37:C38">
    <cfRule type="expression" dxfId="25" priority="28" stopIfTrue="1">
      <formula>IF(ISBLANK(H37),FALSE(),$F37=$H37)</formula>
    </cfRule>
  </conditionalFormatting>
  <conditionalFormatting sqref="C37:C38">
    <cfRule type="expression" dxfId="24" priority="27" stopIfTrue="1">
      <formula>IF(ISBLANK(H37),FALSE(),$F37&gt;$H37)</formula>
    </cfRule>
  </conditionalFormatting>
  <conditionalFormatting sqref="E31">
    <cfRule type="expression" dxfId="23" priority="17" stopIfTrue="1">
      <formula>IF(ISBLANK(F31),FALSE(),$F31&lt;$H31)</formula>
    </cfRule>
  </conditionalFormatting>
  <conditionalFormatting sqref="E31">
    <cfRule type="expression" dxfId="22" priority="18" stopIfTrue="1">
      <formula>IF(ISBLANK(F31),FALSE(),$F31=$H31)</formula>
    </cfRule>
  </conditionalFormatting>
  <conditionalFormatting sqref="E32">
    <cfRule type="expression" dxfId="21" priority="21" stopIfTrue="1">
      <formula>IF(ISBLANK(F32),FALSE(),$F32&lt;$H32)</formula>
    </cfRule>
  </conditionalFormatting>
  <conditionalFormatting sqref="E32">
    <cfRule type="expression" dxfId="20" priority="22" stopIfTrue="1">
      <formula>IF(ISBLANK(F32),FALSE(),$F32=$H32)</formula>
    </cfRule>
  </conditionalFormatting>
  <conditionalFormatting sqref="C31">
    <cfRule type="expression" dxfId="19" priority="20" stopIfTrue="1">
      <formula>IF(ISBLANK(H31),FALSE(),$F31=$H31)</formula>
    </cfRule>
  </conditionalFormatting>
  <conditionalFormatting sqref="C31">
    <cfRule type="expression" dxfId="18" priority="19" stopIfTrue="1">
      <formula>IF(ISBLANK(H31),FALSE(),$F31&gt;$H31)</formula>
    </cfRule>
  </conditionalFormatting>
  <conditionalFormatting sqref="C32">
    <cfRule type="expression" dxfId="17" priority="24" stopIfTrue="1">
      <formula>IF(ISBLANK(H32),FALSE(),$F32=$H32)</formula>
    </cfRule>
  </conditionalFormatting>
  <conditionalFormatting sqref="C32">
    <cfRule type="expression" dxfId="16" priority="23" stopIfTrue="1">
      <formula>IF(ISBLANK(H32),FALSE(),$F32&gt;$H32)</formula>
    </cfRule>
  </conditionalFormatting>
  <conditionalFormatting sqref="E40">
    <cfRule type="expression" dxfId="15" priority="13" stopIfTrue="1">
      <formula>IF(ISBLANK(F40),FALSE(),$F40&lt;$H40)</formula>
    </cfRule>
  </conditionalFormatting>
  <conditionalFormatting sqref="E40">
    <cfRule type="expression" dxfId="14" priority="14" stopIfTrue="1">
      <formula>IF(ISBLANK(F40),FALSE(),$F40=$H40)</formula>
    </cfRule>
  </conditionalFormatting>
  <conditionalFormatting sqref="C40">
    <cfRule type="expression" dxfId="13" priority="16" stopIfTrue="1">
      <formula>IF(ISBLANK(H40),FALSE(),$F40=$H40)</formula>
    </cfRule>
  </conditionalFormatting>
  <conditionalFormatting sqref="C40">
    <cfRule type="expression" dxfId="12" priority="15" stopIfTrue="1">
      <formula>IF(ISBLANK(H40),FALSE(),$F40&gt;$H40)</formula>
    </cfRule>
  </conditionalFormatting>
  <conditionalFormatting sqref="E42:E47">
    <cfRule type="expression" dxfId="11" priority="9" stopIfTrue="1">
      <formula>IF(ISBLANK(F42),FALSE(),$F42&lt;$H42)</formula>
    </cfRule>
  </conditionalFormatting>
  <conditionalFormatting sqref="E42:E47">
    <cfRule type="expression" dxfId="10" priority="10" stopIfTrue="1">
      <formula>IF(ISBLANK(F42),FALSE(),$F42=$H42)</formula>
    </cfRule>
  </conditionalFormatting>
  <conditionalFormatting sqref="C42:C47">
    <cfRule type="expression" dxfId="9" priority="12" stopIfTrue="1">
      <formula>IF(ISBLANK(H42),FALSE(),$F42=$H42)</formula>
    </cfRule>
  </conditionalFormatting>
  <conditionalFormatting sqref="C42:C47">
    <cfRule type="expression" dxfId="8" priority="11" stopIfTrue="1">
      <formula>IF(ISBLANK(H42),FALSE(),$F42&gt;$H42)</formula>
    </cfRule>
  </conditionalFormatting>
  <conditionalFormatting sqref="E49">
    <cfRule type="expression" dxfId="7" priority="5" stopIfTrue="1">
      <formula>IF(ISBLANK(F49),FALSE(),$F49&lt;$H49)</formula>
    </cfRule>
  </conditionalFormatting>
  <conditionalFormatting sqref="E49">
    <cfRule type="expression" dxfId="6" priority="6" stopIfTrue="1">
      <formula>IF(ISBLANK(F49),FALSE(),$F49=$H49)</formula>
    </cfRule>
  </conditionalFormatting>
  <conditionalFormatting sqref="C49">
    <cfRule type="expression" dxfId="5" priority="8" stopIfTrue="1">
      <formula>IF(ISBLANK(H49),FALSE(),$F49=$H49)</formula>
    </cfRule>
  </conditionalFormatting>
  <conditionalFormatting sqref="C49">
    <cfRule type="expression" dxfId="4" priority="7" stopIfTrue="1">
      <formula>IF(ISBLANK(H49),FALSE(),$F49&gt;$H49)</formula>
    </cfRule>
  </conditionalFormatting>
  <conditionalFormatting sqref="E51">
    <cfRule type="expression" dxfId="3" priority="1" stopIfTrue="1">
      <formula>IF(ISBLANK(F51),FALSE(),$F51&lt;$H51)</formula>
    </cfRule>
  </conditionalFormatting>
  <conditionalFormatting sqref="E51">
    <cfRule type="expression" dxfId="2" priority="2" stopIfTrue="1">
      <formula>IF(ISBLANK(F51),FALSE(),$F51=$H51)</formula>
    </cfRule>
  </conditionalFormatting>
  <conditionalFormatting sqref="C51">
    <cfRule type="expression" dxfId="1" priority="4" stopIfTrue="1">
      <formula>IF(ISBLANK(H51),FALSE(),$F51=$H51)</formula>
    </cfRule>
  </conditionalFormatting>
  <conditionalFormatting sqref="C51">
    <cfRule type="expression" dxfId="0" priority="3" stopIfTrue="1">
      <formula>IF(ISBLANK(H51),FALSE(),$F51&gt;$H51)</formula>
    </cfRule>
  </conditionalFormatting>
  <dataValidations count="4">
    <dataValidation type="decimal" allowBlank="1" showErrorMessage="1" sqref="I2:I100 K2:K100" xr:uid="{81A855AF-CF49-41B2-9B5D-303DDC6C2E60}">
      <formula1>0.01</formula1>
      <formula2>10000</formula2>
    </dataValidation>
    <dataValidation type="custom" allowBlank="1" showErrorMessage="1" sqref="F2:F100" xr:uid="{5A280042-6EF4-42FA-B5BF-C67B249D328D}">
      <formula1>N2</formula1>
    </dataValidation>
    <dataValidation type="custom" allowBlank="1" showErrorMessage="1" sqref="H2:H101" xr:uid="{2E9A7D8F-DB94-4415-B8E0-601260570C1B}">
      <formula1>O2</formula1>
    </dataValidation>
    <dataValidation type="list" allowBlank="1" showErrorMessage="1" sqref="L2:L100" xr:uid="{A9C65C8B-3FBF-41DF-86D4-2CC08BAA73D1}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9" fitToWidth="0" fitToHeight="0" pageOrder="overThenDown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Wertung</vt:lpstr>
      <vt:lpstr>Steve</vt:lpstr>
      <vt:lpstr>Mape</vt:lpstr>
      <vt:lpstr>Sirtobi89</vt:lpstr>
      <vt:lpstr>ehirsch</vt:lpstr>
      <vt:lpstr>PaSe1991</vt:lpstr>
      <vt:lpstr>Kim_Unicorn</vt:lpstr>
      <vt:lpstr>Sueviti</vt:lpstr>
      <vt:lpstr>Psychosoph</vt:lpstr>
      <vt:lpstr>gerhard</vt:lpstr>
      <vt:lpstr>smashie</vt:lpstr>
      <vt:lpstr>Anklebreaker711</vt:lpstr>
      <vt:lpstr>Fässla</vt:lpstr>
      <vt:lpstr>whiteiverson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Stephan Lauermann</dc:creator>
  <dc:description/>
  <cp:lastModifiedBy>Stephan Lauermann</cp:lastModifiedBy>
  <cp:revision>154</cp:revision>
  <dcterms:created xsi:type="dcterms:W3CDTF">2024-12-02T13:58:03Z</dcterms:created>
  <dcterms:modified xsi:type="dcterms:W3CDTF">2025-06-27T02:15:48Z</dcterms:modified>
</cp:coreProperties>
</file>