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1315" windowHeight="825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50" i="1"/>
  <c r="A49"/>
  <c r="A48"/>
  <c r="A47"/>
  <c r="A46"/>
  <c r="A45"/>
  <c r="A44"/>
  <c r="A43"/>
  <c r="A42"/>
  <c r="A41"/>
  <c r="A40"/>
  <c r="A39"/>
  <c r="A38"/>
  <c r="A37"/>
  <c r="A36"/>
  <c r="A35"/>
  <c r="A34"/>
  <c r="A33"/>
  <c r="B32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A32"/>
  <c r="D31"/>
  <c r="E31" s="1"/>
  <c r="A31"/>
  <c r="A25"/>
  <c r="E24"/>
  <c r="A24"/>
  <c r="E23"/>
  <c r="A23"/>
  <c r="E22"/>
  <c r="A22"/>
  <c r="E21"/>
  <c r="A21"/>
  <c r="E20"/>
  <c r="A20"/>
  <c r="E19"/>
  <c r="A19"/>
  <c r="E18"/>
  <c r="A18"/>
  <c r="E17"/>
  <c r="A17"/>
  <c r="E16"/>
  <c r="A16"/>
  <c r="E15"/>
  <c r="A15"/>
  <c r="E14"/>
  <c r="A14"/>
  <c r="E13"/>
  <c r="A13"/>
  <c r="E12"/>
  <c r="A12"/>
  <c r="E11"/>
  <c r="A11"/>
  <c r="H10"/>
  <c r="H11" s="1"/>
  <c r="E10"/>
  <c r="A10"/>
  <c r="E9"/>
  <c r="A9"/>
  <c r="E8"/>
  <c r="A8"/>
  <c r="E7"/>
  <c r="C7"/>
  <c r="A7"/>
  <c r="E6"/>
  <c r="A6"/>
  <c r="F31" l="1"/>
  <c r="C32" s="1"/>
  <c r="D32" l="1"/>
  <c r="E32" s="1"/>
  <c r="F32" l="1"/>
  <c r="C33" s="1"/>
  <c r="D33" l="1"/>
  <c r="E33" s="1"/>
  <c r="F33" l="1"/>
  <c r="C34" s="1"/>
  <c r="D34" l="1"/>
  <c r="E34" s="1"/>
  <c r="F34" l="1"/>
  <c r="C35" s="1"/>
  <c r="D35" l="1"/>
  <c r="E35" s="1"/>
  <c r="F35" l="1"/>
  <c r="C36" s="1"/>
  <c r="D36" l="1"/>
  <c r="E36" s="1"/>
  <c r="F36" l="1"/>
  <c r="C37" s="1"/>
  <c r="D37" l="1"/>
  <c r="E37" s="1"/>
  <c r="F37" l="1"/>
  <c r="C38" s="1"/>
  <c r="D38" l="1"/>
  <c r="E38" s="1"/>
  <c r="F38" l="1"/>
  <c r="C39" s="1"/>
  <c r="D39" l="1"/>
  <c r="E39" s="1"/>
  <c r="F39" l="1"/>
  <c r="C40" s="1"/>
  <c r="D40" l="1"/>
  <c r="E40" s="1"/>
  <c r="F40" l="1"/>
  <c r="C41" s="1"/>
  <c r="D41" l="1"/>
  <c r="E41" s="1"/>
  <c r="F41" l="1"/>
  <c r="C42" s="1"/>
  <c r="D42" l="1"/>
  <c r="E42" s="1"/>
  <c r="F42" l="1"/>
  <c r="C43" s="1"/>
  <c r="D43" l="1"/>
  <c r="E43" s="1"/>
  <c r="F43" l="1"/>
  <c r="C44" s="1"/>
  <c r="D44" l="1"/>
  <c r="E44" s="1"/>
  <c r="F44" l="1"/>
  <c r="C45" s="1"/>
  <c r="D45" l="1"/>
  <c r="E45" s="1"/>
  <c r="F45" l="1"/>
  <c r="C46" s="1"/>
  <c r="D46" l="1"/>
  <c r="E46" s="1"/>
  <c r="F46" l="1"/>
  <c r="C47" s="1"/>
  <c r="D47" l="1"/>
  <c r="E47" s="1"/>
  <c r="F47" l="1"/>
  <c r="C48" s="1"/>
  <c r="D48" l="1"/>
  <c r="E48" s="1"/>
  <c r="F48" l="1"/>
  <c r="C49" s="1"/>
  <c r="D49" l="1"/>
  <c r="E49" s="1"/>
  <c r="F49" l="1"/>
  <c r="C50" s="1"/>
  <c r="D50" s="1"/>
  <c r="E50" s="1"/>
</calcChain>
</file>

<file path=xl/sharedStrings.xml><?xml version="1.0" encoding="utf-8"?>
<sst xmlns="http://schemas.openxmlformats.org/spreadsheetml/2006/main" count="51" uniqueCount="51">
  <si>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</si>
  <si>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</si>
  <si>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</si>
  <si>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</si>
  <si>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</si>
  <si>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</si>
  <si>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</si>
  <si>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</si>
  <si>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</si>
  <si>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</si>
  <si>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</si>
  <si>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</si>
  <si>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</si>
  <si>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</si>
  <si>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</si>
  <si>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</si>
  <si>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</si>
  <si>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</si>
  <si>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</si>
  <si>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Annahme</t>
  </si>
  <si>
    <t>ω(Frequenz)1</t>
  </si>
  <si>
    <t>ϕ1</t>
  </si>
  <si>
    <t>J1</t>
  </si>
  <si>
    <t>J2</t>
  </si>
  <si>
    <t>J3</t>
  </si>
  <si>
    <t>ω(Frequenz) 1</t>
  </si>
  <si>
    <t>J4</t>
  </si>
  <si>
    <t>ω(Frequenz) 2</t>
  </si>
  <si>
    <t>J5</t>
  </si>
  <si>
    <t>ω(Frequenz) 3</t>
  </si>
  <si>
    <t>J6</t>
  </si>
  <si>
    <t>ω(Frequenz) 4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</si>
  <si>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</si>
  <si>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</si>
  <si>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</si>
  <si>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</si>
  <si>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</si>
  <si>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</si>
  <si>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</si>
  <si>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</si>
  <si>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</si>
  <si>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</si>
  <si>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</si>
  <si>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</si>
  <si>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</si>
  <si>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</si>
  <si>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i</t>
  </si>
  <si>
    <t>ϕ(j/rad)</t>
  </si>
  <si>
    <t>J(j)*ϕ(j/rad)/(kg*m²)</t>
  </si>
  <si>
    <t>∑ J(j)*ϕ(j) /(kg*m²)</t>
  </si>
  <si>
    <t>Δϕ(j/rad)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</si>
</sst>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E+00"/>
    <numFmt numFmtId="166" formatCode="0.0000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</cellStyleXfs>
  <cellXfs count="27">
    <xf numFmtId="0" fontId="0" fillId="0" borderId="0" xfId="0"/>
    <xf numFmtId="166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0" fontId="0" fillId="0" borderId="0" xfId="0" applyFill="1"/>
    <xf numFmtId="0" fontId="0" fillId="0" borderId="0" xfId="0" applyFill="1" applyBorder="1"/>
    <xf numFmtId="164" fontId="0" fillId="0" borderId="0" xfId="0" applyNumberFormat="1" applyFill="1"/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right"/>
    </xf>
    <xf numFmtId="164" fontId="2" fillId="0" borderId="0" xfId="0" applyNumberFormat="1" applyFont="1" applyFill="1" applyAlignment="1">
      <alignment horizontal="right"/>
    </xf>
    <xf numFmtId="164" fontId="0" fillId="0" borderId="1" xfId="0" applyNumberFormat="1" applyFill="1" applyBorder="1"/>
    <xf numFmtId="164" fontId="0" fillId="0" borderId="1" xfId="0" applyNumberFormat="1" applyFill="1" applyBorder="1" applyAlignment="1">
      <alignment horizontal="right"/>
    </xf>
    <xf numFmtId="164" fontId="0" fillId="0" borderId="1" xfId="0" applyNumberFormat="1" applyFill="1" applyBorder="1" applyAlignment="1">
      <alignment horizontal="left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 vertical="top"/>
    </xf>
    <xf numFmtId="164" fontId="2" fillId="0" borderId="0" xfId="0" applyNumberFormat="1" applyFont="1" applyFill="1" applyAlignment="1">
      <alignment horizontal="center" vertical="top"/>
    </xf>
    <xf numFmtId="164" fontId="0" fillId="3" borderId="1" xfId="0" applyNumberFormat="1" applyFill="1" applyBorder="1" applyAlignment="1">
      <alignment horizontal="right"/>
    </xf>
    <xf numFmtId="11" fontId="0" fillId="3" borderId="1" xfId="0" applyNumberFormat="1" applyFill="1" applyBorder="1" applyAlignment="1">
      <alignment horizontal="left"/>
    </xf>
    <xf numFmtId="165" fontId="0" fillId="3" borderId="1" xfId="0" applyNumberFormat="1" applyFill="1" applyBorder="1" applyAlignment="1">
      <alignment horizontal="left"/>
    </xf>
    <xf numFmtId="11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Alignment="1">
      <alignment horizontal="right"/>
    </xf>
    <xf numFmtId="164" fontId="0" fillId="4" borderId="0" xfId="0" applyNumberFormat="1" applyFill="1" applyAlignment="1">
      <alignment horizontal="center"/>
    </xf>
  </cellXfs>
  <cellStyles count="47">
    <cellStyle name="Komma0" xfId="2"/>
    <cellStyle name="Komma0 10" xfId="37"/>
    <cellStyle name="Komma0 11" xfId="41"/>
    <cellStyle name="Komma0 2" xfId="7"/>
    <cellStyle name="Komma0 3" xfId="12"/>
    <cellStyle name="Komma0 4" xfId="11"/>
    <cellStyle name="Komma0 5" xfId="17"/>
    <cellStyle name="Komma0 6" xfId="21"/>
    <cellStyle name="Komma0 7" xfId="25"/>
    <cellStyle name="Komma0 8" xfId="32"/>
    <cellStyle name="Komma0 9" xfId="31"/>
    <cellStyle name="Normal 2" xfId="1"/>
    <cellStyle name="Normal 3" xfId="5"/>
    <cellStyle name="Normal 3 10" xfId="43"/>
    <cellStyle name="Normal 3 11" xfId="46"/>
    <cellStyle name="Normal 3 2" xfId="10"/>
    <cellStyle name="Normal 3 3" xfId="15"/>
    <cellStyle name="Normal 3 4" xfId="19"/>
    <cellStyle name="Normal 3 5" xfId="23"/>
    <cellStyle name="Normal 3 6" xfId="27"/>
    <cellStyle name="Normal 3 7" xfId="30"/>
    <cellStyle name="Normal 3 8" xfId="35"/>
    <cellStyle name="Normal 3 9" xfId="39"/>
    <cellStyle name="Percent 2" xfId="3"/>
    <cellStyle name="Percent 2 10" xfId="40"/>
    <cellStyle name="Percent 2 11" xfId="44"/>
    <cellStyle name="Percent 2 2" xfId="8"/>
    <cellStyle name="Percent 2 3" xfId="13"/>
    <cellStyle name="Percent 2 4" xfId="16"/>
    <cellStyle name="Percent 2 5" xfId="20"/>
    <cellStyle name="Percent 2 6" xfId="24"/>
    <cellStyle name="Percent 2 7" xfId="28"/>
    <cellStyle name="Percent 2 8" xfId="33"/>
    <cellStyle name="Percent 2 9" xfId="36"/>
    <cellStyle name="Standard" xfId="0" builtinId="0"/>
    <cellStyle name="Standard 2" xfId="6"/>
    <cellStyle name="Währung0" xfId="4"/>
    <cellStyle name="Währung0 10" xfId="42"/>
    <cellStyle name="Währung0 11" xfId="45"/>
    <cellStyle name="Währung0 2" xfId="9"/>
    <cellStyle name="Währung0 3" xfId="14"/>
    <cellStyle name="Währung0 4" xfId="18"/>
    <cellStyle name="Währung0 5" xfId="22"/>
    <cellStyle name="Währung0 6" xfId="26"/>
    <cellStyle name="Währung0 7" xfId="29"/>
    <cellStyle name="Währung0 8" xfId="34"/>
    <cellStyle name="Währung0 9" xfId="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457200</xdr:colOff>
      <xdr:row>8</xdr:row>
      <xdr:rowOff>0</xdr:rowOff>
    </xdr:from>
    <xdr:to>
      <xdr:col>11</xdr:col>
      <xdr:colOff>57150</xdr:colOff>
      <xdr:row>10</xdr:row>
      <xdr:rowOff>85725</xdr:rowOff>
    </xdr:to>
    <xdr:sp macro="" textlink="">
      <xdr:nvSpPr>
        <xdr:cNvPr id="2" name="Textfeld 1"/>
        <xdr:cNvSpPr txBox="1"/>
      </xdr:nvSpPr>
      <xdr:spPr>
        <a:xfrm>
          <a:off x="6553200" y="1333500"/>
          <a:ext cx="18859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Hir muss</a:t>
          </a:r>
          <a:r>
            <a:rPr lang="de-DE" sz="1100" baseline="0"/>
            <a:t> ergebniss gespeichert werden</a:t>
          </a:r>
          <a:endParaRPr lang="de-DE" sz="1100"/>
        </a:p>
      </xdr:txBody>
    </xdr:sp>
    <xdr:clientData/>
  </xdr:twoCellAnchor>
  <xdr:twoCellAnchor>
    <xdr:from>
      <xdr:col>1</xdr:col>
      <xdr:colOff>47624</xdr:colOff>
      <xdr:row>1</xdr:row>
      <xdr:rowOff>95250</xdr:rowOff>
    </xdr:from>
    <xdr:to>
      <xdr:col>4</xdr:col>
      <xdr:colOff>419099</xdr:colOff>
      <xdr:row>3</xdr:row>
      <xdr:rowOff>123825</xdr:rowOff>
    </xdr:to>
    <xdr:sp macro="" textlink="">
      <xdr:nvSpPr>
        <xdr:cNvPr id="3" name="Textfeld 2"/>
        <xdr:cNvSpPr txBox="1"/>
      </xdr:nvSpPr>
      <xdr:spPr>
        <a:xfrm>
          <a:off x="809624" y="285750"/>
          <a:ext cx="265747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Veränderbare Größe</a:t>
          </a:r>
        </a:p>
      </xdr:txBody>
    </xdr:sp>
    <xdr:clientData/>
  </xdr:twoCellAnchor>
  <xdr:twoCellAnchor>
    <xdr:from>
      <xdr:col>5</xdr:col>
      <xdr:colOff>304801</xdr:colOff>
      <xdr:row>49</xdr:row>
      <xdr:rowOff>95250</xdr:rowOff>
    </xdr:from>
    <xdr:to>
      <xdr:col>8</xdr:col>
      <xdr:colOff>342901</xdr:colOff>
      <xdr:row>50</xdr:row>
      <xdr:rowOff>142875</xdr:rowOff>
    </xdr:to>
    <xdr:sp macro="" textlink="">
      <xdr:nvSpPr>
        <xdr:cNvPr id="4" name="Textfeld 3"/>
        <xdr:cNvSpPr txBox="1"/>
      </xdr:nvSpPr>
      <xdr:spPr>
        <a:xfrm>
          <a:off x="4114801" y="9429750"/>
          <a:ext cx="2324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Zielwert</a:t>
          </a:r>
        </a:p>
      </xdr:txBody>
    </xdr:sp>
    <xdr:clientData/>
  </xdr:twoCellAnchor>
  <xdr:twoCellAnchor>
    <xdr:from>
      <xdr:col>5</xdr:col>
      <xdr:colOff>85725</xdr:colOff>
      <xdr:row>18</xdr:row>
      <xdr:rowOff>142875</xdr:rowOff>
    </xdr:from>
    <xdr:to>
      <xdr:col>9</xdr:col>
      <xdr:colOff>447675</xdr:colOff>
      <xdr:row>21</xdr:row>
      <xdr:rowOff>76200</xdr:rowOff>
    </xdr:to>
    <xdr:sp macro="" textlink="">
      <xdr:nvSpPr>
        <xdr:cNvPr id="5" name="Textfeld 4"/>
        <xdr:cNvSpPr txBox="1"/>
      </xdr:nvSpPr>
      <xdr:spPr>
        <a:xfrm>
          <a:off x="3895725" y="3571875"/>
          <a:ext cx="34099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Wenn</a:t>
          </a:r>
          <a:r>
            <a:rPr lang="de-DE" sz="1100" baseline="0"/>
            <a:t> die geändert werden muss die ergenbs Aktualisieren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9"/>
  <sheetViews>
    <sheetView tabSelected="1" topLeftCell="A22" workbookViewId="0">
      <selection activeCell="K42" sqref="K41:K42"/>
    </sheetView>
  </sheetViews>
  <sheetFormatPr baseColWidth="10" defaultRowHeight="15"/>
  <cols>
    <col min="1" max="16384" width="11.42578125" style="7"/>
  </cols>
  <sheetData>
    <row r="1" spans="1:9">
      <c r="A1" s="9"/>
      <c r="B1" s="9"/>
      <c r="C1" s="9"/>
      <c r="D1" s="9"/>
      <c r="E1" s="9"/>
      <c r="F1" s="9"/>
      <c r="G1" s="9"/>
      <c r="H1" s="9"/>
      <c r="I1" s="8"/>
    </row>
    <row r="2" spans="1:9">
      <c r="A2" s="9"/>
      <c r="B2" s="9"/>
      <c r="C2" s="9"/>
      <c r="D2" s="9"/>
      <c r="E2" s="9"/>
      <c r="F2" s="9"/>
      <c r="G2" s="9"/>
      <c r="H2" s="9"/>
      <c r="I2" s="8"/>
    </row>
    <row r="3" spans="1:9">
      <c r="A3" s="9"/>
      <c r="B3" s="10"/>
      <c r="C3" s="10"/>
      <c r="D3" s="9"/>
      <c r="E3" s="9"/>
      <c r="F3" s="9"/>
      <c r="G3" s="9"/>
      <c r="H3" s="9"/>
      <c r="I3" s="8"/>
    </row>
    <row r="4" spans="1:9">
      <c r="A4" s="9"/>
      <c r="B4" s="9"/>
      <c r="C4" s="9"/>
      <c r="D4" s="9"/>
      <c r="E4" s="9"/>
      <c r="F4" s="9"/>
      <c r="G4" s="9"/>
      <c r="H4" s="9"/>
      <c r="I4" s="8"/>
    </row>
    <row r="5" spans="1:9">
      <c r="A5" s="11" t="s">
        <v>19</v>
      </c>
      <c r="B5" s="12" t="s">
        <v>20</v>
      </c>
      <c r="C5" s="24">
        <v>200</v>
      </c>
      <c r="D5" s="12" t="s">
        <v>21</v>
      </c>
      <c r="E5" s="12">
        <v>1</v>
      </c>
      <c r="F5" s="9"/>
      <c r="G5" s="9"/>
      <c r="H5" s="9"/>
      <c r="I5" s="8"/>
    </row>
    <row r="6" spans="1:9">
      <c r="A6" s="13">
        <f>A59</f>
        <v>0</v>
      </c>
      <c r="B6" s="14" t="s">
        <v>22</v>
      </c>
      <c r="C6" s="15">
        <v>0.224</v>
      </c>
      <c r="D6" s="19" t="s">
        <v>0</v>
      </c>
      <c r="E6" s="20">
        <f>0.08*10^6</f>
        <v>80000</v>
      </c>
      <c r="F6" s="9"/>
      <c r="G6" s="9"/>
      <c r="H6" s="9"/>
      <c r="I6" s="8"/>
    </row>
    <row r="7" spans="1:9">
      <c r="A7" s="13">
        <f t="shared" ref="A7:A25" si="0">A60</f>
        <v>0</v>
      </c>
      <c r="B7" s="14" t="s">
        <v>23</v>
      </c>
      <c r="C7" s="15">
        <f>0.087</f>
        <v>8.6999999999999994E-2</v>
      </c>
      <c r="D7" s="19" t="s">
        <v>1</v>
      </c>
      <c r="E7" s="21">
        <f>3.862*10^6</f>
        <v>3862000</v>
      </c>
      <c r="F7" s="9"/>
      <c r="G7" s="12"/>
      <c r="H7" s="9"/>
      <c r="I7" s="8"/>
    </row>
    <row r="8" spans="1:9">
      <c r="A8" s="13">
        <f t="shared" si="0"/>
        <v>0</v>
      </c>
      <c r="B8" s="14" t="s">
        <v>24</v>
      </c>
      <c r="C8" s="15">
        <v>0.17499999999999999</v>
      </c>
      <c r="D8" s="19" t="s">
        <v>2</v>
      </c>
      <c r="E8" s="21">
        <f>2.444*10^6</f>
        <v>2444000</v>
      </c>
      <c r="F8" s="24"/>
      <c r="G8" s="25" t="s">
        <v>25</v>
      </c>
      <c r="H8" s="24">
        <v>122.76549017732803</v>
      </c>
      <c r="I8" s="8"/>
    </row>
    <row r="9" spans="1:9">
      <c r="A9" s="13">
        <f t="shared" si="0"/>
        <v>0</v>
      </c>
      <c r="B9" s="14" t="s">
        <v>26</v>
      </c>
      <c r="C9" s="15">
        <v>0.17499999999999999</v>
      </c>
      <c r="D9" s="19" t="s">
        <v>3</v>
      </c>
      <c r="E9" s="21">
        <f t="shared" ref="E9:E12" si="1">2.444*10^6</f>
        <v>2444000</v>
      </c>
      <c r="F9" s="24"/>
      <c r="G9" s="25" t="s">
        <v>27</v>
      </c>
      <c r="H9" s="24">
        <v>200</v>
      </c>
      <c r="I9" s="8"/>
    </row>
    <row r="10" spans="1:9">
      <c r="A10" s="13">
        <f t="shared" si="0"/>
        <v>0</v>
      </c>
      <c r="B10" s="14" t="s">
        <v>28</v>
      </c>
      <c r="C10" s="15">
        <v>0.17499999999999999</v>
      </c>
      <c r="D10" s="19" t="s">
        <v>4</v>
      </c>
      <c r="E10" s="21">
        <f t="shared" si="1"/>
        <v>2444000</v>
      </c>
      <c r="F10" s="24"/>
      <c r="G10" s="25" t="s">
        <v>29</v>
      </c>
      <c r="H10" s="24">
        <f>H9+50</f>
        <v>250</v>
      </c>
      <c r="I10" s="8"/>
    </row>
    <row r="11" spans="1:9">
      <c r="A11" s="13">
        <f t="shared" si="0"/>
        <v>0</v>
      </c>
      <c r="B11" s="14" t="s">
        <v>30</v>
      </c>
      <c r="C11" s="15">
        <v>0.17499999999999999</v>
      </c>
      <c r="D11" s="19" t="s">
        <v>5</v>
      </c>
      <c r="E11" s="21">
        <f t="shared" si="1"/>
        <v>2444000</v>
      </c>
      <c r="F11" s="24"/>
      <c r="G11" s="25" t="s">
        <v>31</v>
      </c>
      <c r="H11" s="24">
        <f>H10+50</f>
        <v>300</v>
      </c>
      <c r="I11" s="8"/>
    </row>
    <row r="12" spans="1:9">
      <c r="A12" s="13">
        <f t="shared" si="0"/>
        <v>0</v>
      </c>
      <c r="B12" s="14" t="s">
        <v>32</v>
      </c>
      <c r="C12" s="15">
        <v>0.17499999999999999</v>
      </c>
      <c r="D12" s="19" t="s">
        <v>6</v>
      </c>
      <c r="E12" s="21">
        <f t="shared" si="1"/>
        <v>2444000</v>
      </c>
      <c r="F12" s="9"/>
      <c r="G12" s="9"/>
      <c r="H12" s="9"/>
      <c r="I12" s="8"/>
    </row>
    <row r="13" spans="1:9">
      <c r="A13" s="13">
        <f t="shared" si="0"/>
        <v>0</v>
      </c>
      <c r="B13" s="14" t="s">
        <v>33</v>
      </c>
      <c r="C13" s="15">
        <v>0.17499999999999999</v>
      </c>
      <c r="D13" s="19" t="s">
        <v>7</v>
      </c>
      <c r="E13" s="21">
        <f>4.087*10^6</f>
        <v>4086999.9999999995</v>
      </c>
      <c r="F13" s="9"/>
      <c r="G13" s="9"/>
      <c r="H13" s="9"/>
      <c r="I13" s="8"/>
    </row>
    <row r="14" spans="1:9">
      <c r="A14" s="13">
        <f t="shared" si="0"/>
        <v>0</v>
      </c>
      <c r="B14" s="14" t="s">
        <v>34</v>
      </c>
      <c r="C14" s="15">
        <v>2.7E-2</v>
      </c>
      <c r="D14" s="19" t="s">
        <v>8</v>
      </c>
      <c r="E14" s="21">
        <f>10^33</f>
        <v>9.9999999999999995E+32</v>
      </c>
      <c r="F14" s="9"/>
      <c r="G14" s="9"/>
      <c r="H14" s="9"/>
      <c r="I14" s="8"/>
    </row>
    <row r="15" spans="1:9">
      <c r="A15" s="13">
        <f t="shared" si="0"/>
        <v>0</v>
      </c>
      <c r="B15" s="14" t="s">
        <v>35</v>
      </c>
      <c r="C15" s="15">
        <v>7.4</v>
      </c>
      <c r="D15" s="19" t="s">
        <v>9</v>
      </c>
      <c r="E15" s="22">
        <f>2.7941*10^6</f>
        <v>2794100</v>
      </c>
      <c r="F15" s="2"/>
      <c r="G15" s="2"/>
      <c r="H15" s="2"/>
      <c r="I15" s="8"/>
    </row>
    <row r="16" spans="1:9">
      <c r="A16" s="13">
        <f t="shared" si="0"/>
        <v>0</v>
      </c>
      <c r="B16" s="14" t="s">
        <v>36</v>
      </c>
      <c r="C16" s="15">
        <v>0.224</v>
      </c>
      <c r="D16" s="19" t="s">
        <v>10</v>
      </c>
      <c r="E16" s="20">
        <f>0.08*10^6</f>
        <v>80000</v>
      </c>
      <c r="F16" s="2"/>
      <c r="G16" s="2"/>
      <c r="H16" s="2"/>
      <c r="I16" s="8"/>
    </row>
    <row r="17" spans="1:9">
      <c r="A17" s="13">
        <f t="shared" si="0"/>
        <v>0</v>
      </c>
      <c r="B17" s="14" t="s">
        <v>37</v>
      </c>
      <c r="C17" s="15">
        <v>8.6999999999999994E-2</v>
      </c>
      <c r="D17" s="19" t="s">
        <v>11</v>
      </c>
      <c r="E17" s="21">
        <f>3.862*10^6</f>
        <v>3862000</v>
      </c>
      <c r="F17" s="2"/>
      <c r="G17" s="2"/>
      <c r="H17" s="2"/>
      <c r="I17" s="8"/>
    </row>
    <row r="18" spans="1:9">
      <c r="A18" s="13">
        <f t="shared" si="0"/>
        <v>0</v>
      </c>
      <c r="B18" s="14" t="s">
        <v>38</v>
      </c>
      <c r="C18" s="15">
        <v>0.17499999999999999</v>
      </c>
      <c r="D18" s="19" t="s">
        <v>12</v>
      </c>
      <c r="E18" s="21">
        <f>2.444*10^6</f>
        <v>2444000</v>
      </c>
      <c r="F18" s="2"/>
      <c r="G18" s="2"/>
      <c r="H18" s="2"/>
      <c r="I18" s="8"/>
    </row>
    <row r="19" spans="1:9">
      <c r="A19" s="13">
        <f t="shared" si="0"/>
        <v>0</v>
      </c>
      <c r="B19" s="14" t="s">
        <v>39</v>
      </c>
      <c r="C19" s="15">
        <v>0.17499999999999999</v>
      </c>
      <c r="D19" s="19" t="s">
        <v>13</v>
      </c>
      <c r="E19" s="21">
        <f t="shared" ref="E19:E22" si="2">2.444*10^6</f>
        <v>2444000</v>
      </c>
      <c r="F19" s="2"/>
      <c r="G19" s="2"/>
      <c r="H19" s="2"/>
      <c r="I19" s="8"/>
    </row>
    <row r="20" spans="1:9">
      <c r="A20" s="13">
        <f t="shared" si="0"/>
        <v>0</v>
      </c>
      <c r="B20" s="14" t="s">
        <v>40</v>
      </c>
      <c r="C20" s="15">
        <v>0.17499999999999999</v>
      </c>
      <c r="D20" s="19" t="s">
        <v>14</v>
      </c>
      <c r="E20" s="21">
        <f t="shared" si="2"/>
        <v>2444000</v>
      </c>
      <c r="F20" s="2"/>
      <c r="G20" s="2"/>
      <c r="H20" s="2"/>
      <c r="I20" s="8"/>
    </row>
    <row r="21" spans="1:9">
      <c r="A21" s="13">
        <f t="shared" si="0"/>
        <v>0</v>
      </c>
      <c r="B21" s="14" t="s">
        <v>41</v>
      </c>
      <c r="C21" s="15">
        <v>0.17499999999999999</v>
      </c>
      <c r="D21" s="19" t="s">
        <v>15</v>
      </c>
      <c r="E21" s="21">
        <f t="shared" si="2"/>
        <v>2444000</v>
      </c>
      <c r="F21" s="2"/>
      <c r="G21" s="2"/>
      <c r="H21" s="2"/>
      <c r="I21" s="8"/>
    </row>
    <row r="22" spans="1:9">
      <c r="A22" s="13">
        <f t="shared" si="0"/>
        <v>0</v>
      </c>
      <c r="B22" s="14" t="s">
        <v>42</v>
      </c>
      <c r="C22" s="15">
        <v>0.17499999999999999</v>
      </c>
      <c r="D22" s="19" t="s">
        <v>16</v>
      </c>
      <c r="E22" s="21">
        <f t="shared" si="2"/>
        <v>2444000</v>
      </c>
      <c r="F22" s="2"/>
      <c r="G22" s="2"/>
      <c r="H22" s="2"/>
      <c r="I22" s="8"/>
    </row>
    <row r="23" spans="1:9">
      <c r="A23" s="13">
        <f t="shared" si="0"/>
        <v>0</v>
      </c>
      <c r="B23" s="14" t="s">
        <v>43</v>
      </c>
      <c r="C23" s="15">
        <v>0.17499999999999999</v>
      </c>
      <c r="D23" s="19" t="s">
        <v>17</v>
      </c>
      <c r="E23" s="21">
        <f>4.087*10^6</f>
        <v>4086999.9999999995</v>
      </c>
      <c r="F23" s="2"/>
      <c r="G23" s="2"/>
      <c r="H23" s="2"/>
      <c r="I23" s="8"/>
    </row>
    <row r="24" spans="1:9">
      <c r="A24" s="13">
        <f t="shared" si="0"/>
        <v>0</v>
      </c>
      <c r="B24" s="14" t="s">
        <v>44</v>
      </c>
      <c r="C24" s="15">
        <v>2.7E-2</v>
      </c>
      <c r="D24" s="19" t="s">
        <v>18</v>
      </c>
      <c r="E24" s="21">
        <f>10^33</f>
        <v>9.9999999999999995E+32</v>
      </c>
      <c r="F24" s="2"/>
      <c r="G24" s="2"/>
      <c r="H24" s="2"/>
      <c r="I24" s="8"/>
    </row>
    <row r="25" spans="1:9">
      <c r="A25" s="13">
        <f t="shared" si="0"/>
        <v>0</v>
      </c>
      <c r="B25" s="14" t="s">
        <v>45</v>
      </c>
      <c r="C25" s="15">
        <v>7.4</v>
      </c>
      <c r="D25" s="19"/>
      <c r="E25" s="23"/>
      <c r="F25" s="2"/>
      <c r="G25" s="2"/>
      <c r="H25" s="2"/>
      <c r="I25" s="8"/>
    </row>
    <row r="26" spans="1:9">
      <c r="A26" s="2"/>
      <c r="B26" s="2"/>
      <c r="C26" s="2"/>
      <c r="D26" s="14"/>
      <c r="E26" s="15"/>
      <c r="F26" s="2"/>
      <c r="G26" s="2"/>
      <c r="H26" s="2"/>
      <c r="I26" s="8"/>
    </row>
    <row r="27" spans="1:9">
      <c r="A27" s="13"/>
      <c r="B27" s="14"/>
      <c r="C27" s="15"/>
      <c r="D27" s="2"/>
      <c r="E27" s="2"/>
      <c r="F27" s="2"/>
      <c r="G27" s="2"/>
      <c r="H27" s="2"/>
      <c r="I27" s="8"/>
    </row>
    <row r="28" spans="1:9">
      <c r="A28" s="13"/>
      <c r="B28" s="14"/>
      <c r="C28" s="15"/>
      <c r="D28" s="14"/>
      <c r="E28" s="15"/>
      <c r="F28" s="2"/>
      <c r="G28" s="2"/>
      <c r="H28" s="2"/>
      <c r="I28" s="8"/>
    </row>
    <row r="29" spans="1:9">
      <c r="A29" s="9"/>
      <c r="B29" s="9"/>
      <c r="C29" s="9"/>
      <c r="D29" s="9"/>
      <c r="E29" s="9"/>
      <c r="F29" s="9"/>
      <c r="G29" s="9"/>
      <c r="H29" s="9"/>
      <c r="I29" s="8"/>
    </row>
    <row r="30" spans="1:9">
      <c r="A30" s="16"/>
      <c r="B30" s="17" t="s">
        <v>46</v>
      </c>
      <c r="C30" s="18" t="s">
        <v>47</v>
      </c>
      <c r="D30" s="18" t="s">
        <v>48</v>
      </c>
      <c r="E30" s="18" t="s">
        <v>49</v>
      </c>
      <c r="F30" s="18" t="s">
        <v>50</v>
      </c>
      <c r="G30" s="16"/>
      <c r="H30" s="16"/>
      <c r="I30" s="8"/>
    </row>
    <row r="31" spans="1:9">
      <c r="A31" s="16">
        <f>A59</f>
        <v>0</v>
      </c>
      <c r="B31" s="17">
        <v>1</v>
      </c>
      <c r="C31" s="17">
        <v>1</v>
      </c>
      <c r="D31" s="17">
        <f>C31*C6</f>
        <v>0.224</v>
      </c>
      <c r="E31" s="17">
        <f>D31</f>
        <v>0.224</v>
      </c>
      <c r="F31" s="17">
        <f>$C$5^2*E31/E6</f>
        <v>0.112</v>
      </c>
      <c r="G31" s="16"/>
      <c r="H31" s="16"/>
      <c r="I31" s="8"/>
    </row>
    <row r="32" spans="1:9">
      <c r="A32" s="16">
        <f t="shared" ref="A32:A50" si="3">A60</f>
        <v>0</v>
      </c>
      <c r="B32" s="17">
        <f>B31+1</f>
        <v>2</v>
      </c>
      <c r="C32" s="16">
        <f>C31-F31</f>
        <v>0.88800000000000001</v>
      </c>
      <c r="D32" s="17">
        <f>C32*C7</f>
        <v>7.7255999999999991E-2</v>
      </c>
      <c r="E32" s="16">
        <f>E31+D32</f>
        <v>0.30125599999999997</v>
      </c>
      <c r="F32" s="17">
        <f>$C$5^2*E32/E7</f>
        <v>3.120207146556188E-3</v>
      </c>
      <c r="G32" s="16"/>
      <c r="H32" s="16"/>
      <c r="I32" s="8"/>
    </row>
    <row r="33" spans="1:9">
      <c r="A33" s="16">
        <f t="shared" si="3"/>
        <v>0</v>
      </c>
      <c r="B33" s="17">
        <f t="shared" ref="B33:B50" si="4">B32+1</f>
        <v>3</v>
      </c>
      <c r="C33" s="16">
        <f t="shared" ref="C33:C50" si="5">C32-F32</f>
        <v>0.88487979285344387</v>
      </c>
      <c r="D33" s="17">
        <f t="shared" ref="D33:D50" si="6">C33*C8</f>
        <v>0.15485396374935267</v>
      </c>
      <c r="E33" s="16">
        <f t="shared" ref="E33:E50" si="7">E32+D33</f>
        <v>0.45610996374935264</v>
      </c>
      <c r="F33" s="17">
        <f t="shared" ref="F33:F49" si="8">$C$5^2*E33/E8</f>
        <v>7.4649748567815494E-3</v>
      </c>
      <c r="G33" s="16"/>
      <c r="H33" s="16"/>
      <c r="I33" s="8"/>
    </row>
    <row r="34" spans="1:9">
      <c r="A34" s="16">
        <f t="shared" si="3"/>
        <v>0</v>
      </c>
      <c r="B34" s="17">
        <f t="shared" si="4"/>
        <v>4</v>
      </c>
      <c r="C34" s="16">
        <f t="shared" si="5"/>
        <v>0.87741481799666232</v>
      </c>
      <c r="D34" s="17">
        <f t="shared" si="6"/>
        <v>0.15354759314941591</v>
      </c>
      <c r="E34" s="16">
        <f t="shared" si="7"/>
        <v>0.60965755689876855</v>
      </c>
      <c r="F34" s="17">
        <f t="shared" si="8"/>
        <v>9.9780287544806636E-3</v>
      </c>
      <c r="G34" s="16"/>
      <c r="H34" s="16"/>
      <c r="I34" s="8"/>
    </row>
    <row r="35" spans="1:9">
      <c r="A35" s="16">
        <f t="shared" si="3"/>
        <v>0</v>
      </c>
      <c r="B35" s="17">
        <f t="shared" si="4"/>
        <v>5</v>
      </c>
      <c r="C35" s="16">
        <f t="shared" si="5"/>
        <v>0.86743678924218171</v>
      </c>
      <c r="D35" s="17">
        <f t="shared" si="6"/>
        <v>0.15180143811738178</v>
      </c>
      <c r="E35" s="16">
        <f t="shared" si="7"/>
        <v>0.76145899501615033</v>
      </c>
      <c r="F35" s="17">
        <f t="shared" si="8"/>
        <v>1.2462504010084294E-2</v>
      </c>
      <c r="G35" s="16"/>
      <c r="H35" s="16"/>
      <c r="I35" s="8"/>
    </row>
    <row r="36" spans="1:9">
      <c r="A36" s="16">
        <f t="shared" si="3"/>
        <v>0</v>
      </c>
      <c r="B36" s="17">
        <f t="shared" si="4"/>
        <v>6</v>
      </c>
      <c r="C36" s="16">
        <f t="shared" si="5"/>
        <v>0.8549742852320974</v>
      </c>
      <c r="D36" s="17">
        <f t="shared" si="6"/>
        <v>0.14962049991561704</v>
      </c>
      <c r="E36" s="16">
        <f t="shared" si="7"/>
        <v>0.91107949493176732</v>
      </c>
      <c r="F36" s="17">
        <f t="shared" si="8"/>
        <v>1.4911284696100938E-2</v>
      </c>
      <c r="G36" s="16"/>
      <c r="H36" s="16"/>
      <c r="I36" s="8"/>
    </row>
    <row r="37" spans="1:9">
      <c r="A37" s="16">
        <f t="shared" si="3"/>
        <v>0</v>
      </c>
      <c r="B37" s="17">
        <f t="shared" si="4"/>
        <v>7</v>
      </c>
      <c r="C37" s="16">
        <f t="shared" si="5"/>
        <v>0.84006300053599647</v>
      </c>
      <c r="D37" s="17">
        <f t="shared" si="6"/>
        <v>0.14701102509379937</v>
      </c>
      <c r="E37" s="16">
        <f t="shared" si="7"/>
        <v>1.0580905200255666</v>
      </c>
      <c r="F37" s="17">
        <f t="shared" si="8"/>
        <v>1.7317357119894707E-2</v>
      </c>
      <c r="G37" s="16"/>
      <c r="H37" s="16"/>
      <c r="I37" s="8"/>
    </row>
    <row r="38" spans="1:9">
      <c r="A38" s="16">
        <f t="shared" si="3"/>
        <v>0</v>
      </c>
      <c r="B38" s="17">
        <f t="shared" si="4"/>
        <v>8</v>
      </c>
      <c r="C38" s="16">
        <f t="shared" si="5"/>
        <v>0.82274564341610179</v>
      </c>
      <c r="D38" s="17">
        <f t="shared" si="6"/>
        <v>0.14398048759781781</v>
      </c>
      <c r="E38" s="16">
        <f t="shared" si="7"/>
        <v>1.2020710076233845</v>
      </c>
      <c r="F38" s="17">
        <f t="shared" si="8"/>
        <v>1.1764825129663661E-2</v>
      </c>
      <c r="G38" s="16"/>
      <c r="H38" s="16"/>
      <c r="I38" s="8"/>
    </row>
    <row r="39" spans="1:9">
      <c r="A39" s="16">
        <f t="shared" si="3"/>
        <v>0</v>
      </c>
      <c r="B39" s="17">
        <f t="shared" si="4"/>
        <v>9</v>
      </c>
      <c r="C39" s="16">
        <f t="shared" si="5"/>
        <v>0.81098081828643809</v>
      </c>
      <c r="D39" s="17">
        <f t="shared" si="6"/>
        <v>2.1896482093733828E-2</v>
      </c>
      <c r="E39" s="16">
        <f t="shared" si="7"/>
        <v>1.2239674897171182</v>
      </c>
      <c r="F39" s="17">
        <f t="shared" si="8"/>
        <v>4.8958699588684733E-29</v>
      </c>
      <c r="G39" s="16"/>
      <c r="H39" s="16"/>
      <c r="I39" s="8"/>
    </row>
    <row r="40" spans="1:9">
      <c r="A40" s="16">
        <f t="shared" si="3"/>
        <v>0</v>
      </c>
      <c r="B40" s="17">
        <f t="shared" si="4"/>
        <v>10</v>
      </c>
      <c r="C40" s="16">
        <f t="shared" si="5"/>
        <v>0.81098081828643809</v>
      </c>
      <c r="D40" s="17">
        <f t="shared" si="6"/>
        <v>6.0012580553196422</v>
      </c>
      <c r="E40" s="16">
        <f t="shared" si="7"/>
        <v>7.2252255450367606</v>
      </c>
      <c r="F40" s="17">
        <f t="shared" si="8"/>
        <v>0.10343546107922781</v>
      </c>
      <c r="G40" s="16"/>
      <c r="H40" s="16"/>
      <c r="I40" s="8"/>
    </row>
    <row r="41" spans="1:9">
      <c r="A41" s="16">
        <f t="shared" si="3"/>
        <v>0</v>
      </c>
      <c r="B41" s="17">
        <f t="shared" si="4"/>
        <v>11</v>
      </c>
      <c r="C41" s="16">
        <f t="shared" si="5"/>
        <v>0.70754535720721023</v>
      </c>
      <c r="D41" s="17">
        <f t="shared" si="6"/>
        <v>0.1584901600144151</v>
      </c>
      <c r="E41" s="16">
        <f t="shared" si="7"/>
        <v>7.3837157050511761</v>
      </c>
      <c r="F41" s="17">
        <f t="shared" si="8"/>
        <v>3.6918578525255876</v>
      </c>
      <c r="G41" s="16"/>
      <c r="H41" s="16"/>
      <c r="I41" s="8"/>
    </row>
    <row r="42" spans="1:9">
      <c r="A42" s="16">
        <f t="shared" si="3"/>
        <v>0</v>
      </c>
      <c r="B42" s="17">
        <f t="shared" si="4"/>
        <v>12</v>
      </c>
      <c r="C42" s="16">
        <f t="shared" si="5"/>
        <v>-2.9843124953183775</v>
      </c>
      <c r="D42" s="17">
        <f t="shared" si="6"/>
        <v>-0.25963518709269884</v>
      </c>
      <c r="E42" s="16">
        <f t="shared" si="7"/>
        <v>7.1240805179584772</v>
      </c>
      <c r="F42" s="17">
        <f t="shared" si="8"/>
        <v>7.3786437265235386E-2</v>
      </c>
      <c r="G42" s="16"/>
      <c r="H42" s="16"/>
      <c r="I42" s="8"/>
    </row>
    <row r="43" spans="1:9">
      <c r="A43" s="16">
        <f t="shared" si="3"/>
        <v>0</v>
      </c>
      <c r="B43" s="17">
        <f>B42+1</f>
        <v>13</v>
      </c>
      <c r="C43" s="16">
        <f t="shared" si="5"/>
        <v>-3.0580989325836128</v>
      </c>
      <c r="D43" s="17">
        <f t="shared" si="6"/>
        <v>-0.53516731320213218</v>
      </c>
      <c r="E43" s="16">
        <f t="shared" si="7"/>
        <v>6.588913204756345</v>
      </c>
      <c r="F43" s="17">
        <f t="shared" si="8"/>
        <v>0.10783818665722333</v>
      </c>
      <c r="G43" s="16"/>
      <c r="H43" s="16"/>
      <c r="I43" s="8"/>
    </row>
    <row r="44" spans="1:9">
      <c r="A44" s="16">
        <f t="shared" si="3"/>
        <v>0</v>
      </c>
      <c r="B44" s="17">
        <f t="shared" si="4"/>
        <v>14</v>
      </c>
      <c r="C44" s="16">
        <f t="shared" si="5"/>
        <v>-3.1659371192408363</v>
      </c>
      <c r="D44" s="17">
        <f t="shared" si="6"/>
        <v>-0.55403899586714633</v>
      </c>
      <c r="E44" s="16">
        <f t="shared" si="7"/>
        <v>6.0348742088891987</v>
      </c>
      <c r="F44" s="17">
        <f t="shared" si="8"/>
        <v>9.877044531733549E-2</v>
      </c>
      <c r="G44" s="16"/>
      <c r="H44" s="16"/>
      <c r="I44" s="8"/>
    </row>
    <row r="45" spans="1:9">
      <c r="A45" s="16">
        <f t="shared" si="3"/>
        <v>0</v>
      </c>
      <c r="B45" s="17">
        <f t="shared" si="4"/>
        <v>15</v>
      </c>
      <c r="C45" s="16">
        <f t="shared" si="5"/>
        <v>-3.2647075645581718</v>
      </c>
      <c r="D45" s="17">
        <f t="shared" si="6"/>
        <v>-0.57132382379767999</v>
      </c>
      <c r="E45" s="16">
        <f t="shared" si="7"/>
        <v>5.4635503850915184</v>
      </c>
      <c r="F45" s="17">
        <f t="shared" si="8"/>
        <v>8.9419809903298175E-2</v>
      </c>
      <c r="G45" s="16"/>
      <c r="H45" s="16"/>
      <c r="I45" s="8"/>
    </row>
    <row r="46" spans="1:9">
      <c r="A46" s="16">
        <f t="shared" si="3"/>
        <v>0</v>
      </c>
      <c r="B46" s="17">
        <f t="shared" si="4"/>
        <v>16</v>
      </c>
      <c r="C46" s="16">
        <f t="shared" si="5"/>
        <v>-3.3541273744614699</v>
      </c>
      <c r="D46" s="17">
        <f t="shared" si="6"/>
        <v>-0.58697229053075717</v>
      </c>
      <c r="E46" s="16">
        <f t="shared" si="7"/>
        <v>4.8765780945607613</v>
      </c>
      <c r="F46" s="17">
        <f t="shared" si="8"/>
        <v>7.9813062104104118E-2</v>
      </c>
      <c r="G46" s="16"/>
      <c r="H46" s="16"/>
      <c r="I46" s="8"/>
    </row>
    <row r="47" spans="1:9">
      <c r="A47" s="16">
        <f t="shared" si="3"/>
        <v>0</v>
      </c>
      <c r="B47" s="17">
        <f>B46+1</f>
        <v>17</v>
      </c>
      <c r="C47" s="16">
        <f t="shared" si="5"/>
        <v>-3.4339404365655741</v>
      </c>
      <c r="D47" s="17">
        <f t="shared" si="6"/>
        <v>-0.60093957639897544</v>
      </c>
      <c r="E47" s="16">
        <f t="shared" si="7"/>
        <v>4.2756385181617862</v>
      </c>
      <c r="F47" s="17">
        <f t="shared" si="8"/>
        <v>6.9977717154857386E-2</v>
      </c>
      <c r="G47" s="16"/>
      <c r="H47" s="16"/>
      <c r="I47" s="8"/>
    </row>
    <row r="48" spans="1:9">
      <c r="A48" s="16">
        <f t="shared" si="3"/>
        <v>0</v>
      </c>
      <c r="B48" s="17">
        <f t="shared" si="4"/>
        <v>18</v>
      </c>
      <c r="C48" s="16">
        <f t="shared" si="5"/>
        <v>-3.5039181537204316</v>
      </c>
      <c r="D48" s="17">
        <f t="shared" si="6"/>
        <v>-0.6131856769010755</v>
      </c>
      <c r="E48" s="16">
        <f t="shared" si="7"/>
        <v>3.6624528412607109</v>
      </c>
      <c r="F48" s="17">
        <f t="shared" si="8"/>
        <v>3.5844901798489953E-2</v>
      </c>
      <c r="G48" s="16"/>
      <c r="H48" s="16"/>
      <c r="I48" s="8"/>
    </row>
    <row r="49" spans="1:9">
      <c r="A49" s="16">
        <f t="shared" si="3"/>
        <v>0</v>
      </c>
      <c r="B49" s="17">
        <f t="shared" si="4"/>
        <v>19</v>
      </c>
      <c r="C49" s="16">
        <f t="shared" si="5"/>
        <v>-3.5397630555189217</v>
      </c>
      <c r="D49" s="17">
        <f t="shared" si="6"/>
        <v>-9.5573602499010882E-2</v>
      </c>
      <c r="E49" s="16">
        <f t="shared" si="7"/>
        <v>3.5668792387616999</v>
      </c>
      <c r="F49" s="17">
        <f t="shared" si="8"/>
        <v>1.4267516955046799E-28</v>
      </c>
      <c r="G49" s="16"/>
      <c r="H49" s="16"/>
      <c r="I49" s="8"/>
    </row>
    <row r="50" spans="1:9">
      <c r="A50" s="16">
        <f t="shared" si="3"/>
        <v>0</v>
      </c>
      <c r="B50" s="17">
        <f t="shared" si="4"/>
        <v>20</v>
      </c>
      <c r="C50" s="16">
        <f t="shared" si="5"/>
        <v>-3.5397630555189217</v>
      </c>
      <c r="D50" s="17">
        <f t="shared" si="6"/>
        <v>-26.194246610840022</v>
      </c>
      <c r="E50" s="26">
        <f t="shared" si="7"/>
        <v>-22.627367372078321</v>
      </c>
      <c r="F50" s="17"/>
      <c r="G50" s="16"/>
      <c r="H50" s="16"/>
      <c r="I50" s="8"/>
    </row>
    <row r="51" spans="1:9">
      <c r="A51" s="16"/>
      <c r="B51" s="17"/>
      <c r="C51" s="16"/>
      <c r="D51" s="17"/>
      <c r="E51" s="16"/>
      <c r="F51" s="17"/>
      <c r="G51" s="16"/>
      <c r="H51" s="16"/>
      <c r="I51" s="8"/>
    </row>
    <row r="52" spans="1:9">
      <c r="A52" s="16"/>
      <c r="B52" s="17"/>
      <c r="C52" s="16"/>
      <c r="D52" s="17"/>
      <c r="E52" s="16"/>
      <c r="F52" s="17"/>
      <c r="G52" s="16"/>
      <c r="H52" s="16"/>
      <c r="I52" s="8"/>
    </row>
    <row r="53" spans="1:9">
      <c r="A53" s="4"/>
      <c r="B53" s="5"/>
      <c r="C53" s="4"/>
      <c r="D53" s="5"/>
      <c r="E53" s="1"/>
      <c r="F53" s="5"/>
      <c r="G53" s="4"/>
      <c r="H53" s="4"/>
      <c r="I53" s="8"/>
    </row>
    <row r="54" spans="1:9">
      <c r="A54" s="4"/>
      <c r="B54" s="5"/>
      <c r="C54" s="4"/>
      <c r="D54" s="4"/>
      <c r="E54" s="4"/>
      <c r="F54" s="4"/>
      <c r="G54" s="4"/>
      <c r="H54" s="4"/>
      <c r="I54" s="8"/>
    </row>
    <row r="55" spans="1:9">
      <c r="A55" s="4"/>
      <c r="B55" s="5"/>
      <c r="C55" s="4"/>
      <c r="D55" s="4"/>
      <c r="E55" s="4"/>
      <c r="F55" s="4"/>
      <c r="G55" s="4"/>
      <c r="H55" s="4"/>
      <c r="I55" s="8"/>
    </row>
    <row r="56" spans="1:9">
      <c r="A56" s="4"/>
      <c r="B56" s="5"/>
      <c r="C56" s="4"/>
      <c r="D56" s="4"/>
      <c r="E56" s="4"/>
      <c r="F56" s="4"/>
      <c r="G56" s="4"/>
      <c r="H56" s="4"/>
      <c r="I56" s="8"/>
    </row>
    <row r="57" spans="1:9">
      <c r="A57" s="4"/>
      <c r="B57" s="5"/>
      <c r="C57" s="4"/>
      <c r="D57" s="4"/>
      <c r="E57" s="4"/>
      <c r="F57" s="4"/>
      <c r="G57" s="4"/>
      <c r="H57" s="4"/>
      <c r="I57" s="8"/>
    </row>
    <row r="58" spans="1:9">
      <c r="A58" s="4"/>
      <c r="B58" s="2"/>
      <c r="C58" s="2"/>
      <c r="D58" s="2"/>
      <c r="E58" s="2"/>
      <c r="F58" s="2"/>
      <c r="G58" s="2"/>
      <c r="H58" s="4"/>
      <c r="I58" s="8"/>
    </row>
    <row r="59" spans="1:9">
      <c r="A59" s="3"/>
      <c r="B59" s="6"/>
      <c r="C59" s="5"/>
      <c r="D59" s="5"/>
      <c r="E59" s="4"/>
      <c r="F59" s="4"/>
      <c r="G59" s="2"/>
      <c r="H59" s="4"/>
      <c r="I59" s="8"/>
    </row>
    <row r="60" spans="1:9">
      <c r="A60" s="3"/>
      <c r="B60" s="6"/>
      <c r="C60" s="4"/>
      <c r="D60" s="4"/>
      <c r="E60" s="4"/>
      <c r="F60" s="4"/>
      <c r="G60" s="2"/>
      <c r="H60" s="4"/>
      <c r="I60" s="8"/>
    </row>
    <row r="61" spans="1:9">
      <c r="A61" s="3"/>
      <c r="B61" s="6"/>
      <c r="C61" s="4"/>
      <c r="D61" s="4"/>
      <c r="E61" s="4"/>
      <c r="F61" s="4"/>
      <c r="G61" s="2"/>
      <c r="H61" s="4"/>
      <c r="I61" s="8"/>
    </row>
    <row r="62" spans="1:9">
      <c r="A62" s="3"/>
      <c r="B62" s="6"/>
      <c r="C62" s="4"/>
      <c r="D62" s="4"/>
      <c r="E62" s="4"/>
      <c r="F62" s="4"/>
      <c r="G62" s="2"/>
      <c r="H62" s="4"/>
      <c r="I62" s="8"/>
    </row>
    <row r="63" spans="1:9">
      <c r="A63" s="3"/>
      <c r="B63" s="6"/>
      <c r="C63" s="4"/>
      <c r="D63" s="4"/>
      <c r="E63" s="4"/>
      <c r="F63" s="4"/>
      <c r="G63" s="2"/>
      <c r="H63" s="4"/>
      <c r="I63" s="8"/>
    </row>
    <row r="64" spans="1:9">
      <c r="A64" s="3"/>
      <c r="B64" s="6"/>
      <c r="C64" s="4"/>
      <c r="D64" s="4"/>
      <c r="E64" s="4"/>
      <c r="F64" s="4"/>
      <c r="G64" s="2"/>
      <c r="H64" s="4"/>
      <c r="I64" s="8"/>
    </row>
    <row r="65" spans="1:9">
      <c r="A65" s="3"/>
      <c r="B65" s="6"/>
      <c r="C65" s="4"/>
      <c r="D65" s="4"/>
      <c r="E65" s="4"/>
      <c r="F65" s="4"/>
      <c r="G65" s="2"/>
      <c r="H65" s="4"/>
      <c r="I65" s="8"/>
    </row>
    <row r="66" spans="1:9">
      <c r="A66" s="3"/>
      <c r="B66" s="6"/>
      <c r="C66" s="4"/>
      <c r="D66" s="4"/>
      <c r="E66" s="4"/>
      <c r="F66" s="4"/>
      <c r="G66" s="2"/>
      <c r="H66" s="4"/>
      <c r="I66" s="8"/>
    </row>
    <row r="67" spans="1:9">
      <c r="A67" s="3"/>
      <c r="B67" s="6"/>
      <c r="C67" s="4"/>
      <c r="D67" s="4"/>
      <c r="E67" s="4"/>
      <c r="F67" s="4"/>
      <c r="G67" s="2"/>
      <c r="H67" s="4"/>
      <c r="I67" s="8"/>
    </row>
    <row r="68" spans="1:9">
      <c r="A68" s="3"/>
      <c r="B68" s="6"/>
      <c r="C68" s="4"/>
      <c r="D68" s="4"/>
      <c r="E68" s="4"/>
      <c r="F68" s="4"/>
      <c r="G68" s="2"/>
      <c r="H68" s="4"/>
      <c r="I68" s="8"/>
    </row>
    <row r="69" spans="1:9">
      <c r="A69" s="3"/>
      <c r="B69" s="6"/>
      <c r="C69" s="4"/>
      <c r="D69" s="4"/>
      <c r="E69" s="4"/>
      <c r="F69" s="4"/>
      <c r="G69" s="2"/>
      <c r="H69" s="4"/>
      <c r="I69" s="8"/>
    </row>
    <row r="70" spans="1:9">
      <c r="A70" s="3"/>
      <c r="B70" s="6"/>
      <c r="C70" s="4"/>
      <c r="D70" s="4"/>
      <c r="E70" s="4"/>
      <c r="F70" s="4"/>
      <c r="G70" s="2"/>
      <c r="H70" s="4"/>
      <c r="I70" s="8"/>
    </row>
    <row r="71" spans="1:9">
      <c r="A71" s="3"/>
      <c r="B71" s="6"/>
      <c r="C71" s="4"/>
      <c r="D71" s="4"/>
      <c r="E71" s="4"/>
      <c r="F71" s="4"/>
      <c r="G71" s="8"/>
      <c r="H71" s="8"/>
      <c r="I71" s="8"/>
    </row>
    <row r="72" spans="1:9">
      <c r="A72" s="3"/>
      <c r="B72" s="6"/>
      <c r="C72" s="4"/>
      <c r="D72" s="4"/>
      <c r="E72" s="4"/>
      <c r="F72" s="4"/>
      <c r="G72" s="8"/>
      <c r="H72" s="8"/>
      <c r="I72" s="8"/>
    </row>
    <row r="73" spans="1:9">
      <c r="A73" s="3"/>
      <c r="B73" s="6"/>
      <c r="C73" s="4"/>
      <c r="D73" s="4"/>
      <c r="E73" s="4"/>
      <c r="F73" s="4"/>
      <c r="G73" s="8"/>
      <c r="H73" s="8"/>
      <c r="I73" s="8"/>
    </row>
    <row r="74" spans="1:9">
      <c r="A74" s="3"/>
      <c r="B74" s="6"/>
      <c r="C74" s="4"/>
      <c r="D74" s="4"/>
      <c r="E74" s="4"/>
      <c r="F74" s="4"/>
      <c r="G74" s="8"/>
      <c r="H74" s="8"/>
      <c r="I74" s="8"/>
    </row>
    <row r="75" spans="1:9">
      <c r="A75" s="3"/>
      <c r="B75" s="6"/>
      <c r="C75" s="4"/>
      <c r="D75" s="4"/>
      <c r="E75" s="4"/>
      <c r="F75" s="4"/>
      <c r="G75" s="8"/>
      <c r="H75" s="8"/>
      <c r="I75" s="8"/>
    </row>
    <row r="76" spans="1:9">
      <c r="A76" s="3"/>
      <c r="B76" s="6"/>
      <c r="C76" s="4"/>
      <c r="D76" s="4"/>
      <c r="E76" s="4"/>
      <c r="F76" s="4"/>
      <c r="G76" s="8"/>
      <c r="H76" s="8"/>
      <c r="I76" s="8"/>
    </row>
    <row r="77" spans="1:9">
      <c r="A77" s="3"/>
      <c r="B77" s="6"/>
      <c r="C77" s="4"/>
      <c r="D77" s="4"/>
      <c r="E77" s="4"/>
      <c r="F77" s="4"/>
      <c r="G77" s="8"/>
      <c r="H77" s="8"/>
      <c r="I77" s="8"/>
    </row>
    <row r="78" spans="1:9">
      <c r="A78" s="3"/>
      <c r="B78" s="6"/>
      <c r="C78" s="4"/>
      <c r="D78" s="4"/>
      <c r="E78" s="4"/>
      <c r="F78" s="4"/>
      <c r="G78" s="8"/>
      <c r="H78" s="8"/>
      <c r="I78" s="8"/>
    </row>
    <row r="79" spans="1:9">
      <c r="A79" s="3"/>
      <c r="B79" s="6"/>
      <c r="C79" s="4"/>
      <c r="D79" s="4"/>
      <c r="E79" s="4"/>
      <c r="F79" s="4"/>
      <c r="G79" s="8"/>
      <c r="H79" s="8"/>
      <c r="I79" s="8"/>
    </row>
    <row r="80" spans="1:9">
      <c r="A80" s="2"/>
      <c r="B80" s="6"/>
      <c r="C80" s="4"/>
      <c r="D80" s="4"/>
      <c r="E80" s="4"/>
      <c r="F80" s="4"/>
      <c r="G80" s="8"/>
      <c r="H80" s="8"/>
      <c r="I80" s="8"/>
    </row>
    <row r="81" spans="1:9">
      <c r="A81" s="8"/>
      <c r="B81" s="8"/>
      <c r="C81" s="8"/>
      <c r="D81" s="8"/>
      <c r="E81" s="8"/>
      <c r="F81" s="8"/>
      <c r="G81" s="8"/>
      <c r="H81" s="8"/>
      <c r="I81" s="8"/>
    </row>
    <row r="82" spans="1:9">
      <c r="A82" s="8"/>
      <c r="B82" s="8"/>
      <c r="C82" s="8"/>
      <c r="D82" s="8"/>
      <c r="E82" s="8"/>
      <c r="F82" s="8"/>
      <c r="G82" s="8"/>
      <c r="H82" s="8"/>
      <c r="I82" s="8"/>
    </row>
    <row r="83" spans="1:9">
      <c r="A83" s="8"/>
      <c r="B83" s="8"/>
      <c r="C83" s="8"/>
      <c r="D83" s="8"/>
      <c r="E83" s="8"/>
      <c r="F83" s="8"/>
      <c r="G83" s="8"/>
      <c r="H83" s="8"/>
      <c r="I83" s="8"/>
    </row>
    <row r="84" spans="1:9">
      <c r="A84" s="8"/>
      <c r="B84" s="8"/>
      <c r="C84" s="8"/>
      <c r="D84" s="8"/>
      <c r="E84" s="8"/>
      <c r="F84" s="8"/>
      <c r="G84" s="8"/>
      <c r="H84" s="8"/>
      <c r="I84" s="8"/>
    </row>
    <row r="85" spans="1:9">
      <c r="A85" s="8"/>
      <c r="B85" s="8"/>
      <c r="C85" s="8"/>
      <c r="D85" s="8"/>
      <c r="E85" s="8"/>
      <c r="F85" s="8"/>
      <c r="G85" s="8"/>
      <c r="H85" s="8"/>
      <c r="I85" s="8"/>
    </row>
    <row r="86" spans="1:9">
      <c r="A86" s="8"/>
      <c r="B86" s="8"/>
      <c r="C86" s="8"/>
      <c r="D86" s="8"/>
      <c r="E86" s="8"/>
      <c r="F86" s="8"/>
      <c r="G86" s="8"/>
      <c r="H86" s="8"/>
      <c r="I86" s="8"/>
    </row>
    <row r="87" spans="1:9">
      <c r="A87" s="8"/>
      <c r="B87" s="8"/>
      <c r="C87" s="8"/>
      <c r="D87" s="8"/>
      <c r="E87" s="8"/>
      <c r="F87" s="8"/>
      <c r="G87" s="8"/>
      <c r="H87" s="8"/>
      <c r="I87" s="8"/>
    </row>
    <row r="88" spans="1:9">
      <c r="A88" s="8"/>
      <c r="B88" s="8"/>
      <c r="C88" s="8"/>
      <c r="D88" s="8"/>
      <c r="E88" s="8"/>
      <c r="F88" s="8"/>
      <c r="G88" s="8"/>
      <c r="H88" s="8"/>
      <c r="I88" s="8"/>
    </row>
    <row r="89" spans="1:9">
      <c r="A89" s="8"/>
      <c r="B89" s="8"/>
      <c r="C89" s="8"/>
      <c r="D89" s="8"/>
      <c r="E89" s="8"/>
      <c r="F89" s="8"/>
      <c r="G89" s="8"/>
      <c r="H89" s="8"/>
      <c r="I89" s="8"/>
    </row>
    <row r="90" spans="1:9">
      <c r="A90" s="8"/>
      <c r="B90" s="8"/>
      <c r="C90" s="8"/>
      <c r="D90" s="8"/>
      <c r="E90" s="8"/>
      <c r="F90" s="8"/>
      <c r="G90" s="8"/>
      <c r="H90" s="8"/>
      <c r="I90" s="8"/>
    </row>
    <row r="91" spans="1:9">
      <c r="A91" s="8"/>
      <c r="B91" s="8"/>
      <c r="C91" s="8"/>
      <c r="D91" s="8"/>
      <c r="E91" s="8"/>
      <c r="F91" s="8"/>
      <c r="G91" s="8"/>
      <c r="H91" s="8"/>
      <c r="I91" s="8"/>
    </row>
    <row r="92" spans="1:9">
      <c r="A92" s="8"/>
      <c r="B92" s="8"/>
      <c r="C92" s="8"/>
      <c r="D92" s="8"/>
      <c r="E92" s="8"/>
      <c r="F92" s="8"/>
      <c r="G92" s="8"/>
      <c r="H92" s="8"/>
      <c r="I92" s="8"/>
    </row>
    <row r="93" spans="1:9">
      <c r="A93" s="8"/>
      <c r="B93" s="8"/>
      <c r="C93" s="8"/>
      <c r="D93" s="8"/>
      <c r="E93" s="8"/>
      <c r="F93" s="8"/>
      <c r="G93" s="8"/>
      <c r="H93" s="8"/>
      <c r="I93" s="8"/>
    </row>
    <row r="94" spans="1:9">
      <c r="A94" s="8"/>
      <c r="B94" s="8"/>
      <c r="C94" s="8"/>
      <c r="D94" s="8"/>
      <c r="E94" s="8"/>
      <c r="F94" s="8"/>
      <c r="G94" s="8"/>
      <c r="H94" s="8"/>
      <c r="I94" s="8"/>
    </row>
    <row r="95" spans="1:9">
      <c r="A95" s="8"/>
      <c r="B95" s="8"/>
      <c r="C95" s="8"/>
      <c r="D95" s="8"/>
      <c r="E95" s="8"/>
      <c r="F95" s="8"/>
      <c r="G95" s="8"/>
      <c r="H95" s="8"/>
      <c r="I95" s="8"/>
    </row>
    <row r="96" spans="1:9">
      <c r="A96" s="8"/>
      <c r="B96" s="8"/>
      <c r="C96" s="8"/>
      <c r="D96" s="8"/>
      <c r="E96" s="8"/>
      <c r="F96" s="8"/>
      <c r="G96" s="8"/>
      <c r="H96" s="8"/>
      <c r="I96" s="8"/>
    </row>
    <row r="97" spans="1:9">
      <c r="A97" s="8"/>
      <c r="B97" s="8"/>
      <c r="C97" s="8"/>
      <c r="D97" s="8"/>
      <c r="E97" s="8"/>
      <c r="F97" s="8"/>
      <c r="G97" s="8"/>
      <c r="H97" s="8"/>
      <c r="I97" s="8"/>
    </row>
    <row r="98" spans="1:9">
      <c r="A98" s="8"/>
      <c r="B98" s="8"/>
      <c r="C98" s="8"/>
      <c r="D98" s="8"/>
      <c r="E98" s="8"/>
      <c r="F98" s="8"/>
      <c r="G98" s="8"/>
      <c r="H98" s="8"/>
      <c r="I98" s="8"/>
    </row>
    <row r="99" spans="1:9">
      <c r="A99" s="8"/>
      <c r="B99" s="8"/>
      <c r="C99" s="8"/>
      <c r="D99" s="8"/>
      <c r="E99" s="8"/>
      <c r="F99" s="8"/>
      <c r="G99" s="8"/>
      <c r="H99" s="8"/>
      <c r="I99" s="8"/>
    </row>
    <row r="100" spans="1:9">
      <c r="A100" s="8"/>
      <c r="B100" s="8"/>
      <c r="C100" s="8"/>
      <c r="D100" s="8"/>
      <c r="E100" s="8"/>
      <c r="F100" s="8"/>
      <c r="G100" s="8"/>
      <c r="H100" s="8"/>
      <c r="I100" s="8"/>
    </row>
    <row r="101" spans="1:9">
      <c r="A101" s="8"/>
      <c r="B101" s="8"/>
      <c r="C101" s="8"/>
      <c r="D101" s="8"/>
      <c r="E101" s="8"/>
      <c r="F101" s="8"/>
      <c r="G101" s="8"/>
      <c r="H101" s="8"/>
      <c r="I101" s="8"/>
    </row>
    <row r="102" spans="1:9">
      <c r="A102" s="8"/>
      <c r="B102" s="8"/>
      <c r="C102" s="8"/>
      <c r="D102" s="8"/>
      <c r="E102" s="8"/>
      <c r="F102" s="8"/>
      <c r="G102" s="8"/>
      <c r="H102" s="8"/>
      <c r="I102" s="8"/>
    </row>
    <row r="103" spans="1:9">
      <c r="A103" s="8"/>
      <c r="B103" s="8"/>
      <c r="C103" s="8"/>
      <c r="D103" s="8"/>
      <c r="E103" s="8"/>
      <c r="F103" s="8"/>
      <c r="G103" s="8"/>
      <c r="H103" s="8"/>
      <c r="I103" s="8"/>
    </row>
    <row r="104" spans="1:9">
      <c r="A104" s="8"/>
      <c r="B104" s="8"/>
      <c r="C104" s="8"/>
      <c r="D104" s="8"/>
      <c r="E104" s="8"/>
      <c r="F104" s="8"/>
      <c r="G104" s="8"/>
      <c r="H104" s="8"/>
      <c r="I104" s="8"/>
    </row>
    <row r="105" spans="1:9">
      <c r="A105" s="8"/>
      <c r="B105" s="8"/>
      <c r="C105" s="8"/>
      <c r="D105" s="8"/>
      <c r="E105" s="8"/>
      <c r="F105" s="8"/>
      <c r="G105" s="8"/>
      <c r="H105" s="8"/>
      <c r="I105" s="8"/>
    </row>
    <row r="106" spans="1:9">
      <c r="A106" s="8"/>
      <c r="B106" s="8"/>
      <c r="C106" s="8"/>
      <c r="D106" s="8"/>
      <c r="E106" s="8"/>
      <c r="F106" s="8"/>
      <c r="G106" s="8"/>
      <c r="H106" s="8"/>
      <c r="I106" s="8"/>
    </row>
    <row r="107" spans="1:9">
      <c r="A107" s="8"/>
      <c r="B107" s="8"/>
      <c r="C107" s="8"/>
      <c r="D107" s="8"/>
      <c r="E107" s="8"/>
      <c r="F107" s="8"/>
      <c r="G107" s="8"/>
      <c r="H107" s="8"/>
      <c r="I107" s="8"/>
    </row>
    <row r="108" spans="1:9">
      <c r="A108" s="8"/>
      <c r="B108" s="8"/>
      <c r="C108" s="8"/>
      <c r="D108" s="8"/>
      <c r="E108" s="8"/>
      <c r="F108" s="8"/>
      <c r="G108" s="8"/>
      <c r="H108" s="8"/>
      <c r="I108" s="8"/>
    </row>
    <row r="109" spans="1:9">
      <c r="A109" s="8"/>
      <c r="B109" s="8"/>
      <c r="C109" s="8"/>
      <c r="D109" s="8"/>
      <c r="E109" s="8"/>
      <c r="F109" s="8"/>
      <c r="G109" s="8"/>
      <c r="H109" s="8"/>
      <c r="I109" s="8"/>
    </row>
    <row r="110" spans="1:9">
      <c r="A110" s="8"/>
      <c r="B110" s="8"/>
      <c r="C110" s="8"/>
      <c r="D110" s="8"/>
      <c r="E110" s="8"/>
      <c r="F110" s="8"/>
      <c r="G110" s="8"/>
      <c r="H110" s="8"/>
      <c r="I110" s="8"/>
    </row>
    <row r="111" spans="1:9">
      <c r="A111" s="8"/>
      <c r="B111" s="8"/>
      <c r="C111" s="8"/>
      <c r="D111" s="8"/>
      <c r="E111" s="8"/>
      <c r="F111" s="8"/>
      <c r="G111" s="8"/>
      <c r="H111" s="8"/>
      <c r="I111" s="8"/>
    </row>
    <row r="112" spans="1:9">
      <c r="A112" s="8"/>
      <c r="B112" s="8"/>
      <c r="C112" s="8"/>
      <c r="D112" s="8"/>
      <c r="E112" s="8"/>
      <c r="F112" s="8"/>
      <c r="G112" s="8"/>
      <c r="H112" s="8"/>
      <c r="I112" s="8"/>
    </row>
    <row r="113" spans="1:9">
      <c r="A113" s="8"/>
      <c r="B113" s="8"/>
      <c r="C113" s="8"/>
      <c r="D113" s="8"/>
      <c r="E113" s="8"/>
      <c r="F113" s="8"/>
      <c r="G113" s="8"/>
      <c r="H113" s="8"/>
      <c r="I113" s="8"/>
    </row>
    <row r="114" spans="1:9">
      <c r="A114" s="8"/>
      <c r="B114" s="8"/>
      <c r="C114" s="8"/>
      <c r="D114" s="8"/>
      <c r="E114" s="8"/>
      <c r="F114" s="8"/>
      <c r="G114" s="8"/>
      <c r="H114" s="8"/>
      <c r="I114" s="8"/>
    </row>
    <row r="115" spans="1:9">
      <c r="A115" s="8"/>
      <c r="B115" s="8"/>
      <c r="C115" s="8"/>
      <c r="D115" s="8"/>
      <c r="E115" s="8"/>
      <c r="F115" s="8"/>
      <c r="G115" s="8"/>
      <c r="H115" s="8"/>
      <c r="I115" s="8"/>
    </row>
    <row r="116" spans="1:9">
      <c r="A116" s="8"/>
      <c r="B116" s="8"/>
      <c r="C116" s="8"/>
      <c r="D116" s="8"/>
      <c r="E116" s="8"/>
      <c r="F116" s="8"/>
      <c r="G116" s="8"/>
      <c r="H116" s="8"/>
      <c r="I116" s="8"/>
    </row>
    <row r="117" spans="1:9">
      <c r="A117" s="8"/>
      <c r="B117" s="8"/>
      <c r="C117" s="8"/>
      <c r="D117" s="8"/>
      <c r="E117" s="8"/>
      <c r="F117" s="8"/>
      <c r="G117" s="8"/>
      <c r="H117" s="8"/>
      <c r="I117" s="8"/>
    </row>
    <row r="118" spans="1:9">
      <c r="A118" s="8"/>
      <c r="B118" s="8"/>
      <c r="C118" s="8"/>
      <c r="D118" s="8"/>
      <c r="E118" s="8"/>
      <c r="F118" s="8"/>
      <c r="G118" s="8"/>
      <c r="H118" s="8"/>
      <c r="I118" s="8"/>
    </row>
    <row r="119" spans="1:9">
      <c r="A119" s="8"/>
      <c r="B119" s="8"/>
      <c r="C119" s="8"/>
      <c r="D119" s="8"/>
      <c r="E119" s="8"/>
      <c r="F119" s="8"/>
      <c r="G119" s="8"/>
      <c r="H119" s="8"/>
      <c r="I119" s="8"/>
    </row>
    <row r="120" spans="1:9">
      <c r="A120" s="8"/>
      <c r="B120" s="8"/>
      <c r="C120" s="8"/>
      <c r="D120" s="8"/>
      <c r="E120" s="8"/>
      <c r="F120" s="8"/>
      <c r="G120" s="8"/>
      <c r="H120" s="8"/>
      <c r="I120" s="8"/>
    </row>
    <row r="121" spans="1:9">
      <c r="A121" s="8"/>
      <c r="B121" s="8"/>
      <c r="C121" s="8"/>
      <c r="D121" s="8"/>
      <c r="E121" s="8"/>
      <c r="F121" s="8"/>
      <c r="G121" s="8"/>
      <c r="H121" s="8"/>
      <c r="I121" s="8"/>
    </row>
    <row r="122" spans="1:9">
      <c r="A122" s="8"/>
      <c r="B122" s="8"/>
      <c r="C122" s="8"/>
      <c r="D122" s="8"/>
      <c r="E122" s="8"/>
      <c r="F122" s="8"/>
      <c r="G122" s="8"/>
      <c r="H122" s="8"/>
      <c r="I122" s="8"/>
    </row>
    <row r="123" spans="1:9">
      <c r="A123" s="8"/>
      <c r="B123" s="8"/>
      <c r="C123" s="8"/>
      <c r="D123" s="8"/>
      <c r="E123" s="8"/>
      <c r="F123" s="8"/>
      <c r="G123" s="8"/>
      <c r="H123" s="8"/>
      <c r="I123" s="8"/>
    </row>
    <row r="124" spans="1:9">
      <c r="A124" s="8"/>
      <c r="B124" s="8"/>
      <c r="C124" s="8"/>
      <c r="D124" s="8"/>
      <c r="E124" s="8"/>
      <c r="F124" s="8"/>
      <c r="G124" s="8"/>
      <c r="H124" s="8"/>
      <c r="I124" s="8"/>
    </row>
    <row r="125" spans="1:9">
      <c r="A125" s="8"/>
      <c r="B125" s="8"/>
      <c r="C125" s="8"/>
      <c r="D125" s="8"/>
      <c r="E125" s="8"/>
      <c r="F125" s="8"/>
      <c r="G125" s="8"/>
      <c r="H125" s="8"/>
      <c r="I125" s="8"/>
    </row>
    <row r="126" spans="1:9">
      <c r="A126" s="8"/>
      <c r="B126" s="8"/>
      <c r="C126" s="8"/>
      <c r="D126" s="8"/>
      <c r="E126" s="8"/>
      <c r="F126" s="8"/>
      <c r="G126" s="8"/>
      <c r="H126" s="8"/>
      <c r="I126" s="8"/>
    </row>
    <row r="127" spans="1:9">
      <c r="A127" s="8"/>
      <c r="B127" s="8"/>
      <c r="C127" s="8"/>
      <c r="D127" s="8"/>
      <c r="E127" s="8"/>
      <c r="F127" s="8"/>
      <c r="G127" s="8"/>
      <c r="H127" s="8"/>
      <c r="I127" s="8"/>
    </row>
    <row r="128" spans="1:9">
      <c r="A128" s="8"/>
      <c r="B128" s="8"/>
      <c r="C128" s="8"/>
      <c r="D128" s="8"/>
      <c r="E128" s="8"/>
      <c r="F128" s="8"/>
      <c r="G128" s="8"/>
      <c r="H128" s="8"/>
      <c r="I128" s="8"/>
    </row>
    <row r="129" spans="1:9">
      <c r="A129" s="8"/>
      <c r="B129" s="8"/>
      <c r="C129" s="8"/>
      <c r="D129" s="8"/>
      <c r="E129" s="8"/>
      <c r="F129" s="8"/>
      <c r="G129" s="8"/>
      <c r="H129" s="8"/>
      <c r="I129" s="8"/>
    </row>
    <row r="130" spans="1:9">
      <c r="A130" s="8"/>
      <c r="B130" s="8"/>
      <c r="C130" s="8"/>
      <c r="D130" s="8"/>
      <c r="E130" s="8"/>
      <c r="F130" s="8"/>
      <c r="G130" s="8"/>
      <c r="H130" s="8"/>
      <c r="I130" s="8"/>
    </row>
    <row r="131" spans="1:9">
      <c r="A131" s="8"/>
      <c r="B131" s="8"/>
      <c r="C131" s="8"/>
      <c r="D131" s="8"/>
      <c r="E131" s="8"/>
      <c r="F131" s="8"/>
      <c r="G131" s="8"/>
      <c r="H131" s="8"/>
      <c r="I131" s="8"/>
    </row>
    <row r="132" spans="1:9">
      <c r="A132" s="8"/>
      <c r="B132" s="8"/>
      <c r="C132" s="8"/>
      <c r="D132" s="8"/>
      <c r="E132" s="8"/>
      <c r="F132" s="8"/>
      <c r="G132" s="8"/>
      <c r="H132" s="8"/>
      <c r="I132" s="8"/>
    </row>
    <row r="133" spans="1:9">
      <c r="A133" s="8"/>
      <c r="B133" s="8"/>
      <c r="C133" s="8"/>
      <c r="D133" s="8"/>
      <c r="E133" s="8"/>
      <c r="F133" s="8"/>
      <c r="G133" s="8"/>
      <c r="H133" s="8"/>
      <c r="I133" s="8"/>
    </row>
    <row r="134" spans="1:9">
      <c r="A134" s="8"/>
      <c r="B134" s="8"/>
      <c r="C134" s="8"/>
      <c r="D134" s="8"/>
      <c r="E134" s="8"/>
      <c r="F134" s="8"/>
      <c r="G134" s="8"/>
      <c r="H134" s="8"/>
      <c r="I134" s="8"/>
    </row>
    <row r="135" spans="1:9">
      <c r="A135" s="8"/>
      <c r="B135" s="8"/>
      <c r="C135" s="8"/>
      <c r="D135" s="8"/>
      <c r="E135" s="8"/>
      <c r="F135" s="8"/>
      <c r="G135" s="8"/>
      <c r="H135" s="8"/>
      <c r="I135" s="8"/>
    </row>
    <row r="136" spans="1:9">
      <c r="A136" s="8"/>
      <c r="B136" s="8"/>
      <c r="C136" s="8"/>
      <c r="D136" s="8"/>
      <c r="E136" s="8"/>
      <c r="F136" s="8"/>
      <c r="G136" s="8"/>
      <c r="H136" s="8"/>
      <c r="I136" s="8"/>
    </row>
    <row r="137" spans="1:9">
      <c r="A137" s="8"/>
      <c r="B137" s="8"/>
      <c r="C137" s="8"/>
      <c r="D137" s="8"/>
      <c r="E137" s="8"/>
      <c r="F137" s="8"/>
      <c r="G137" s="8"/>
      <c r="H137" s="8"/>
      <c r="I137" s="8"/>
    </row>
    <row r="138" spans="1:9">
      <c r="A138" s="8"/>
      <c r="B138" s="8"/>
      <c r="C138" s="8"/>
      <c r="D138" s="8"/>
      <c r="E138" s="8"/>
      <c r="F138" s="8"/>
      <c r="G138" s="8"/>
      <c r="H138" s="8"/>
      <c r="I138" s="8"/>
    </row>
    <row r="139" spans="1:9">
      <c r="A139" s="8"/>
      <c r="B139" s="8"/>
      <c r="C139" s="8"/>
      <c r="D139" s="8"/>
      <c r="E139" s="8"/>
      <c r="F139" s="8"/>
      <c r="G139" s="8"/>
      <c r="H139" s="8"/>
      <c r="I139" s="8"/>
    </row>
    <row r="140" spans="1:9">
      <c r="A140" s="8"/>
      <c r="B140" s="8"/>
      <c r="C140" s="8"/>
      <c r="D140" s="8"/>
      <c r="E140" s="8"/>
      <c r="F140" s="8"/>
      <c r="G140" s="8"/>
      <c r="H140" s="8"/>
      <c r="I140" s="8"/>
    </row>
    <row r="141" spans="1:9">
      <c r="A141" s="8"/>
      <c r="B141" s="8"/>
      <c r="C141" s="8"/>
      <c r="D141" s="8"/>
      <c r="E141" s="8"/>
      <c r="F141" s="8"/>
      <c r="G141" s="8"/>
      <c r="H141" s="8"/>
      <c r="I141" s="8"/>
    </row>
    <row r="142" spans="1:9">
      <c r="A142" s="8"/>
      <c r="B142" s="8"/>
      <c r="C142" s="8"/>
      <c r="D142" s="8"/>
      <c r="E142" s="8"/>
      <c r="F142" s="8"/>
      <c r="G142" s="8"/>
      <c r="H142" s="8"/>
      <c r="I142" s="8"/>
    </row>
    <row r="143" spans="1:9">
      <c r="A143" s="8"/>
      <c r="B143" s="8"/>
      <c r="C143" s="8"/>
      <c r="D143" s="8"/>
      <c r="E143" s="8"/>
      <c r="F143" s="8"/>
      <c r="G143" s="8"/>
      <c r="H143" s="8"/>
      <c r="I143" s="8"/>
    </row>
    <row r="144" spans="1:9">
      <c r="A144" s="8"/>
      <c r="B144" s="8"/>
      <c r="C144" s="8"/>
      <c r="D144" s="8"/>
      <c r="E144" s="8"/>
      <c r="F144" s="8"/>
      <c r="G144" s="8"/>
      <c r="H144" s="8"/>
      <c r="I144" s="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</sheetData>
  <mergeCells count="1">
    <mergeCell ref="B3:C3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a.raj</dc:creator>
  <cp:lastModifiedBy>a.raj</cp:lastModifiedBy>
  <dcterms:created xsi:type="dcterms:W3CDTF">2015-06-16T08:46:34Z</dcterms:created>
  <dcterms:modified xsi:type="dcterms:W3CDTF">2015-06-16T09:06:58Z</dcterms:modified>
</cp:coreProperties>
</file>