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DieseArbeitsmappe" defaultThemeVersion="164011"/>
  <mc:AlternateContent xmlns:mc="http://schemas.openxmlformats.org/markup-compatibility/2006">
    <mc:Choice Requires="x15">
      <x15ac:absPath xmlns:x15ac="http://schemas.microsoft.com/office/spreadsheetml/2010/11/ac" url="C:\Users\SevdeTopak\Desktop\"/>
    </mc:Choice>
  </mc:AlternateContent>
  <bookViews>
    <workbookView xWindow="0" yWindow="0" windowWidth="24000" windowHeight="9780"/>
  </bookViews>
  <sheets>
    <sheet name="Tabelle1" sheetId="1" r:id="rId1"/>
    <sheet name="Tabelle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6" i="1" l="1"/>
  <c r="H37" i="1"/>
  <c r="H38" i="1"/>
  <c r="H39" i="1"/>
  <c r="H40" i="1"/>
  <c r="H35" i="1"/>
  <c r="H28" i="1"/>
  <c r="H29" i="1"/>
  <c r="H30" i="1"/>
  <c r="H31" i="1"/>
  <c r="H32" i="1"/>
  <c r="H27" i="1"/>
  <c r="H21" i="1"/>
  <c r="H22" i="1"/>
  <c r="H23" i="1"/>
  <c r="H24" i="1"/>
  <c r="H25" i="1"/>
  <c r="H20" i="1"/>
  <c r="D36" i="1"/>
  <c r="D37" i="1"/>
  <c r="D38" i="1"/>
  <c r="D35" i="1"/>
  <c r="D28" i="1"/>
  <c r="D29" i="1"/>
  <c r="D30" i="1"/>
  <c r="D31" i="1"/>
  <c r="D39" i="1" s="1"/>
  <c r="D32" i="1"/>
  <c r="D40" i="1" s="1"/>
  <c r="D27" i="1"/>
  <c r="D22" i="1"/>
  <c r="D23" i="1"/>
  <c r="D24" i="1"/>
  <c r="D25" i="1"/>
  <c r="D21" i="1"/>
  <c r="D20" i="1"/>
  <c r="L36" i="1"/>
  <c r="L38" i="1"/>
  <c r="L37" i="1"/>
  <c r="L35" i="1"/>
  <c r="L29" i="1"/>
  <c r="L30" i="1"/>
  <c r="L27" i="1"/>
  <c r="L22" i="1"/>
  <c r="L23" i="1"/>
  <c r="L25" i="1"/>
  <c r="L32" i="1"/>
  <c r="L40" i="1"/>
  <c r="L24" i="1"/>
  <c r="L31" i="1"/>
  <c r="L39" i="1"/>
  <c r="L20" i="1"/>
  <c r="L21" i="1"/>
  <c r="L28" i="1"/>
</calcChain>
</file>

<file path=xl/sharedStrings.xml><?xml version="1.0" encoding="utf-8"?>
<sst xmlns="http://schemas.openxmlformats.org/spreadsheetml/2006/main" count="287" uniqueCount="75">
  <si>
    <t>Angebotsvergleich</t>
  </si>
  <si>
    <t>AngebotsNr:</t>
  </si>
  <si>
    <t>AnfrageNr:</t>
  </si>
  <si>
    <t>Artikel:</t>
  </si>
  <si>
    <t>Menge:</t>
  </si>
  <si>
    <t>Lieferant:</t>
  </si>
  <si>
    <t>[Lieferantenname]</t>
  </si>
  <si>
    <r>
      <t xml:space="preserve">Listenpreis:
</t>
    </r>
    <r>
      <rPr>
        <sz val="10"/>
        <color theme="1"/>
        <rFont val="Calibri"/>
        <family val="2"/>
        <scheme val="minor"/>
      </rPr>
      <t>(pro Stk)</t>
    </r>
  </si>
  <si>
    <t>Pos 1</t>
  </si>
  <si>
    <t>Pos 2</t>
  </si>
  <si>
    <t>Pos 3</t>
  </si>
  <si>
    <t>Pos 4</t>
  </si>
  <si>
    <t>Pos 5</t>
  </si>
  <si>
    <t>Pos 6</t>
  </si>
  <si>
    <t>Rabatt:</t>
  </si>
  <si>
    <t>in %</t>
  </si>
  <si>
    <t>Zieleinkaufspreis:</t>
  </si>
  <si>
    <t>Skonto:</t>
  </si>
  <si>
    <t xml:space="preserve">Bareinkaufspreis:
</t>
  </si>
  <si>
    <t>Verpackung:</t>
  </si>
  <si>
    <t>in €</t>
  </si>
  <si>
    <t>Versand:</t>
  </si>
  <si>
    <t>Bezugspreis:</t>
  </si>
  <si>
    <t>Tech. Bemerkung:</t>
  </si>
  <si>
    <t xml:space="preserve">Kommentar: </t>
  </si>
  <si>
    <t>Übersicht Angebote</t>
  </si>
  <si>
    <t>Lieferant 1</t>
  </si>
  <si>
    <t>Lieferant 2</t>
  </si>
  <si>
    <t>Lieferant 3</t>
  </si>
  <si>
    <t>AngebotsNr.</t>
  </si>
  <si>
    <t>AnfrageNr.</t>
  </si>
  <si>
    <t>MaterialNr</t>
  </si>
  <si>
    <t>Bezeichnung</t>
  </si>
  <si>
    <t>Menge</t>
  </si>
  <si>
    <t>Listenpreis
Pos1</t>
  </si>
  <si>
    <t>Listenpreis
Pos2</t>
  </si>
  <si>
    <t>Listenpreis
Pos3</t>
  </si>
  <si>
    <t>Listenpreis
Pos4</t>
  </si>
  <si>
    <t>Listenpreis
Pos5</t>
  </si>
  <si>
    <t>Listenpreis
Pos6</t>
  </si>
  <si>
    <t>Rabatt</t>
  </si>
  <si>
    <t>Zieleinkaufspreis
Pos1</t>
  </si>
  <si>
    <t>Zieleinkaufspreis
Pos2</t>
  </si>
  <si>
    <t>Zieleinkaufspreis
Pos3</t>
  </si>
  <si>
    <t>Zieleinkaufspreis
Pos4</t>
  </si>
  <si>
    <t>Zieleinkaufspreis
Pos5</t>
  </si>
  <si>
    <t>Zieleinkaufspreis
Pos6</t>
  </si>
  <si>
    <t>Skonto</t>
  </si>
  <si>
    <t>Bareinkaufspreis
Pos1</t>
  </si>
  <si>
    <t>Bareinkaufspreis
Pos2</t>
  </si>
  <si>
    <t>Bareinkaufspreis
Pos3</t>
  </si>
  <si>
    <t>Bareinkaufspreis
Pos4</t>
  </si>
  <si>
    <t>Bareinkaufspreis
Pos5</t>
  </si>
  <si>
    <t>Bareinkaufspreis
Pos6</t>
  </si>
  <si>
    <t>Verpackung</t>
  </si>
  <si>
    <t>Versand</t>
  </si>
  <si>
    <t>Bezugspreis
Pos1</t>
  </si>
  <si>
    <t>Bezugspreis
Pos2</t>
  </si>
  <si>
    <t>Bezugspreis
Pos3</t>
  </si>
  <si>
    <t>Bezugspreis
Pos4</t>
  </si>
  <si>
    <t>Bezugspreis
Pos5</t>
  </si>
  <si>
    <t>Bezugspreis
Pos6</t>
  </si>
  <si>
    <t>Tech. Bemerkung</t>
  </si>
  <si>
    <t>Kommentar</t>
  </si>
  <si>
    <t>Müller KG</t>
  </si>
  <si>
    <t>Fritz</t>
  </si>
  <si>
    <t>Platte</t>
  </si>
  <si>
    <t>Möglich</t>
  </si>
  <si>
    <t>hallo</t>
  </si>
  <si>
    <t>Qualität nicht so gut</t>
  </si>
  <si>
    <t>Bohrung nicht möglich</t>
  </si>
  <si>
    <t xml:space="preserve"> </t>
  </si>
  <si>
    <t>0,00 €</t>
  </si>
  <si>
    <t>TechBemerkung</t>
  </si>
  <si>
    <t>hftu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</si>
</sst>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7" formatCode="#,##0.00\ &quot;€&quot;;\-#,##0.00\ &quot;€&quot;"/>
    <numFmt numFmtId="8" formatCode="#,##0.00\ &quot;€&quot;;[Red]\-#,##0.00\ &quot;€&quot;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0.59999389629810485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theme="8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theme="8" tint="-0.499984740745262"/>
      </bottom>
      <diagonal/>
    </border>
    <border>
      <left/>
      <right style="thin">
        <color indexed="64"/>
      </right>
      <top/>
      <bottom style="thin">
        <color theme="8" tint="-0.499984740745262"/>
      </bottom>
      <diagonal/>
    </border>
    <border>
      <left style="thin">
        <color indexed="64"/>
      </left>
      <right/>
      <top style="thin">
        <color theme="8" tint="-0.499984740745262"/>
      </top>
      <bottom style="thin">
        <color theme="8" tint="-0.499984740745262"/>
      </bottom>
      <diagonal/>
    </border>
    <border>
      <left/>
      <right/>
      <top style="thin">
        <color theme="8" tint="-0.499984740745262"/>
      </top>
      <bottom style="thin">
        <color theme="8" tint="-0.499984740745262"/>
      </bottom>
      <diagonal/>
    </border>
    <border>
      <left/>
      <right style="thin">
        <color indexed="64"/>
      </right>
      <top style="thin">
        <color theme="8" tint="-0.499984740745262"/>
      </top>
      <bottom style="thin">
        <color theme="8" tint="-0.499984740745262"/>
      </bottom>
      <diagonal/>
    </border>
    <border>
      <left style="thin">
        <color theme="8" tint="-0.499984740745262"/>
      </left>
      <right/>
      <top style="thin">
        <color theme="8" tint="-0.499984740745262"/>
      </top>
      <bottom style="thin">
        <color theme="8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 style="thin">
        <color indexed="64"/>
      </left>
      <right/>
      <top style="thin">
        <color theme="8" tint="-0.499984740745262"/>
      </top>
      <bottom/>
      <diagonal/>
    </border>
    <border>
      <left/>
      <right/>
      <top style="thin">
        <color theme="8" tint="-0.499984740745262"/>
      </top>
      <bottom/>
      <diagonal/>
    </border>
    <border>
      <left/>
      <right style="thin">
        <color indexed="64"/>
      </right>
      <top style="thin">
        <color theme="8" tint="-0.499984740745262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2" borderId="0" xfId="0" applyFill="1"/>
    <xf numFmtId="0" fontId="0" fillId="2" borderId="0" xfId="0" applyFill="1" applyAlignment="1">
      <alignment horizontal="right" indent="1"/>
    </xf>
    <xf numFmtId="0" fontId="0" fillId="3" borderId="2" xfId="0" applyFill="1" applyBorder="1" applyAlignment="1">
      <alignment horizontal="right" indent="1"/>
    </xf>
    <xf numFmtId="0" fontId="0" fillId="5" borderId="6" xfId="0" applyFill="1" applyBorder="1"/>
    <xf numFmtId="0" fontId="0" fillId="5" borderId="7" xfId="0" applyFill="1" applyBorder="1"/>
    <xf numFmtId="0" fontId="0" fillId="5" borderId="8" xfId="0" applyFill="1" applyBorder="1"/>
    <xf numFmtId="0" fontId="0" fillId="5" borderId="10" xfId="0" applyFill="1" applyBorder="1" applyAlignment="1">
      <alignment horizontal="center"/>
    </xf>
    <xf numFmtId="0" fontId="0" fillId="5" borderId="0" xfId="0" applyFill="1" applyBorder="1" applyAlignment="1">
      <alignment horizontal="right" indent="1"/>
    </xf>
    <xf numFmtId="0" fontId="0" fillId="2" borderId="0" xfId="0" applyFill="1" applyBorder="1" applyAlignment="1">
      <alignment horizontal="right" indent="1"/>
    </xf>
    <xf numFmtId="0" fontId="0" fillId="2" borderId="0" xfId="0" applyFill="1" applyAlignment="1">
      <alignment horizontal="right" vertical="center" indent="1"/>
    </xf>
    <xf numFmtId="0" fontId="2" fillId="2" borderId="0" xfId="0" applyFont="1" applyFill="1" applyAlignment="1">
      <alignment horizontal="right" indent="1"/>
    </xf>
    <xf numFmtId="0" fontId="3" fillId="2" borderId="1" xfId="0" applyFont="1" applyFill="1" applyBorder="1" applyAlignment="1">
      <alignment horizontal="left" vertical="center" indent="1"/>
    </xf>
    <xf numFmtId="0" fontId="3" fillId="2" borderId="0" xfId="0" applyFont="1" applyFill="1" applyBorder="1" applyAlignment="1">
      <alignment horizontal="left" vertical="center" indent="1"/>
    </xf>
    <xf numFmtId="0" fontId="0" fillId="2" borderId="0" xfId="0" applyFill="1" applyAlignment="1">
      <alignment horizontal="center"/>
    </xf>
    <xf numFmtId="0" fontId="0" fillId="2" borderId="0" xfId="0" applyFill="1" applyAlignment="1"/>
    <xf numFmtId="0" fontId="6" fillId="6" borderId="5" xfId="0" applyFont="1" applyFill="1" applyBorder="1" applyAlignment="1">
      <alignment horizontal="center" vertical="center"/>
    </xf>
    <xf numFmtId="0" fontId="7" fillId="7" borderId="27" xfId="0" applyFont="1" applyFill="1" applyBorder="1" applyAlignment="1">
      <alignment horizontal="center"/>
    </xf>
    <xf numFmtId="0" fontId="7" fillId="7" borderId="28" xfId="0" applyFont="1" applyFill="1" applyBorder="1" applyAlignment="1">
      <alignment horizontal="center"/>
    </xf>
    <xf numFmtId="0" fontId="7" fillId="7" borderId="29" xfId="0" applyFont="1" applyFill="1" applyBorder="1" applyAlignment="1">
      <alignment horizontal="center"/>
    </xf>
    <xf numFmtId="0" fontId="7" fillId="7" borderId="30" xfId="0" applyFont="1" applyFill="1" applyBorder="1" applyAlignment="1">
      <alignment horizontal="center"/>
    </xf>
    <xf numFmtId="0" fontId="7" fillId="7" borderId="30" xfId="0" applyFont="1" applyFill="1" applyBorder="1" applyAlignment="1">
      <alignment horizontal="center" wrapText="1"/>
    </xf>
    <xf numFmtId="0" fontId="7" fillId="7" borderId="31" xfId="0" applyFont="1" applyFill="1" applyBorder="1" applyAlignment="1">
      <alignment horizontal="center" wrapText="1"/>
    </xf>
    <xf numFmtId="0" fontId="7" fillId="7" borderId="32" xfId="0" applyFont="1" applyFill="1" applyBorder="1" applyAlignment="1">
      <alignment horizontal="center"/>
    </xf>
    <xf numFmtId="0" fontId="7" fillId="7" borderId="31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3" borderId="23" xfId="0" applyFill="1" applyBorder="1" applyAlignment="1">
      <alignment horizontal="right" indent="1"/>
    </xf>
    <xf numFmtId="0" fontId="0" fillId="3" borderId="24" xfId="0" applyFill="1" applyBorder="1" applyAlignment="1">
      <alignment horizontal="right" indent="1"/>
    </xf>
    <xf numFmtId="8" fontId="2" fillId="3" borderId="25" xfId="0" applyNumberFormat="1" applyFont="1" applyFill="1" applyBorder="1" applyAlignment="1">
      <alignment horizontal="center"/>
    </xf>
    <xf numFmtId="0" fontId="2" fillId="3" borderId="23" xfId="0" applyFont="1" applyFill="1" applyBorder="1" applyAlignment="1">
      <alignment horizontal="center"/>
    </xf>
    <xf numFmtId="0" fontId="0" fillId="5" borderId="20" xfId="0" applyFill="1" applyBorder="1" applyAlignment="1">
      <alignment horizontal="center"/>
    </xf>
    <xf numFmtId="0" fontId="0" fillId="5" borderId="21" xfId="0" applyFill="1" applyBorder="1" applyAlignment="1">
      <alignment horizontal="center"/>
    </xf>
    <xf numFmtId="8" fontId="0" fillId="5" borderId="21" xfId="0" applyNumberFormat="1" applyFill="1" applyBorder="1" applyAlignment="1">
      <alignment horizontal="center"/>
    </xf>
    <xf numFmtId="0" fontId="0" fillId="5" borderId="22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8" fontId="0" fillId="3" borderId="14" xfId="0" applyNumberFormat="1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5" borderId="17" xfId="0" applyFill="1" applyBorder="1" applyAlignment="1">
      <alignment horizontal="right" indent="1"/>
    </xf>
    <xf numFmtId="0" fontId="0" fillId="5" borderId="18" xfId="0" applyFill="1" applyBorder="1" applyAlignment="1">
      <alignment horizontal="right" indent="1"/>
    </xf>
    <xf numFmtId="8" fontId="0" fillId="5" borderId="0" xfId="0" applyNumberFormat="1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5" borderId="10" xfId="0" applyFill="1" applyBorder="1" applyAlignment="1">
      <alignment horizontal="right" indent="1"/>
    </xf>
    <xf numFmtId="0" fontId="0" fillId="5" borderId="0" xfId="0" applyFill="1" applyBorder="1" applyAlignment="1">
      <alignment horizontal="right" indent="1"/>
    </xf>
    <xf numFmtId="0" fontId="0" fillId="2" borderId="9" xfId="0" applyFill="1" applyBorder="1" applyAlignment="1">
      <alignment horizontal="right" vertical="center" wrapText="1" indent="1"/>
    </xf>
    <xf numFmtId="0" fontId="0" fillId="2" borderId="9" xfId="0" applyFill="1" applyBorder="1" applyAlignment="1">
      <alignment horizontal="right" vertical="center" indent="1"/>
    </xf>
    <xf numFmtId="8" fontId="5" fillId="5" borderId="0" xfId="0" applyNumberFormat="1" applyFont="1" applyFill="1" applyBorder="1" applyAlignment="1">
      <alignment horizontal="center"/>
    </xf>
    <xf numFmtId="0" fontId="5" fillId="5" borderId="9" xfId="0" applyFont="1" applyFill="1" applyBorder="1" applyAlignment="1">
      <alignment horizontal="center"/>
    </xf>
    <xf numFmtId="0" fontId="0" fillId="3" borderId="14" xfId="0" applyNumberFormat="1" applyFill="1" applyBorder="1" applyAlignment="1">
      <alignment horizontal="center"/>
    </xf>
    <xf numFmtId="0" fontId="0" fillId="3" borderId="15" xfId="0" applyNumberFormat="1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8" fontId="5" fillId="5" borderId="11" xfId="0" applyNumberFormat="1" applyFont="1" applyFill="1" applyBorder="1" applyAlignment="1">
      <alignment horizontal="center"/>
    </xf>
    <xf numFmtId="8" fontId="5" fillId="5" borderId="12" xfId="0" applyNumberFormat="1" applyFont="1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left" vertical="center" indent="1"/>
    </xf>
    <xf numFmtId="0" fontId="0" fillId="2" borderId="0" xfId="0" applyFill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6" fillId="6" borderId="3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7" fontId="0" fillId="3" borderId="2" xfId="0" applyNumberFormat="1" applyFill="1" applyBorder="1" applyAlignment="1">
      <alignment horizontal="center"/>
    </xf>
    <xf numFmtId="7" fontId="0" fillId="3" borderId="33" xfId="0" applyNumberFormat="1" applyFill="1" applyBorder="1" applyAlignment="1">
      <alignment horizontal="center"/>
    </xf>
    <xf numFmtId="0" fontId="0" fillId="3" borderId="33" xfId="0" applyNumberFormat="1" applyFill="1" applyBorder="1" applyAlignment="1">
      <alignment horizontal="center"/>
    </xf>
    <xf numFmtId="0" fontId="0" fillId="3" borderId="2" xfId="0" applyNumberFormat="1" applyFill="1" applyBorder="1" applyAlignment="1">
      <alignment horizontal="center"/>
    </xf>
    <xf numFmtId="0" fontId="0" fillId="0" borderId="0" xfId="0" applyNumberFormat="1"/>
    <xf numFmtId="0" fontId="8" fillId="3" borderId="33" xfId="0" applyNumberFormat="1" applyFont="1" applyFill="1" applyBorder="1" applyAlignment="1">
      <alignment horizontal="center"/>
    </xf>
    <xf numFmtId="0" fontId="0" fillId="3" borderId="33" xfId="0" applyNumberFormat="1" applyFill="1" applyBorder="1"/>
    <xf numFmtId="0" fontId="0" fillId="2" borderId="0" xfId="0" applyNumberFormat="1" applyFill="1"/>
    <xf numFmtId="0" fontId="0" fillId="3" borderId="2" xfId="0" applyNumberFormat="1" applyFill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742950</xdr:colOff>
          <xdr:row>11</xdr:row>
          <xdr:rowOff>28575</xdr:rowOff>
        </xdr:from>
        <xdr:to>
          <xdr:col>16</xdr:col>
          <xdr:colOff>257175</xdr:colOff>
          <xdr:row>14</xdr:row>
          <xdr:rowOff>19050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3:M51"/>
  <sheetViews>
    <sheetView tabSelected="1" workbookViewId="0">
      <selection activeCell="O9" sqref="O9"/>
    </sheetView>
  </sheetViews>
  <sheetFormatPr baseColWidth="10" defaultRowHeight="15" x14ac:dyDescent="0.25"/>
  <cols>
    <col min="1" max="1" width="27.7109375" customWidth="1"/>
  </cols>
  <sheetData>
    <row r="3" spans="1:13" ht="24" thickBot="1" x14ac:dyDescent="0.3">
      <c r="A3" s="65" t="s">
        <v>0</v>
      </c>
      <c r="B3" s="65"/>
      <c r="C3" s="65"/>
      <c r="D3" s="65"/>
      <c r="E3" s="65"/>
      <c r="F3" s="65"/>
      <c r="G3" s="65"/>
      <c r="H3" s="65"/>
      <c r="I3" s="1"/>
      <c r="J3" s="1"/>
      <c r="K3" s="1"/>
      <c r="L3" s="66"/>
      <c r="M3" s="66"/>
    </row>
    <row r="4" spans="1:13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3" x14ac:dyDescent="0.25">
      <c r="A5" s="2" t="s">
        <v>1</v>
      </c>
      <c r="B5" s="3">
        <v>155</v>
      </c>
      <c r="C5" s="1"/>
      <c r="D5" s="2" t="s">
        <v>2</v>
      </c>
      <c r="E5" s="3">
        <v>678</v>
      </c>
      <c r="F5" s="1"/>
      <c r="G5" s="1"/>
      <c r="H5" s="1"/>
      <c r="I5" s="1"/>
      <c r="J5" s="1"/>
      <c r="K5" s="1"/>
      <c r="L5" s="1"/>
      <c r="M5" s="1"/>
    </row>
    <row r="6" spans="1:13" x14ac:dyDescent="0.25">
      <c r="A6" s="1"/>
      <c r="B6" s="1"/>
      <c r="C6" s="1"/>
      <c r="D6" s="1"/>
      <c r="E6" s="1"/>
      <c r="F6" s="1"/>
      <c r="G6" s="1"/>
      <c r="H6" s="1"/>
      <c r="I6" s="1"/>
      <c r="J6" s="14"/>
      <c r="K6" s="1"/>
      <c r="L6" s="1"/>
      <c r="M6" s="1"/>
    </row>
    <row r="7" spans="1:13" x14ac:dyDescent="0.25">
      <c r="A7" s="2" t="s">
        <v>3</v>
      </c>
      <c r="B7" s="67">
        <v>47899</v>
      </c>
      <c r="C7" s="68"/>
      <c r="D7" s="67" t="s">
        <v>66</v>
      </c>
      <c r="E7" s="69"/>
      <c r="F7" s="69"/>
      <c r="G7" s="69"/>
      <c r="H7" s="69"/>
      <c r="I7" s="68"/>
      <c r="J7" s="14"/>
      <c r="K7" s="14"/>
      <c r="L7" s="14"/>
      <c r="M7" s="1"/>
    </row>
    <row r="8" spans="1:13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9" spans="1:13" x14ac:dyDescent="0.25">
      <c r="A9" s="2" t="s">
        <v>4</v>
      </c>
      <c r="B9" s="3">
        <v>80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</row>
    <row r="10" spans="1:13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1:13" x14ac:dyDescent="0.25">
      <c r="A11" s="2" t="s">
        <v>5</v>
      </c>
      <c r="B11" s="62" t="s">
        <v>65</v>
      </c>
      <c r="C11" s="63"/>
      <c r="D11" s="63"/>
      <c r="E11" s="64"/>
      <c r="F11" s="62" t="s">
        <v>64</v>
      </c>
      <c r="G11" s="63"/>
      <c r="H11" s="63"/>
      <c r="I11" s="64"/>
      <c r="J11" s="62" t="s">
        <v>6</v>
      </c>
      <c r="K11" s="63"/>
      <c r="L11" s="63"/>
      <c r="M11" s="64"/>
    </row>
    <row r="12" spans="1:13" x14ac:dyDescent="0.25">
      <c r="A12" s="1"/>
      <c r="B12" s="4"/>
      <c r="C12" s="5"/>
      <c r="D12" s="5"/>
      <c r="E12" s="6"/>
      <c r="F12" s="4"/>
      <c r="G12" s="5"/>
      <c r="H12" s="5"/>
      <c r="I12" s="6"/>
      <c r="J12" s="4"/>
      <c r="K12" s="5"/>
      <c r="L12" s="5"/>
      <c r="M12" s="6"/>
    </row>
    <row r="13" spans="1:13" ht="15.75" x14ac:dyDescent="0.25">
      <c r="A13" s="52" t="s">
        <v>7</v>
      </c>
      <c r="B13" s="50" t="s">
        <v>8</v>
      </c>
      <c r="C13" s="51"/>
      <c r="D13" s="54">
        <v>15</v>
      </c>
      <c r="E13" s="55"/>
      <c r="F13" s="50" t="s">
        <v>8</v>
      </c>
      <c r="G13" s="51"/>
      <c r="H13" s="54">
        <v>7</v>
      </c>
      <c r="I13" s="55"/>
      <c r="J13" s="50" t="s">
        <v>8</v>
      </c>
      <c r="K13" s="51"/>
      <c r="L13" s="54">
        <v>0</v>
      </c>
      <c r="M13" s="55"/>
    </row>
    <row r="14" spans="1:13" ht="15.75" x14ac:dyDescent="0.25">
      <c r="A14" s="53"/>
      <c r="B14" s="7"/>
      <c r="C14" s="8" t="s">
        <v>9</v>
      </c>
      <c r="D14" s="54">
        <v>14</v>
      </c>
      <c r="E14" s="55"/>
      <c r="F14" s="7"/>
      <c r="G14" s="8" t="s">
        <v>9</v>
      </c>
      <c r="H14" s="54">
        <v>6</v>
      </c>
      <c r="I14" s="55"/>
      <c r="J14" s="7"/>
      <c r="K14" s="8" t="s">
        <v>9</v>
      </c>
      <c r="L14" s="54">
        <v>0</v>
      </c>
      <c r="M14" s="55"/>
    </row>
    <row r="15" spans="1:13" ht="15.75" x14ac:dyDescent="0.25">
      <c r="A15" s="2"/>
      <c r="B15" s="7"/>
      <c r="C15" s="8" t="s">
        <v>10</v>
      </c>
      <c r="D15" s="54">
        <v>23</v>
      </c>
      <c r="E15" s="55"/>
      <c r="F15" s="7"/>
      <c r="G15" s="8" t="s">
        <v>10</v>
      </c>
      <c r="H15" s="54">
        <v>50</v>
      </c>
      <c r="I15" s="55"/>
      <c r="J15" s="7"/>
      <c r="K15" s="8" t="s">
        <v>10</v>
      </c>
      <c r="L15" s="54">
        <v>0</v>
      </c>
      <c r="M15" s="55"/>
    </row>
    <row r="16" spans="1:13" ht="15.75" x14ac:dyDescent="0.25">
      <c r="A16" s="2"/>
      <c r="B16" s="7"/>
      <c r="C16" s="8" t="s">
        <v>11</v>
      </c>
      <c r="D16" s="54">
        <v>74</v>
      </c>
      <c r="E16" s="55"/>
      <c r="F16" s="7"/>
      <c r="G16" s="8" t="s">
        <v>11</v>
      </c>
      <c r="H16" s="54">
        <v>7</v>
      </c>
      <c r="I16" s="55"/>
      <c r="J16" s="7"/>
      <c r="K16" s="8" t="s">
        <v>11</v>
      </c>
      <c r="L16" s="54">
        <v>0</v>
      </c>
      <c r="M16" s="55"/>
    </row>
    <row r="17" spans="1:13" ht="15.75" x14ac:dyDescent="0.25">
      <c r="A17" s="2"/>
      <c r="B17" s="7"/>
      <c r="C17" s="8" t="s">
        <v>12</v>
      </c>
      <c r="D17" s="54">
        <v>0</v>
      </c>
      <c r="E17" s="55"/>
      <c r="F17" s="7"/>
      <c r="G17" s="8" t="s">
        <v>12</v>
      </c>
      <c r="H17" s="54">
        <v>0</v>
      </c>
      <c r="I17" s="55"/>
      <c r="J17" s="7"/>
      <c r="K17" s="8" t="s">
        <v>12</v>
      </c>
      <c r="L17" s="54">
        <v>0</v>
      </c>
      <c r="M17" s="55"/>
    </row>
    <row r="18" spans="1:13" ht="15.75" x14ac:dyDescent="0.25">
      <c r="A18" s="2"/>
      <c r="B18" s="7"/>
      <c r="C18" s="8" t="s">
        <v>13</v>
      </c>
      <c r="D18" s="59">
        <v>0</v>
      </c>
      <c r="E18" s="60"/>
      <c r="F18" s="7"/>
      <c r="G18" s="8" t="s">
        <v>13</v>
      </c>
      <c r="H18" s="59">
        <v>0</v>
      </c>
      <c r="I18" s="60"/>
      <c r="J18" s="7"/>
      <c r="K18" s="8" t="s">
        <v>13</v>
      </c>
      <c r="L18" s="59">
        <v>0</v>
      </c>
      <c r="M18" s="60"/>
    </row>
    <row r="19" spans="1:13" x14ac:dyDescent="0.25">
      <c r="A19" s="2" t="s">
        <v>14</v>
      </c>
      <c r="B19" s="61" t="s">
        <v>15</v>
      </c>
      <c r="C19" s="43"/>
      <c r="D19" s="56">
        <v>3</v>
      </c>
      <c r="E19" s="57"/>
      <c r="F19" s="61" t="s">
        <v>15</v>
      </c>
      <c r="G19" s="43"/>
      <c r="H19" s="43">
        <v>3</v>
      </c>
      <c r="I19" s="58"/>
      <c r="J19" s="61" t="s">
        <v>15</v>
      </c>
      <c r="K19" s="43"/>
      <c r="L19" s="43">
        <v>0</v>
      </c>
      <c r="M19" s="58"/>
    </row>
    <row r="20" spans="1:13" ht="15.75" x14ac:dyDescent="0.25">
      <c r="A20" s="2" t="s">
        <v>16</v>
      </c>
      <c r="B20" s="50" t="s">
        <v>8</v>
      </c>
      <c r="C20" s="51"/>
      <c r="D20" s="54">
        <f>(D13*$B$9)-((D13*($D$19/100))*$B$9)</f>
        <v>1164</v>
      </c>
      <c r="E20" s="55"/>
      <c r="F20" s="50" t="s">
        <v>8</v>
      </c>
      <c r="G20" s="51"/>
      <c r="H20" s="54">
        <f>(H13*$B$9)-((H13*($H$19/100))*$B$9)</f>
        <v>543.20000000000005</v>
      </c>
      <c r="I20" s="55"/>
      <c r="J20" s="50" t="s">
        <v>8</v>
      </c>
      <c r="K20" s="51"/>
      <c r="L20" s="54">
        <f ca="1">(L13*$B$10)-((L13*($L$20/100))*$B$10)</f>
        <v>0</v>
      </c>
      <c r="M20" s="55"/>
    </row>
    <row r="21" spans="1:13" ht="15.75" x14ac:dyDescent="0.25">
      <c r="A21" s="2"/>
      <c r="B21" s="7"/>
      <c r="C21" s="8" t="s">
        <v>9</v>
      </c>
      <c r="D21" s="54">
        <f>(D14*$B$9)-((D14*($D$19/100))*$B$9)</f>
        <v>1086.4000000000001</v>
      </c>
      <c r="E21" s="55"/>
      <c r="F21" s="7"/>
      <c r="G21" s="8" t="s">
        <v>9</v>
      </c>
      <c r="H21" s="54">
        <f t="shared" ref="H21:H25" si="0">(H14*$B$9)-((H14*($H$19/100))*$B$9)</f>
        <v>465.6</v>
      </c>
      <c r="I21" s="55"/>
      <c r="J21" s="7"/>
      <c r="K21" s="8" t="s">
        <v>9</v>
      </c>
      <c r="L21" s="54">
        <f t="shared" ref="L21:L25" ca="1" si="1">(L14*$B$10)-((L14*($L$20/100))*$B$10)</f>
        <v>0</v>
      </c>
      <c r="M21" s="55"/>
    </row>
    <row r="22" spans="1:13" ht="15.75" x14ac:dyDescent="0.25">
      <c r="A22" s="2"/>
      <c r="B22" s="7"/>
      <c r="C22" s="8" t="s">
        <v>10</v>
      </c>
      <c r="D22" s="54">
        <f t="shared" ref="D22:D25" si="2">(D15*$B$9)-((D15*($D$19/100))*$B$9)</f>
        <v>1784.8</v>
      </c>
      <c r="E22" s="55"/>
      <c r="F22" s="7"/>
      <c r="G22" s="8" t="s">
        <v>10</v>
      </c>
      <c r="H22" s="54">
        <f t="shared" si="0"/>
        <v>3880</v>
      </c>
      <c r="I22" s="55"/>
      <c r="J22" s="7"/>
      <c r="K22" s="8" t="s">
        <v>10</v>
      </c>
      <c r="L22" s="54">
        <f t="shared" ca="1" si="1"/>
        <v>0</v>
      </c>
      <c r="M22" s="55"/>
    </row>
    <row r="23" spans="1:13" ht="15.75" x14ac:dyDescent="0.25">
      <c r="A23" s="2"/>
      <c r="B23" s="7"/>
      <c r="C23" s="8" t="s">
        <v>11</v>
      </c>
      <c r="D23" s="54">
        <f t="shared" si="2"/>
        <v>5742.4</v>
      </c>
      <c r="E23" s="55"/>
      <c r="F23" s="7"/>
      <c r="G23" s="8" t="s">
        <v>11</v>
      </c>
      <c r="H23" s="54">
        <f t="shared" si="0"/>
        <v>543.20000000000005</v>
      </c>
      <c r="I23" s="55"/>
      <c r="J23" s="7"/>
      <c r="K23" s="8" t="s">
        <v>11</v>
      </c>
      <c r="L23" s="54">
        <f t="shared" ca="1" si="1"/>
        <v>0</v>
      </c>
      <c r="M23" s="55"/>
    </row>
    <row r="24" spans="1:13" ht="15.75" x14ac:dyDescent="0.25">
      <c r="A24" s="2"/>
      <c r="B24" s="7"/>
      <c r="C24" s="8" t="s">
        <v>12</v>
      </c>
      <c r="D24" s="54">
        <f t="shared" si="2"/>
        <v>0</v>
      </c>
      <c r="E24" s="55"/>
      <c r="F24" s="7"/>
      <c r="G24" s="8" t="s">
        <v>12</v>
      </c>
      <c r="H24" s="54">
        <f t="shared" si="0"/>
        <v>0</v>
      </c>
      <c r="I24" s="55"/>
      <c r="J24" s="7"/>
      <c r="K24" s="8" t="s">
        <v>12</v>
      </c>
      <c r="L24" s="54">
        <f t="shared" ca="1" si="1"/>
        <v>0</v>
      </c>
      <c r="M24" s="55"/>
    </row>
    <row r="25" spans="1:13" ht="15.75" x14ac:dyDescent="0.25">
      <c r="A25" s="2"/>
      <c r="B25" s="7"/>
      <c r="C25" s="8" t="s">
        <v>13</v>
      </c>
      <c r="D25" s="54">
        <f t="shared" si="2"/>
        <v>0</v>
      </c>
      <c r="E25" s="55"/>
      <c r="F25" s="7"/>
      <c r="G25" s="8" t="s">
        <v>13</v>
      </c>
      <c r="H25" s="54">
        <f t="shared" si="0"/>
        <v>0</v>
      </c>
      <c r="I25" s="55"/>
      <c r="J25" s="7"/>
      <c r="K25" s="8" t="s">
        <v>13</v>
      </c>
      <c r="L25" s="54">
        <f t="shared" ca="1" si="1"/>
        <v>0</v>
      </c>
      <c r="M25" s="55"/>
    </row>
    <row r="26" spans="1:13" x14ac:dyDescent="0.25">
      <c r="A26" s="9" t="s">
        <v>17</v>
      </c>
      <c r="B26" s="42" t="s">
        <v>15</v>
      </c>
      <c r="C26" s="43"/>
      <c r="D26" s="56">
        <v>2</v>
      </c>
      <c r="E26" s="57"/>
      <c r="F26" s="42" t="s">
        <v>15</v>
      </c>
      <c r="G26" s="43"/>
      <c r="H26" s="43">
        <v>0</v>
      </c>
      <c r="I26" s="58"/>
      <c r="J26" s="42" t="s">
        <v>15</v>
      </c>
      <c r="K26" s="43"/>
      <c r="L26" s="43">
        <v>0</v>
      </c>
      <c r="M26" s="58"/>
    </row>
    <row r="27" spans="1:13" x14ac:dyDescent="0.25">
      <c r="A27" s="52" t="s">
        <v>18</v>
      </c>
      <c r="B27" s="51" t="s">
        <v>8</v>
      </c>
      <c r="C27" s="51"/>
      <c r="D27" s="48">
        <f>(D20-(D20*($D$26/100)))</f>
        <v>1140.72</v>
      </c>
      <c r="E27" s="49"/>
      <c r="F27" s="50" t="s">
        <v>8</v>
      </c>
      <c r="G27" s="51"/>
      <c r="H27" s="48">
        <f>H20-(H20*($H$26/100))</f>
        <v>543.20000000000005</v>
      </c>
      <c r="I27" s="49"/>
      <c r="J27" s="50" t="s">
        <v>8</v>
      </c>
      <c r="K27" s="51"/>
      <c r="L27" s="48">
        <f ca="1">L20-(L20*($L$27/100))</f>
        <v>0</v>
      </c>
      <c r="M27" s="49"/>
    </row>
    <row r="28" spans="1:13" x14ac:dyDescent="0.25">
      <c r="A28" s="53"/>
      <c r="B28" s="51" t="s">
        <v>9</v>
      </c>
      <c r="C28" s="51" t="s">
        <v>9</v>
      </c>
      <c r="D28" s="48">
        <f t="shared" ref="D28:D32" si="3">(D21-(D21*($D$26/100)))</f>
        <v>1064.672</v>
      </c>
      <c r="E28" s="49"/>
      <c r="F28" s="50" t="s">
        <v>9</v>
      </c>
      <c r="G28" s="51" t="s">
        <v>9</v>
      </c>
      <c r="H28" s="48">
        <f t="shared" ref="H28:H32" si="4">H21-(H21*($H$26/100))</f>
        <v>465.6</v>
      </c>
      <c r="I28" s="49"/>
      <c r="J28" s="50" t="s">
        <v>9</v>
      </c>
      <c r="K28" s="51" t="s">
        <v>9</v>
      </c>
      <c r="L28" s="48">
        <f t="shared" ref="L28:L32" ca="1" si="5">L21-(L21*($L$27/100))</f>
        <v>0</v>
      </c>
      <c r="M28" s="49"/>
    </row>
    <row r="29" spans="1:13" x14ac:dyDescent="0.25">
      <c r="A29" s="10"/>
      <c r="B29" s="50" t="s">
        <v>10</v>
      </c>
      <c r="C29" s="51" t="s">
        <v>9</v>
      </c>
      <c r="D29" s="48">
        <f t="shared" si="3"/>
        <v>1749.104</v>
      </c>
      <c r="E29" s="49"/>
      <c r="F29" s="50" t="s">
        <v>10</v>
      </c>
      <c r="G29" s="51" t="s">
        <v>9</v>
      </c>
      <c r="H29" s="48">
        <f t="shared" si="4"/>
        <v>3880</v>
      </c>
      <c r="I29" s="49"/>
      <c r="J29" s="50" t="s">
        <v>10</v>
      </c>
      <c r="K29" s="51" t="s">
        <v>9</v>
      </c>
      <c r="L29" s="48">
        <f t="shared" ca="1" si="5"/>
        <v>0</v>
      </c>
      <c r="M29" s="49"/>
    </row>
    <row r="30" spans="1:13" x14ac:dyDescent="0.25">
      <c r="A30" s="10"/>
      <c r="B30" s="50" t="s">
        <v>11</v>
      </c>
      <c r="C30" s="51" t="s">
        <v>9</v>
      </c>
      <c r="D30" s="48">
        <f t="shared" si="3"/>
        <v>5627.5519999999997</v>
      </c>
      <c r="E30" s="49"/>
      <c r="F30" s="50" t="s">
        <v>11</v>
      </c>
      <c r="G30" s="51" t="s">
        <v>9</v>
      </c>
      <c r="H30" s="48">
        <f t="shared" si="4"/>
        <v>543.20000000000005</v>
      </c>
      <c r="I30" s="49"/>
      <c r="J30" s="50" t="s">
        <v>11</v>
      </c>
      <c r="K30" s="51" t="s">
        <v>9</v>
      </c>
      <c r="L30" s="48">
        <f t="shared" ca="1" si="5"/>
        <v>0</v>
      </c>
      <c r="M30" s="49"/>
    </row>
    <row r="31" spans="1:13" x14ac:dyDescent="0.25">
      <c r="A31" s="10"/>
      <c r="B31" s="50" t="s">
        <v>12</v>
      </c>
      <c r="C31" s="51" t="s">
        <v>9</v>
      </c>
      <c r="D31" s="48">
        <f t="shared" si="3"/>
        <v>0</v>
      </c>
      <c r="E31" s="49"/>
      <c r="F31" s="50" t="s">
        <v>12</v>
      </c>
      <c r="G31" s="51" t="s">
        <v>9</v>
      </c>
      <c r="H31" s="48">
        <f t="shared" si="4"/>
        <v>0</v>
      </c>
      <c r="I31" s="49"/>
      <c r="J31" s="50" t="s">
        <v>12</v>
      </c>
      <c r="K31" s="51" t="s">
        <v>9</v>
      </c>
      <c r="L31" s="48">
        <f t="shared" ca="1" si="5"/>
        <v>0</v>
      </c>
      <c r="M31" s="49"/>
    </row>
    <row r="32" spans="1:13" x14ac:dyDescent="0.25">
      <c r="A32" s="10"/>
      <c r="B32" s="46" t="s">
        <v>13</v>
      </c>
      <c r="C32" s="47" t="s">
        <v>9</v>
      </c>
      <c r="D32" s="48">
        <f t="shared" si="3"/>
        <v>0</v>
      </c>
      <c r="E32" s="49"/>
      <c r="F32" s="46" t="s">
        <v>13</v>
      </c>
      <c r="G32" s="47" t="s">
        <v>9</v>
      </c>
      <c r="H32" s="48">
        <f t="shared" si="4"/>
        <v>0</v>
      </c>
      <c r="I32" s="49"/>
      <c r="J32" s="46" t="s">
        <v>13</v>
      </c>
      <c r="K32" s="47" t="s">
        <v>9</v>
      </c>
      <c r="L32" s="48">
        <f t="shared" ca="1" si="5"/>
        <v>0</v>
      </c>
      <c r="M32" s="49"/>
    </row>
    <row r="33" spans="1:13" x14ac:dyDescent="0.25">
      <c r="A33" s="2" t="s">
        <v>19</v>
      </c>
      <c r="B33" s="42" t="s">
        <v>20</v>
      </c>
      <c r="C33" s="43"/>
      <c r="D33" s="44">
        <v>5</v>
      </c>
      <c r="E33" s="45"/>
      <c r="F33" s="42" t="s">
        <v>20</v>
      </c>
      <c r="G33" s="43"/>
      <c r="H33" s="44">
        <v>10</v>
      </c>
      <c r="I33" s="45"/>
      <c r="J33" s="42" t="s">
        <v>20</v>
      </c>
      <c r="K33" s="43"/>
      <c r="L33" s="44">
        <v>0</v>
      </c>
      <c r="M33" s="45"/>
    </row>
    <row r="34" spans="1:13" ht="15.75" thickBot="1" x14ac:dyDescent="0.3">
      <c r="A34" s="2" t="s">
        <v>21</v>
      </c>
      <c r="B34" s="38" t="s">
        <v>20</v>
      </c>
      <c r="C34" s="39"/>
      <c r="D34" s="40">
        <v>0</v>
      </c>
      <c r="E34" s="41"/>
      <c r="F34" s="38" t="s">
        <v>20</v>
      </c>
      <c r="G34" s="39"/>
      <c r="H34" s="40">
        <v>15</v>
      </c>
      <c r="I34" s="41"/>
      <c r="J34" s="38" t="s">
        <v>20</v>
      </c>
      <c r="K34" s="39"/>
      <c r="L34" s="40">
        <v>0</v>
      </c>
      <c r="M34" s="41"/>
    </row>
    <row r="35" spans="1:13" ht="15.75" thickBot="1" x14ac:dyDescent="0.3">
      <c r="A35" s="11" t="s">
        <v>22</v>
      </c>
      <c r="B35" s="34" t="s">
        <v>8</v>
      </c>
      <c r="C35" s="35"/>
      <c r="D35" s="36">
        <f>D27+$D$33+$D$34</f>
        <v>1145.72</v>
      </c>
      <c r="E35" s="37"/>
      <c r="F35" s="34" t="s">
        <v>8</v>
      </c>
      <c r="G35" s="35"/>
      <c r="H35" s="36">
        <f>H27+$H$33+$H$34</f>
        <v>568.20000000000005</v>
      </c>
      <c r="I35" s="37"/>
      <c r="J35" s="34" t="s">
        <v>8</v>
      </c>
      <c r="K35" s="35"/>
      <c r="L35" s="36">
        <f ca="1">L27+$L$34+$L$35</f>
        <v>0</v>
      </c>
      <c r="M35" s="37"/>
    </row>
    <row r="36" spans="1:13" ht="15.75" thickBot="1" x14ac:dyDescent="0.3">
      <c r="A36" s="11"/>
      <c r="B36" s="34" t="s">
        <v>9</v>
      </c>
      <c r="C36" s="35" t="s">
        <v>9</v>
      </c>
      <c r="D36" s="36">
        <f t="shared" ref="D36:D40" si="6">D28+$D$33+$D$34</f>
        <v>1069.672</v>
      </c>
      <c r="E36" s="37"/>
      <c r="F36" s="34" t="s">
        <v>9</v>
      </c>
      <c r="G36" s="35" t="s">
        <v>9</v>
      </c>
      <c r="H36" s="36">
        <f t="shared" ref="H36:H40" si="7">H28+$H$33+$H$34</f>
        <v>490.6</v>
      </c>
      <c r="I36" s="37"/>
      <c r="J36" s="34" t="s">
        <v>9</v>
      </c>
      <c r="K36" s="35" t="s">
        <v>9</v>
      </c>
      <c r="L36" s="36" t="str">
        <f ca="1">IF(L28=0, "0,00 €", L28+$L$34+$L$35)</f>
        <v>0,00 €</v>
      </c>
      <c r="M36" s="37"/>
    </row>
    <row r="37" spans="1:13" ht="15.75" thickBot="1" x14ac:dyDescent="0.3">
      <c r="A37" s="11"/>
      <c r="B37" s="34" t="s">
        <v>10</v>
      </c>
      <c r="C37" s="35" t="s">
        <v>10</v>
      </c>
      <c r="D37" s="36">
        <f t="shared" si="6"/>
        <v>1754.104</v>
      </c>
      <c r="E37" s="37"/>
      <c r="F37" s="34" t="s">
        <v>10</v>
      </c>
      <c r="G37" s="35" t="s">
        <v>10</v>
      </c>
      <c r="H37" s="36">
        <f t="shared" si="7"/>
        <v>3905</v>
      </c>
      <c r="I37" s="37"/>
      <c r="J37" s="34" t="s">
        <v>10</v>
      </c>
      <c r="K37" s="35" t="s">
        <v>10</v>
      </c>
      <c r="L37" s="36" t="str">
        <f t="shared" ref="L37:L40" ca="1" si="8">IF(L29=0, "0,00 €", L29+$L$34+$L$35)</f>
        <v>0,00 €</v>
      </c>
      <c r="M37" s="37"/>
    </row>
    <row r="38" spans="1:13" ht="15.75" thickBot="1" x14ac:dyDescent="0.3">
      <c r="A38" s="11"/>
      <c r="B38" s="34" t="s">
        <v>11</v>
      </c>
      <c r="C38" s="35" t="s">
        <v>11</v>
      </c>
      <c r="D38" s="36">
        <f t="shared" si="6"/>
        <v>5632.5519999999997</v>
      </c>
      <c r="E38" s="37"/>
      <c r="F38" s="34" t="s">
        <v>11</v>
      </c>
      <c r="G38" s="35" t="s">
        <v>11</v>
      </c>
      <c r="H38" s="36">
        <f t="shared" si="7"/>
        <v>568.20000000000005</v>
      </c>
      <c r="I38" s="37"/>
      <c r="J38" s="34" t="s">
        <v>11</v>
      </c>
      <c r="K38" s="35" t="s">
        <v>11</v>
      </c>
      <c r="L38" s="36" t="str">
        <f t="shared" ca="1" si="8"/>
        <v>0,00 €</v>
      </c>
      <c r="M38" s="37"/>
    </row>
    <row r="39" spans="1:13" ht="15.75" thickBot="1" x14ac:dyDescent="0.3">
      <c r="A39" s="11"/>
      <c r="B39" s="34" t="s">
        <v>12</v>
      </c>
      <c r="C39" s="35" t="s">
        <v>12</v>
      </c>
      <c r="D39" s="36">
        <f t="shared" si="6"/>
        <v>5</v>
      </c>
      <c r="E39" s="37"/>
      <c r="F39" s="34" t="s">
        <v>12</v>
      </c>
      <c r="G39" s="35" t="s">
        <v>12</v>
      </c>
      <c r="H39" s="36">
        <f t="shared" si="7"/>
        <v>25</v>
      </c>
      <c r="I39" s="37"/>
      <c r="J39" s="34" t="s">
        <v>12</v>
      </c>
      <c r="K39" s="35" t="s">
        <v>12</v>
      </c>
      <c r="L39" s="36" t="str">
        <f t="shared" ca="1" si="8"/>
        <v>0,00 €</v>
      </c>
      <c r="M39" s="37"/>
    </row>
    <row r="40" spans="1:13" ht="15.75" thickBot="1" x14ac:dyDescent="0.3">
      <c r="A40" s="11"/>
      <c r="B40" s="34" t="s">
        <v>13</v>
      </c>
      <c r="C40" s="35" t="s">
        <v>13</v>
      </c>
      <c r="D40" s="36">
        <f t="shared" si="6"/>
        <v>5</v>
      </c>
      <c r="E40" s="37"/>
      <c r="F40" s="34" t="s">
        <v>13</v>
      </c>
      <c r="G40" s="35" t="s">
        <v>13</v>
      </c>
      <c r="H40" s="36">
        <f t="shared" si="7"/>
        <v>25</v>
      </c>
      <c r="I40" s="37"/>
      <c r="J40" s="34" t="s">
        <v>13</v>
      </c>
      <c r="K40" s="35" t="s">
        <v>13</v>
      </c>
      <c r="L40" s="36" t="str">
        <f t="shared" ca="1" si="8"/>
        <v>0,00 €</v>
      </c>
      <c r="M40" s="37"/>
    </row>
    <row r="41" spans="1:13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</row>
    <row r="42" spans="1:13" x14ac:dyDescent="0.25">
      <c r="A42" s="2" t="s">
        <v>23</v>
      </c>
      <c r="B42" s="25" t="s">
        <v>67</v>
      </c>
      <c r="C42" s="26"/>
      <c r="D42" s="26"/>
      <c r="E42" s="27"/>
      <c r="F42" s="25" t="s">
        <v>69</v>
      </c>
      <c r="G42" s="26"/>
      <c r="H42" s="26"/>
      <c r="I42" s="27"/>
      <c r="J42" s="25" t="s">
        <v>71</v>
      </c>
      <c r="K42" s="26"/>
      <c r="L42" s="26"/>
      <c r="M42" s="27"/>
    </row>
    <row r="43" spans="1:13" x14ac:dyDescent="0.25">
      <c r="A43" s="1"/>
      <c r="B43" s="28"/>
      <c r="C43" s="29"/>
      <c r="D43" s="29"/>
      <c r="E43" s="30"/>
      <c r="F43" s="28"/>
      <c r="G43" s="29"/>
      <c r="H43" s="29"/>
      <c r="I43" s="30"/>
      <c r="J43" s="28"/>
      <c r="K43" s="29"/>
      <c r="L43" s="29"/>
      <c r="M43" s="30"/>
    </row>
    <row r="44" spans="1:13" x14ac:dyDescent="0.25">
      <c r="A44" s="1"/>
      <c r="B44" s="28"/>
      <c r="C44" s="29"/>
      <c r="D44" s="29"/>
      <c r="E44" s="30"/>
      <c r="F44" s="28"/>
      <c r="G44" s="29"/>
      <c r="H44" s="29"/>
      <c r="I44" s="30"/>
      <c r="J44" s="28"/>
      <c r="K44" s="29"/>
      <c r="L44" s="29"/>
      <c r="M44" s="30"/>
    </row>
    <row r="45" spans="1:13" x14ac:dyDescent="0.25">
      <c r="A45" s="1"/>
      <c r="B45" s="31"/>
      <c r="C45" s="32"/>
      <c r="D45" s="32"/>
      <c r="E45" s="33"/>
      <c r="F45" s="31"/>
      <c r="G45" s="32"/>
      <c r="H45" s="32"/>
      <c r="I45" s="33"/>
      <c r="J45" s="31"/>
      <c r="K45" s="32"/>
      <c r="L45" s="32"/>
      <c r="M45" s="33"/>
    </row>
    <row r="46" spans="1:13" x14ac:dyDescent="0.25">
      <c r="A46" s="2" t="s">
        <v>24</v>
      </c>
      <c r="B46" s="25" t="s">
        <v>68</v>
      </c>
      <c r="C46" s="26"/>
      <c r="D46" s="26"/>
      <c r="E46" s="27"/>
      <c r="F46" s="25" t="s">
        <v>70</v>
      </c>
      <c r="G46" s="26"/>
      <c r="H46" s="26"/>
      <c r="I46" s="27"/>
      <c r="J46" s="25" t="s">
        <v>74</v>
      </c>
      <c r="K46" s="26"/>
      <c r="L46" s="26"/>
      <c r="M46" s="27"/>
    </row>
    <row r="47" spans="1:13" x14ac:dyDescent="0.25">
      <c r="A47" s="1"/>
      <c r="B47" s="28"/>
      <c r="C47" s="29"/>
      <c r="D47" s="29"/>
      <c r="E47" s="30"/>
      <c r="F47" s="28"/>
      <c r="G47" s="29"/>
      <c r="H47" s="29"/>
      <c r="I47" s="30"/>
      <c r="J47" s="28"/>
      <c r="K47" s="29"/>
      <c r="L47" s="29"/>
      <c r="M47" s="30"/>
    </row>
    <row r="48" spans="1:13" x14ac:dyDescent="0.25">
      <c r="A48" s="1"/>
      <c r="B48" s="28"/>
      <c r="C48" s="29"/>
      <c r="D48" s="29"/>
      <c r="E48" s="30"/>
      <c r="F48" s="28"/>
      <c r="G48" s="29"/>
      <c r="H48" s="29"/>
      <c r="I48" s="30"/>
      <c r="J48" s="28"/>
      <c r="K48" s="29"/>
      <c r="L48" s="29"/>
      <c r="M48" s="30"/>
    </row>
    <row r="49" spans="1:13" x14ac:dyDescent="0.25">
      <c r="A49" s="1"/>
      <c r="B49" s="31"/>
      <c r="C49" s="32"/>
      <c r="D49" s="32"/>
      <c r="E49" s="33"/>
      <c r="F49" s="31"/>
      <c r="G49" s="32"/>
      <c r="H49" s="32"/>
      <c r="I49" s="33"/>
      <c r="J49" s="31"/>
      <c r="K49" s="32"/>
      <c r="L49" s="32"/>
      <c r="M49" s="33"/>
    </row>
    <row r="50" spans="1:13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</row>
    <row r="51" spans="1:13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</row>
  </sheetData>
  <mergeCells count="155">
    <mergeCell ref="A3:C3"/>
    <mergeCell ref="D3:F3"/>
    <mergeCell ref="G3:H3"/>
    <mergeCell ref="L3:M3"/>
    <mergeCell ref="B7:C7"/>
    <mergeCell ref="D7:I7"/>
    <mergeCell ref="B11:E11"/>
    <mergeCell ref="F11:I11"/>
    <mergeCell ref="J11:M11"/>
    <mergeCell ref="A13:A14"/>
    <mergeCell ref="B13:C13"/>
    <mergeCell ref="D13:E13"/>
    <mergeCell ref="F13:G13"/>
    <mergeCell ref="H13:I13"/>
    <mergeCell ref="J13:K13"/>
    <mergeCell ref="L13:M13"/>
    <mergeCell ref="D16:E16"/>
    <mergeCell ref="H16:I16"/>
    <mergeCell ref="L16:M16"/>
    <mergeCell ref="D17:E17"/>
    <mergeCell ref="H17:I17"/>
    <mergeCell ref="L17:M17"/>
    <mergeCell ref="D14:E14"/>
    <mergeCell ref="H14:I14"/>
    <mergeCell ref="L14:M14"/>
    <mergeCell ref="D15:E15"/>
    <mergeCell ref="H15:I15"/>
    <mergeCell ref="L15:M15"/>
    <mergeCell ref="B20:C20"/>
    <mergeCell ref="D20:E20"/>
    <mergeCell ref="F20:G20"/>
    <mergeCell ref="H20:I20"/>
    <mergeCell ref="J20:K20"/>
    <mergeCell ref="L20:M20"/>
    <mergeCell ref="D18:E18"/>
    <mergeCell ref="H18:I18"/>
    <mergeCell ref="L18:M18"/>
    <mergeCell ref="B19:C19"/>
    <mergeCell ref="D19:E19"/>
    <mergeCell ref="F19:G19"/>
    <mergeCell ref="H19:I19"/>
    <mergeCell ref="J19:K19"/>
    <mergeCell ref="L19:M19"/>
    <mergeCell ref="D23:E23"/>
    <mergeCell ref="H23:I23"/>
    <mergeCell ref="L23:M23"/>
    <mergeCell ref="D24:E24"/>
    <mergeCell ref="H24:I24"/>
    <mergeCell ref="L24:M24"/>
    <mergeCell ref="D21:E21"/>
    <mergeCell ref="H21:I21"/>
    <mergeCell ref="L21:M21"/>
    <mergeCell ref="D22:E22"/>
    <mergeCell ref="H22:I22"/>
    <mergeCell ref="L22:M22"/>
    <mergeCell ref="A27:A28"/>
    <mergeCell ref="B27:C27"/>
    <mergeCell ref="D27:E27"/>
    <mergeCell ref="F27:G27"/>
    <mergeCell ref="H27:I27"/>
    <mergeCell ref="J27:K27"/>
    <mergeCell ref="D25:E25"/>
    <mergeCell ref="H25:I25"/>
    <mergeCell ref="L25:M25"/>
    <mergeCell ref="B26:C26"/>
    <mergeCell ref="D26:E26"/>
    <mergeCell ref="F26:G26"/>
    <mergeCell ref="H26:I26"/>
    <mergeCell ref="J26:K26"/>
    <mergeCell ref="L26:M26"/>
    <mergeCell ref="B29:C29"/>
    <mergeCell ref="D29:E29"/>
    <mergeCell ref="F29:G29"/>
    <mergeCell ref="H29:I29"/>
    <mergeCell ref="J29:K29"/>
    <mergeCell ref="L29:M29"/>
    <mergeCell ref="L27:M27"/>
    <mergeCell ref="B28:C28"/>
    <mergeCell ref="D28:E28"/>
    <mergeCell ref="F28:G28"/>
    <mergeCell ref="H28:I28"/>
    <mergeCell ref="J28:K28"/>
    <mergeCell ref="L28:M28"/>
    <mergeCell ref="B31:C31"/>
    <mergeCell ref="D31:E31"/>
    <mergeCell ref="F31:G31"/>
    <mergeCell ref="H31:I31"/>
    <mergeCell ref="J31:K31"/>
    <mergeCell ref="L31:M31"/>
    <mergeCell ref="B30:C30"/>
    <mergeCell ref="D30:E30"/>
    <mergeCell ref="F30:G30"/>
    <mergeCell ref="H30:I30"/>
    <mergeCell ref="J30:K30"/>
    <mergeCell ref="L30:M30"/>
    <mergeCell ref="B33:C33"/>
    <mergeCell ref="D33:E33"/>
    <mergeCell ref="F33:G33"/>
    <mergeCell ref="H33:I33"/>
    <mergeCell ref="J33:K33"/>
    <mergeCell ref="L33:M33"/>
    <mergeCell ref="B32:C32"/>
    <mergeCell ref="D32:E32"/>
    <mergeCell ref="F32:G32"/>
    <mergeCell ref="H32:I32"/>
    <mergeCell ref="J32:K32"/>
    <mergeCell ref="L32:M32"/>
    <mergeCell ref="B35:C35"/>
    <mergeCell ref="D35:E35"/>
    <mergeCell ref="F35:G35"/>
    <mergeCell ref="H35:I35"/>
    <mergeCell ref="J35:K35"/>
    <mergeCell ref="L35:M35"/>
    <mergeCell ref="B34:C34"/>
    <mergeCell ref="D34:E34"/>
    <mergeCell ref="F34:G34"/>
    <mergeCell ref="H34:I34"/>
    <mergeCell ref="J34:K34"/>
    <mergeCell ref="L34:M34"/>
    <mergeCell ref="B37:C37"/>
    <mergeCell ref="D37:E37"/>
    <mergeCell ref="F37:G37"/>
    <mergeCell ref="H37:I37"/>
    <mergeCell ref="J37:K37"/>
    <mergeCell ref="L37:M37"/>
    <mergeCell ref="B36:C36"/>
    <mergeCell ref="D36:E36"/>
    <mergeCell ref="F36:G36"/>
    <mergeCell ref="H36:I36"/>
    <mergeCell ref="J36:K36"/>
    <mergeCell ref="L36:M36"/>
    <mergeCell ref="B39:C39"/>
    <mergeCell ref="D39:E39"/>
    <mergeCell ref="F39:G39"/>
    <mergeCell ref="H39:I39"/>
    <mergeCell ref="J39:K39"/>
    <mergeCell ref="L39:M39"/>
    <mergeCell ref="B38:C38"/>
    <mergeCell ref="D38:E38"/>
    <mergeCell ref="F38:G38"/>
    <mergeCell ref="H38:I38"/>
    <mergeCell ref="J38:K38"/>
    <mergeCell ref="L38:M38"/>
    <mergeCell ref="B42:E45"/>
    <mergeCell ref="F42:I45"/>
    <mergeCell ref="J42:M45"/>
    <mergeCell ref="B46:E49"/>
    <mergeCell ref="F46:I49"/>
    <mergeCell ref="J46:M49"/>
    <mergeCell ref="B40:C40"/>
    <mergeCell ref="D40:E40"/>
    <mergeCell ref="F40:G40"/>
    <mergeCell ref="H40:I40"/>
    <mergeCell ref="J40:K40"/>
    <mergeCell ref="L40:M40"/>
  </mergeCells>
  <pageMargins left="0.7" right="0.7" top="0.78740157499999996" bottom="0.78740157499999996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13</xdr:col>
                <xdr:colOff>742950</xdr:colOff>
                <xdr:row>11</xdr:row>
                <xdr:rowOff>28575</xdr:rowOff>
              </from>
              <to>
                <xdr:col>16</xdr:col>
                <xdr:colOff>257175</xdr:colOff>
                <xdr:row>14</xdr:row>
                <xdr:rowOff>19050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2:CU27"/>
  <sheetViews>
    <sheetView workbookViewId="0">
      <selection activeCell="C18" sqref="C18"/>
    </sheetView>
  </sheetViews>
  <sheetFormatPr baseColWidth="10" defaultRowHeight="15" x14ac:dyDescent="0.25"/>
  <cols>
    <col min="1" max="1" width="12.42578125" customWidth="1"/>
    <col min="3" max="3" width="12.42578125" customWidth="1"/>
    <col min="4" max="4" width="14.28515625" customWidth="1"/>
    <col min="14" max="14" width="18.140625" customWidth="1"/>
    <col min="15" max="15" width="19.5703125" customWidth="1"/>
    <col min="16" max="16" width="19.140625" customWidth="1"/>
    <col min="17" max="17" width="18.28515625" customWidth="1"/>
    <col min="18" max="18" width="23" customWidth="1"/>
    <col min="19" max="19" width="20.7109375" customWidth="1"/>
    <col min="21" max="21" width="18.28515625" customWidth="1"/>
    <col min="22" max="22" width="22.7109375" customWidth="1"/>
    <col min="23" max="23" width="18.5703125" customWidth="1"/>
    <col min="24" max="24" width="24.42578125" customWidth="1"/>
    <col min="25" max="25" width="19.7109375" customWidth="1"/>
    <col min="26" max="26" width="19.42578125" customWidth="1"/>
    <col min="27" max="27" width="12.85546875" customWidth="1"/>
  </cols>
  <sheetData>
    <row r="2" spans="1:99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66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66"/>
      <c r="CL2" s="1"/>
      <c r="CM2" s="1"/>
      <c r="CN2" s="1"/>
      <c r="CO2" s="1"/>
      <c r="CP2" s="1"/>
      <c r="CQ2" s="1"/>
      <c r="CR2" s="1"/>
      <c r="CS2" s="1"/>
      <c r="CT2" s="1"/>
      <c r="CU2" s="1"/>
    </row>
    <row r="3" spans="1:99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66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66"/>
      <c r="CL3" s="1"/>
      <c r="CM3" s="1"/>
      <c r="CN3" s="1"/>
      <c r="CO3" s="1"/>
      <c r="CP3" s="1"/>
      <c r="CQ3" s="1"/>
      <c r="CR3" s="1"/>
      <c r="CS3" s="1"/>
      <c r="CT3" s="1"/>
      <c r="CU3" s="1"/>
    </row>
    <row r="4" spans="1:99" ht="24" thickBot="1" x14ac:dyDescent="0.3">
      <c r="A4" s="65" t="s">
        <v>25</v>
      </c>
      <c r="B4" s="65"/>
      <c r="C4" s="65"/>
      <c r="D4" s="65"/>
      <c r="E4" s="65"/>
      <c r="F4" s="12"/>
      <c r="G4" s="13"/>
      <c r="H4" s="13"/>
      <c r="I4" s="13"/>
      <c r="J4" s="13"/>
      <c r="K4" s="13"/>
      <c r="L4" s="13"/>
      <c r="M4" s="14"/>
      <c r="N4" s="1"/>
      <c r="O4" s="1"/>
      <c r="P4" s="1"/>
      <c r="Q4" s="1"/>
      <c r="R4" s="1"/>
      <c r="S4" s="1"/>
      <c r="T4" s="15"/>
      <c r="U4" s="15"/>
      <c r="V4" s="15"/>
      <c r="W4" s="15"/>
      <c r="X4" s="15"/>
      <c r="Y4" s="15"/>
      <c r="Z4" s="15"/>
      <c r="AA4" s="66"/>
      <c r="AB4" s="1"/>
      <c r="AC4" s="1"/>
      <c r="AD4" s="1"/>
      <c r="AE4" s="1"/>
      <c r="AF4" s="1"/>
      <c r="AG4" s="1"/>
      <c r="AH4" s="1"/>
      <c r="AI4" s="1"/>
      <c r="AJ4" s="1"/>
      <c r="AK4" s="1"/>
      <c r="AL4" s="13"/>
      <c r="AM4" s="13"/>
      <c r="AN4" s="13"/>
      <c r="AO4" s="13"/>
      <c r="AP4" s="13"/>
      <c r="AQ4" s="13"/>
      <c r="AR4" s="1"/>
      <c r="AS4" s="1"/>
      <c r="AT4" s="1"/>
      <c r="AU4" s="1"/>
      <c r="AV4" s="1"/>
      <c r="AW4" s="1"/>
      <c r="AX4" s="1"/>
      <c r="AY4" s="1"/>
      <c r="AZ4" s="15"/>
      <c r="BA4" s="15"/>
      <c r="BB4" s="15"/>
      <c r="BC4" s="15"/>
      <c r="BD4" s="15"/>
      <c r="BE4" s="15"/>
      <c r="BF4" s="1"/>
      <c r="BG4" s="1"/>
      <c r="BH4" s="1"/>
      <c r="BI4" s="1"/>
      <c r="BJ4" s="1"/>
      <c r="BK4" s="1"/>
      <c r="BL4" s="1"/>
      <c r="BM4" s="1"/>
      <c r="BN4" s="1"/>
      <c r="BO4" s="1"/>
      <c r="BP4" s="13"/>
      <c r="BQ4" s="13"/>
      <c r="BR4" s="13"/>
      <c r="BS4" s="13"/>
      <c r="BT4" s="13"/>
      <c r="BU4" s="13"/>
      <c r="BV4" s="13"/>
      <c r="BW4" s="14"/>
      <c r="BX4" s="1"/>
      <c r="BY4" s="1"/>
      <c r="BZ4" s="1"/>
      <c r="CA4" s="1"/>
      <c r="CB4" s="1"/>
      <c r="CC4" s="1"/>
      <c r="CD4" s="15"/>
      <c r="CE4" s="15"/>
      <c r="CF4" s="15"/>
      <c r="CG4" s="15"/>
      <c r="CH4" s="15"/>
      <c r="CI4" s="15"/>
      <c r="CJ4" s="15"/>
      <c r="CK4" s="66"/>
      <c r="CL4" s="1"/>
      <c r="CM4" s="1"/>
      <c r="CN4" s="1"/>
      <c r="CO4" s="1"/>
      <c r="CP4" s="1"/>
      <c r="CQ4" s="1"/>
      <c r="CR4" s="1"/>
      <c r="CS4" s="1"/>
      <c r="CT4" s="1"/>
      <c r="CU4" s="1"/>
    </row>
    <row r="5" spans="1:99" ht="23.25" x14ac:dyDescent="0.25">
      <c r="A5" s="1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"/>
      <c r="O5" s="1"/>
      <c r="P5" s="1"/>
      <c r="Q5" s="1"/>
      <c r="R5" s="1"/>
      <c r="S5" s="1"/>
      <c r="T5" s="15"/>
      <c r="U5" s="15"/>
      <c r="V5" s="15"/>
      <c r="W5" s="15"/>
      <c r="X5" s="15"/>
      <c r="Y5" s="15"/>
      <c r="Z5" s="15"/>
      <c r="AA5" s="14"/>
      <c r="AB5" s="1"/>
      <c r="AC5" s="1"/>
      <c r="AD5" s="1"/>
      <c r="AE5" s="1"/>
      <c r="AF5" s="1"/>
      <c r="AG5" s="1"/>
      <c r="AH5" s="1"/>
      <c r="AI5" s="1"/>
      <c r="AJ5" s="1"/>
      <c r="AK5" s="1"/>
      <c r="AL5" s="13"/>
      <c r="AM5" s="13"/>
      <c r="AN5" s="13"/>
      <c r="AO5" s="13"/>
      <c r="AP5" s="13"/>
      <c r="AQ5" s="13"/>
      <c r="AR5" s="1"/>
      <c r="AS5" s="1"/>
      <c r="AT5" s="1"/>
      <c r="AU5" s="1"/>
      <c r="AV5" s="1"/>
      <c r="AW5" s="1"/>
      <c r="AX5" s="1"/>
      <c r="AY5" s="1"/>
      <c r="AZ5" s="15"/>
      <c r="BA5" s="15"/>
      <c r="BB5" s="15"/>
      <c r="BC5" s="15"/>
      <c r="BD5" s="15"/>
      <c r="BE5" s="15"/>
      <c r="BF5" s="1"/>
      <c r="BG5" s="1"/>
      <c r="BH5" s="1"/>
      <c r="BI5" s="1"/>
      <c r="BJ5" s="1"/>
      <c r="BK5" s="1"/>
      <c r="BL5" s="1"/>
      <c r="BM5" s="1"/>
      <c r="BN5" s="1"/>
      <c r="BO5" s="1"/>
      <c r="BP5" s="13"/>
      <c r="BQ5" s="13"/>
      <c r="BR5" s="13"/>
      <c r="BS5" s="13"/>
      <c r="BT5" s="13"/>
      <c r="BU5" s="13"/>
      <c r="BV5" s="13"/>
      <c r="BW5" s="14"/>
      <c r="BX5" s="1"/>
      <c r="BY5" s="1"/>
      <c r="BZ5" s="1"/>
      <c r="CA5" s="1"/>
      <c r="CB5" s="1"/>
      <c r="CC5" s="1"/>
      <c r="CD5" s="15"/>
      <c r="CE5" s="15"/>
      <c r="CF5" s="15"/>
      <c r="CG5" s="15"/>
      <c r="CH5" s="15"/>
      <c r="CI5" s="15"/>
      <c r="CJ5" s="15"/>
      <c r="CK5" s="14"/>
      <c r="CL5" s="1"/>
      <c r="CM5" s="1"/>
      <c r="CN5" s="1"/>
      <c r="CO5" s="1"/>
      <c r="CP5" s="1"/>
      <c r="CQ5" s="1"/>
      <c r="CR5" s="1"/>
      <c r="CS5" s="1"/>
      <c r="CT5" s="1"/>
      <c r="CU5" s="1"/>
    </row>
    <row r="6" spans="1:99" ht="23.25" x14ac:dyDescent="0.25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4"/>
      <c r="N6" s="1"/>
      <c r="O6" s="1"/>
      <c r="P6" s="1"/>
      <c r="Q6" s="1"/>
      <c r="R6" s="1"/>
      <c r="S6" s="1"/>
      <c r="T6" s="15"/>
      <c r="U6" s="15"/>
      <c r="V6" s="15"/>
      <c r="W6" s="15"/>
      <c r="X6" s="15"/>
      <c r="Y6" s="15"/>
      <c r="Z6" s="15"/>
      <c r="AA6" s="14"/>
      <c r="AB6" s="1"/>
      <c r="AC6" s="1"/>
      <c r="AD6" s="1"/>
      <c r="AE6" s="1"/>
      <c r="AF6" s="1"/>
      <c r="AG6" s="1"/>
      <c r="AH6" s="1"/>
      <c r="AI6" s="1"/>
      <c r="AJ6" s="1"/>
      <c r="AK6" s="1"/>
      <c r="AL6" s="13"/>
      <c r="AM6" s="13"/>
      <c r="AN6" s="13"/>
      <c r="AO6" s="13"/>
      <c r="AP6" s="13"/>
      <c r="AQ6" s="13"/>
      <c r="AR6" s="1"/>
      <c r="AS6" s="1"/>
      <c r="AT6" s="1"/>
      <c r="AU6" s="1"/>
      <c r="AV6" s="1"/>
      <c r="AW6" s="1"/>
      <c r="AX6" s="1"/>
      <c r="AY6" s="1"/>
      <c r="AZ6" s="15"/>
      <c r="BA6" s="15"/>
      <c r="BB6" s="15"/>
      <c r="BC6" s="15"/>
      <c r="BD6" s="15"/>
      <c r="BE6" s="15"/>
      <c r="BF6" s="1"/>
      <c r="BG6" s="1"/>
      <c r="BH6" s="1"/>
      <c r="BI6" s="1"/>
      <c r="BJ6" s="1"/>
      <c r="BK6" s="1"/>
      <c r="BL6" s="1"/>
      <c r="BM6" s="1"/>
      <c r="BN6" s="1"/>
      <c r="BO6" s="1"/>
      <c r="BP6" s="13"/>
      <c r="BQ6" s="13"/>
      <c r="BR6" s="13"/>
      <c r="BS6" s="13"/>
      <c r="BT6" s="13"/>
      <c r="BU6" s="13"/>
      <c r="BV6" s="13"/>
      <c r="BW6" s="14"/>
      <c r="BX6" s="1"/>
      <c r="BY6" s="1"/>
      <c r="BZ6" s="1"/>
      <c r="CA6" s="1"/>
      <c r="CB6" s="1"/>
      <c r="CC6" s="1"/>
      <c r="CD6" s="15"/>
      <c r="CE6" s="15"/>
      <c r="CF6" s="15"/>
      <c r="CG6" s="15"/>
      <c r="CH6" s="15"/>
      <c r="CI6" s="15"/>
      <c r="CJ6" s="15"/>
      <c r="CK6" s="14"/>
      <c r="CL6" s="1"/>
      <c r="CM6" s="1"/>
      <c r="CN6" s="1"/>
      <c r="CO6" s="1"/>
      <c r="CP6" s="1"/>
      <c r="CQ6" s="1"/>
      <c r="CR6" s="1"/>
      <c r="CS6" s="1"/>
      <c r="CT6" s="1"/>
      <c r="CU6" s="1"/>
    </row>
    <row r="7" spans="1:99" ht="16.5" thickBot="1" x14ac:dyDescent="0.3">
      <c r="A7" s="1"/>
      <c r="B7" s="1"/>
      <c r="C7" s="1"/>
      <c r="D7" s="1"/>
      <c r="E7" s="1"/>
      <c r="F7" s="70" t="s">
        <v>26</v>
      </c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1"/>
      <c r="AD7" s="71"/>
      <c r="AE7" s="71"/>
      <c r="AF7" s="71"/>
      <c r="AG7" s="71"/>
      <c r="AH7" s="71"/>
      <c r="AI7" s="71"/>
      <c r="AJ7" s="72"/>
      <c r="AK7" s="70" t="s">
        <v>27</v>
      </c>
      <c r="AL7" s="71"/>
      <c r="AM7" s="71"/>
      <c r="AN7" s="71"/>
      <c r="AO7" s="71"/>
      <c r="AP7" s="71"/>
      <c r="AQ7" s="71"/>
      <c r="AR7" s="71"/>
      <c r="AS7" s="71"/>
      <c r="AT7" s="71"/>
      <c r="AU7" s="71"/>
      <c r="AV7" s="71"/>
      <c r="AW7" s="71"/>
      <c r="AX7" s="71"/>
      <c r="AY7" s="71"/>
      <c r="AZ7" s="71"/>
      <c r="BA7" s="71"/>
      <c r="BB7" s="71"/>
      <c r="BC7" s="71"/>
      <c r="BD7" s="71"/>
      <c r="BE7" s="72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70" t="s">
        <v>28</v>
      </c>
      <c r="BQ7" s="71"/>
      <c r="BR7" s="71"/>
      <c r="BS7" s="71"/>
      <c r="BT7" s="71"/>
      <c r="BU7" s="71"/>
      <c r="BV7" s="71"/>
      <c r="BW7" s="71"/>
      <c r="BX7" s="71"/>
      <c r="BY7" s="71"/>
      <c r="BZ7" s="71"/>
      <c r="CA7" s="71"/>
      <c r="CB7" s="71"/>
      <c r="CC7" s="71"/>
      <c r="CD7" s="71"/>
      <c r="CE7" s="71"/>
      <c r="CF7" s="71"/>
      <c r="CG7" s="71"/>
      <c r="CH7" s="71"/>
      <c r="CI7" s="71"/>
      <c r="CJ7" s="71"/>
      <c r="CK7" s="71"/>
      <c r="CL7" s="71"/>
      <c r="CM7" s="71"/>
      <c r="CN7" s="71"/>
      <c r="CO7" s="71"/>
      <c r="CP7" s="71"/>
      <c r="CQ7" s="71"/>
      <c r="CR7" s="71"/>
      <c r="CS7" s="71"/>
      <c r="CT7" s="72"/>
      <c r="CU7" s="1"/>
    </row>
    <row r="8" spans="1:99" ht="48" thickBot="1" x14ac:dyDescent="0.3">
      <c r="A8" s="17" t="s">
        <v>29</v>
      </c>
      <c r="B8" s="18" t="s">
        <v>30</v>
      </c>
      <c r="C8" s="19" t="s">
        <v>31</v>
      </c>
      <c r="D8" s="19" t="s">
        <v>32</v>
      </c>
      <c r="E8" s="19" t="s">
        <v>33</v>
      </c>
      <c r="F8" s="20" t="s">
        <v>26</v>
      </c>
      <c r="G8" s="21" t="s">
        <v>34</v>
      </c>
      <c r="H8" s="21" t="s">
        <v>35</v>
      </c>
      <c r="I8" s="21" t="s">
        <v>36</v>
      </c>
      <c r="J8" s="21" t="s">
        <v>37</v>
      </c>
      <c r="K8" s="21" t="s">
        <v>38</v>
      </c>
      <c r="L8" s="21" t="s">
        <v>39</v>
      </c>
      <c r="M8" s="20" t="s">
        <v>40</v>
      </c>
      <c r="N8" s="21" t="s">
        <v>41</v>
      </c>
      <c r="O8" s="21" t="s">
        <v>42</v>
      </c>
      <c r="P8" s="21" t="s">
        <v>43</v>
      </c>
      <c r="Q8" s="21" t="s">
        <v>44</v>
      </c>
      <c r="R8" s="21" t="s">
        <v>45</v>
      </c>
      <c r="S8" s="21" t="s">
        <v>46</v>
      </c>
      <c r="T8" s="20" t="s">
        <v>47</v>
      </c>
      <c r="U8" s="22" t="s">
        <v>48</v>
      </c>
      <c r="V8" s="22" t="s">
        <v>49</v>
      </c>
      <c r="W8" s="22" t="s">
        <v>50</v>
      </c>
      <c r="X8" s="22" t="s">
        <v>51</v>
      </c>
      <c r="Y8" s="22" t="s">
        <v>52</v>
      </c>
      <c r="Z8" s="22" t="s">
        <v>53</v>
      </c>
      <c r="AA8" s="23" t="s">
        <v>54</v>
      </c>
      <c r="AB8" s="20" t="s">
        <v>55</v>
      </c>
      <c r="AC8" s="21" t="s">
        <v>56</v>
      </c>
      <c r="AD8" s="21" t="s">
        <v>57</v>
      </c>
      <c r="AE8" s="21" t="s">
        <v>58</v>
      </c>
      <c r="AF8" s="21" t="s">
        <v>59</v>
      </c>
      <c r="AG8" s="21" t="s">
        <v>60</v>
      </c>
      <c r="AH8" s="21" t="s">
        <v>61</v>
      </c>
      <c r="AI8" s="24" t="s">
        <v>62</v>
      </c>
      <c r="AJ8" s="23" t="s">
        <v>63</v>
      </c>
      <c r="AK8" s="20" t="s">
        <v>27</v>
      </c>
      <c r="AL8" s="21" t="s">
        <v>34</v>
      </c>
      <c r="AM8" s="21" t="s">
        <v>35</v>
      </c>
      <c r="AN8" s="21" t="s">
        <v>36</v>
      </c>
      <c r="AO8" s="21" t="s">
        <v>37</v>
      </c>
      <c r="AP8" s="21" t="s">
        <v>38</v>
      </c>
      <c r="AQ8" s="21" t="s">
        <v>39</v>
      </c>
      <c r="AR8" s="20" t="s">
        <v>40</v>
      </c>
      <c r="AS8" s="21" t="s">
        <v>41</v>
      </c>
      <c r="AT8" s="21" t="s">
        <v>42</v>
      </c>
      <c r="AU8" s="21" t="s">
        <v>43</v>
      </c>
      <c r="AV8" s="21" t="s">
        <v>44</v>
      </c>
      <c r="AW8" s="21" t="s">
        <v>45</v>
      </c>
      <c r="AX8" s="21" t="s">
        <v>46</v>
      </c>
      <c r="AY8" s="20" t="s">
        <v>47</v>
      </c>
      <c r="AZ8" s="22" t="s">
        <v>48</v>
      </c>
      <c r="BA8" s="22" t="s">
        <v>49</v>
      </c>
      <c r="BB8" s="22" t="s">
        <v>50</v>
      </c>
      <c r="BC8" s="22" t="s">
        <v>51</v>
      </c>
      <c r="BD8" s="22" t="s">
        <v>52</v>
      </c>
      <c r="BE8" s="22" t="s">
        <v>53</v>
      </c>
      <c r="BF8" s="23" t="s">
        <v>54</v>
      </c>
      <c r="BG8" s="20" t="s">
        <v>55</v>
      </c>
      <c r="BH8" s="21" t="s">
        <v>56</v>
      </c>
      <c r="BI8" s="21" t="s">
        <v>57</v>
      </c>
      <c r="BJ8" s="21" t="s">
        <v>58</v>
      </c>
      <c r="BK8" s="21" t="s">
        <v>59</v>
      </c>
      <c r="BL8" s="21" t="s">
        <v>60</v>
      </c>
      <c r="BM8" s="21" t="s">
        <v>61</v>
      </c>
      <c r="BN8" s="23" t="s">
        <v>73</v>
      </c>
      <c r="BO8" s="20" t="s">
        <v>63</v>
      </c>
      <c r="BP8" s="20" t="s">
        <v>28</v>
      </c>
      <c r="BQ8" s="21" t="s">
        <v>34</v>
      </c>
      <c r="BR8" s="21" t="s">
        <v>35</v>
      </c>
      <c r="BS8" s="21" t="s">
        <v>36</v>
      </c>
      <c r="BT8" s="21" t="s">
        <v>37</v>
      </c>
      <c r="BU8" s="21" t="s">
        <v>38</v>
      </c>
      <c r="BV8" s="21" t="s">
        <v>39</v>
      </c>
      <c r="BW8" s="20" t="s">
        <v>40</v>
      </c>
      <c r="BX8" s="21" t="s">
        <v>41</v>
      </c>
      <c r="BY8" s="21" t="s">
        <v>42</v>
      </c>
      <c r="BZ8" s="21" t="s">
        <v>43</v>
      </c>
      <c r="CA8" s="21" t="s">
        <v>44</v>
      </c>
      <c r="CB8" s="21" t="s">
        <v>45</v>
      </c>
      <c r="CC8" s="21" t="s">
        <v>46</v>
      </c>
      <c r="CD8" s="20" t="s">
        <v>47</v>
      </c>
      <c r="CE8" s="22" t="s">
        <v>48</v>
      </c>
      <c r="CF8" s="22" t="s">
        <v>49</v>
      </c>
      <c r="CG8" s="22" t="s">
        <v>50</v>
      </c>
      <c r="CH8" s="22" t="s">
        <v>51</v>
      </c>
      <c r="CI8" s="22" t="s">
        <v>52</v>
      </c>
      <c r="CJ8" s="22" t="s">
        <v>53</v>
      </c>
      <c r="CK8" s="23" t="s">
        <v>54</v>
      </c>
      <c r="CL8" s="20" t="s">
        <v>55</v>
      </c>
      <c r="CM8" s="21" t="s">
        <v>56</v>
      </c>
      <c r="CN8" s="21" t="s">
        <v>57</v>
      </c>
      <c r="CO8" s="21" t="s">
        <v>58</v>
      </c>
      <c r="CP8" s="21" t="s">
        <v>59</v>
      </c>
      <c r="CQ8" s="21" t="s">
        <v>60</v>
      </c>
      <c r="CR8" s="21" t="s">
        <v>61</v>
      </c>
      <c r="CS8" s="24" t="s">
        <v>62</v>
      </c>
      <c r="CT8" s="23" t="s">
        <v>63</v>
      </c>
      <c r="CU8" s="1"/>
    </row>
    <row r="9" spans="1:99" s="77" customFormat="1" x14ac:dyDescent="0.25">
      <c r="A9" s="78">
        <v>123</v>
      </c>
      <c r="B9" s="78">
        <v>558</v>
      </c>
      <c r="C9" s="75">
        <v>47899</v>
      </c>
      <c r="D9" s="79" t="s">
        <v>66</v>
      </c>
      <c r="E9" s="75">
        <v>80</v>
      </c>
      <c r="F9" s="75" t="s">
        <v>65</v>
      </c>
      <c r="G9" s="74">
        <v>15</v>
      </c>
      <c r="H9" s="74">
        <v>14</v>
      </c>
      <c r="I9" s="74">
        <v>23</v>
      </c>
      <c r="J9" s="74">
        <v>74</v>
      </c>
      <c r="K9" s="74">
        <v>0</v>
      </c>
      <c r="L9" s="74">
        <v>0</v>
      </c>
      <c r="M9" s="75">
        <v>3</v>
      </c>
      <c r="N9" s="74">
        <v>1164</v>
      </c>
      <c r="O9" s="74">
        <v>1086.4000000000001</v>
      </c>
      <c r="P9" s="74">
        <v>1784.8</v>
      </c>
      <c r="Q9" s="74">
        <v>5742.4</v>
      </c>
      <c r="R9" s="74">
        <v>0</v>
      </c>
      <c r="S9" s="74">
        <v>0</v>
      </c>
      <c r="T9" s="75">
        <v>2</v>
      </c>
      <c r="U9" s="74">
        <v>1140.72</v>
      </c>
      <c r="V9" s="74">
        <v>1064.67</v>
      </c>
      <c r="W9" s="74">
        <v>1749.1</v>
      </c>
      <c r="X9" s="74">
        <v>5627.55</v>
      </c>
      <c r="Y9" s="74">
        <v>0</v>
      </c>
      <c r="Z9" s="74">
        <v>0</v>
      </c>
      <c r="AA9" s="74">
        <v>5</v>
      </c>
      <c r="AB9" s="74">
        <v>0</v>
      </c>
      <c r="AC9" s="74">
        <v>1145.72</v>
      </c>
      <c r="AD9" s="74">
        <v>1069.67</v>
      </c>
      <c r="AE9" s="74">
        <v>1754.1</v>
      </c>
      <c r="AF9" s="74">
        <v>5632.55</v>
      </c>
      <c r="AG9" s="74">
        <v>5</v>
      </c>
      <c r="AH9" s="74">
        <v>5</v>
      </c>
      <c r="AI9" s="75" t="s">
        <v>67</v>
      </c>
      <c r="AJ9" s="75" t="s">
        <v>68</v>
      </c>
      <c r="AK9" s="75" t="s">
        <v>64</v>
      </c>
      <c r="AL9" s="74">
        <v>7</v>
      </c>
      <c r="AM9" s="74">
        <v>6</v>
      </c>
      <c r="AN9" s="74">
        <v>50</v>
      </c>
      <c r="AO9" s="74">
        <v>7</v>
      </c>
      <c r="AP9" s="74">
        <v>0</v>
      </c>
      <c r="AQ9" s="74">
        <v>0</v>
      </c>
      <c r="AR9" s="75">
        <v>3</v>
      </c>
      <c r="AS9" s="74">
        <v>543.20000000000005</v>
      </c>
      <c r="AT9" s="74">
        <v>465.6</v>
      </c>
      <c r="AU9" s="74">
        <v>3880</v>
      </c>
      <c r="AV9" s="74">
        <v>543.20000000000005</v>
      </c>
      <c r="AW9" s="74">
        <v>543.20000000000005</v>
      </c>
      <c r="AX9" s="74">
        <v>0</v>
      </c>
      <c r="AY9" s="75">
        <v>0</v>
      </c>
      <c r="AZ9" s="74">
        <v>543.20000000000005</v>
      </c>
      <c r="BA9" s="74">
        <v>465.6</v>
      </c>
      <c r="BB9" s="74">
        <v>3880</v>
      </c>
      <c r="BC9" s="74">
        <v>543.20000000000005</v>
      </c>
      <c r="BD9" s="74">
        <v>0</v>
      </c>
      <c r="BE9" s="74">
        <v>0</v>
      </c>
      <c r="BF9" s="74">
        <v>10</v>
      </c>
      <c r="BG9" s="74">
        <v>15</v>
      </c>
      <c r="BH9" s="74">
        <v>568.20000000000005</v>
      </c>
      <c r="BI9" s="74">
        <v>490.6</v>
      </c>
      <c r="BJ9" s="74">
        <v>3905</v>
      </c>
      <c r="BK9" s="74">
        <v>568.20000000000005</v>
      </c>
      <c r="BL9" s="74">
        <v>25</v>
      </c>
      <c r="BM9" s="74">
        <v>25</v>
      </c>
      <c r="BN9" s="75" t="s">
        <v>69</v>
      </c>
      <c r="BO9" s="75" t="s">
        <v>70</v>
      </c>
      <c r="BP9" s="75" t="s">
        <v>6</v>
      </c>
      <c r="BQ9" s="74">
        <v>0</v>
      </c>
      <c r="BR9" s="74">
        <v>0</v>
      </c>
      <c r="BS9" s="74">
        <v>0</v>
      </c>
      <c r="BT9" s="74">
        <v>0</v>
      </c>
      <c r="BU9" s="74">
        <v>0</v>
      </c>
      <c r="BV9" s="74">
        <v>0</v>
      </c>
      <c r="BW9" s="75">
        <v>0</v>
      </c>
      <c r="BX9" s="74">
        <v>0</v>
      </c>
      <c r="BY9" s="74">
        <v>0</v>
      </c>
      <c r="BZ9" s="74">
        <v>0</v>
      </c>
      <c r="CA9" s="74">
        <v>0</v>
      </c>
      <c r="CB9" s="74">
        <v>0</v>
      </c>
      <c r="CC9" s="74">
        <v>0</v>
      </c>
      <c r="CD9" s="75">
        <v>0</v>
      </c>
      <c r="CE9" s="74">
        <v>0</v>
      </c>
      <c r="CF9" s="74">
        <v>0</v>
      </c>
      <c r="CG9" s="74">
        <v>0</v>
      </c>
      <c r="CH9" s="74">
        <v>0</v>
      </c>
      <c r="CI9" s="74">
        <v>0</v>
      </c>
      <c r="CJ9" s="74">
        <v>0</v>
      </c>
      <c r="CK9" s="74">
        <v>0</v>
      </c>
      <c r="CL9" s="74">
        <v>0</v>
      </c>
      <c r="CM9" s="74">
        <v>0</v>
      </c>
      <c r="CN9" s="75" t="s">
        <v>72</v>
      </c>
      <c r="CO9" s="75" t="s">
        <v>72</v>
      </c>
      <c r="CP9" s="75" t="s">
        <v>72</v>
      </c>
      <c r="CQ9" s="75" t="s">
        <v>72</v>
      </c>
      <c r="CR9" s="75" t="s">
        <v>72</v>
      </c>
      <c r="CS9" s="75" t="s">
        <v>71</v>
      </c>
      <c r="CT9" s="75" t="s">
        <v>71</v>
      </c>
      <c r="CU9" s="80"/>
    </row>
    <row r="10" spans="1:99" s="77" customFormat="1" x14ac:dyDescent="0.25">
      <c r="A10" s="76">
        <v>3554</v>
      </c>
      <c r="B10" s="76">
        <v>3534</v>
      </c>
      <c r="C10" s="75">
        <v>47899</v>
      </c>
      <c r="D10" s="81" t="s">
        <v>66</v>
      </c>
      <c r="E10" s="76">
        <v>80</v>
      </c>
      <c r="F10" s="76" t="s">
        <v>65</v>
      </c>
      <c r="G10" s="73">
        <v>15</v>
      </c>
      <c r="H10" s="73">
        <v>14</v>
      </c>
      <c r="I10" s="73">
        <v>23</v>
      </c>
      <c r="J10" s="73">
        <v>74</v>
      </c>
      <c r="K10" s="73">
        <v>0</v>
      </c>
      <c r="L10" s="73">
        <v>0</v>
      </c>
      <c r="M10" s="76">
        <v>3</v>
      </c>
      <c r="N10" s="73">
        <v>1164</v>
      </c>
      <c r="O10" s="73">
        <v>1086.4000000000001</v>
      </c>
      <c r="P10" s="73">
        <v>1784.8</v>
      </c>
      <c r="Q10" s="73">
        <v>5742.4</v>
      </c>
      <c r="R10" s="73">
        <v>0</v>
      </c>
      <c r="S10" s="73">
        <v>0</v>
      </c>
      <c r="T10" s="76">
        <v>2</v>
      </c>
      <c r="U10" s="73">
        <v>1140.72</v>
      </c>
      <c r="V10" s="73">
        <v>1064.67</v>
      </c>
      <c r="W10" s="73">
        <v>1749.1</v>
      </c>
      <c r="X10" s="73">
        <v>5627.55</v>
      </c>
      <c r="Y10" s="73">
        <v>0</v>
      </c>
      <c r="Z10" s="73">
        <v>0</v>
      </c>
      <c r="AA10" s="73">
        <v>5</v>
      </c>
      <c r="AB10" s="73">
        <v>0</v>
      </c>
      <c r="AC10" s="73">
        <v>1145.72</v>
      </c>
      <c r="AD10" s="73">
        <v>1069.67</v>
      </c>
      <c r="AE10" s="73">
        <v>1754.1</v>
      </c>
      <c r="AF10" s="73">
        <v>5632.55</v>
      </c>
      <c r="AG10" s="73">
        <v>5</v>
      </c>
      <c r="AH10" s="73">
        <v>5</v>
      </c>
      <c r="AI10" s="76" t="s">
        <v>67</v>
      </c>
      <c r="AJ10" s="76" t="s">
        <v>68</v>
      </c>
      <c r="AK10" s="76" t="s">
        <v>64</v>
      </c>
      <c r="AL10" s="73">
        <v>7</v>
      </c>
      <c r="AM10" s="73">
        <v>6</v>
      </c>
      <c r="AN10" s="73">
        <v>50</v>
      </c>
      <c r="AO10" s="73">
        <v>7</v>
      </c>
      <c r="AP10" s="73">
        <v>0</v>
      </c>
      <c r="AQ10" s="73">
        <v>0</v>
      </c>
      <c r="AR10" s="76">
        <v>3</v>
      </c>
      <c r="AS10" s="73">
        <v>543.20000000000005</v>
      </c>
      <c r="AT10" s="73">
        <v>465.6</v>
      </c>
      <c r="AU10" s="73">
        <v>3880</v>
      </c>
      <c r="AV10" s="73">
        <v>543.20000000000005</v>
      </c>
      <c r="AW10" s="73">
        <v>543.20000000000005</v>
      </c>
      <c r="AX10" s="73">
        <v>0</v>
      </c>
      <c r="AY10" s="76">
        <v>0</v>
      </c>
      <c r="AZ10" s="73">
        <v>543.20000000000005</v>
      </c>
      <c r="BA10" s="73">
        <v>465.6</v>
      </c>
      <c r="BB10" s="73">
        <v>3880</v>
      </c>
      <c r="BC10" s="73">
        <v>543.20000000000005</v>
      </c>
      <c r="BD10" s="73">
        <v>0</v>
      </c>
      <c r="BE10" s="73">
        <v>0</v>
      </c>
      <c r="BF10" s="73">
        <v>10</v>
      </c>
      <c r="BG10" s="73">
        <v>15</v>
      </c>
      <c r="BH10" s="73">
        <v>568.20000000000005</v>
      </c>
      <c r="BI10" s="73">
        <v>490.6</v>
      </c>
      <c r="BJ10" s="73">
        <v>3905</v>
      </c>
      <c r="BK10" s="73">
        <v>568.20000000000005</v>
      </c>
      <c r="BL10" s="73">
        <v>25</v>
      </c>
      <c r="BM10" s="73">
        <v>25</v>
      </c>
      <c r="BN10" s="76" t="s">
        <v>69</v>
      </c>
      <c r="BO10" s="76" t="s">
        <v>70</v>
      </c>
      <c r="BP10" s="76" t="s">
        <v>6</v>
      </c>
      <c r="BQ10" s="73">
        <v>0</v>
      </c>
      <c r="BR10" s="73">
        <v>0</v>
      </c>
      <c r="BS10" s="73">
        <v>0</v>
      </c>
      <c r="BT10" s="73">
        <v>0</v>
      </c>
      <c r="BU10" s="73">
        <v>0</v>
      </c>
      <c r="BV10" s="73">
        <v>0</v>
      </c>
      <c r="BW10" s="76">
        <v>0</v>
      </c>
      <c r="BX10" s="73">
        <v>0</v>
      </c>
      <c r="BY10" s="73">
        <v>0</v>
      </c>
      <c r="BZ10" s="73">
        <v>0</v>
      </c>
      <c r="CA10" s="73">
        <v>0</v>
      </c>
      <c r="CB10" s="73">
        <v>0</v>
      </c>
      <c r="CC10" s="73">
        <v>0</v>
      </c>
      <c r="CD10" s="76">
        <v>0</v>
      </c>
      <c r="CE10" s="73">
        <v>0</v>
      </c>
      <c r="CF10" s="73">
        <v>0</v>
      </c>
      <c r="CG10" s="73">
        <v>0</v>
      </c>
      <c r="CH10" s="73">
        <v>0</v>
      </c>
      <c r="CI10" s="73">
        <v>0</v>
      </c>
      <c r="CJ10" s="73">
        <v>0</v>
      </c>
      <c r="CK10" s="73">
        <v>0</v>
      </c>
      <c r="CL10" s="73">
        <v>0</v>
      </c>
      <c r="CM10" s="73">
        <v>0</v>
      </c>
      <c r="CN10" s="76" t="s">
        <v>72</v>
      </c>
      <c r="CO10" s="76" t="s">
        <v>72</v>
      </c>
      <c r="CP10" s="76" t="s">
        <v>72</v>
      </c>
      <c r="CQ10" s="76" t="s">
        <v>72</v>
      </c>
      <c r="CR10" s="76" t="s">
        <v>72</v>
      </c>
      <c r="CS10" s="76" t="s">
        <v>71</v>
      </c>
      <c r="CT10" s="76" t="s">
        <v>71</v>
      </c>
      <c r="CU10" s="80"/>
    </row>
    <row r="11" spans="1:99" s="77" customFormat="1" x14ac:dyDescent="0.25">
      <c r="A11" s="76">
        <v>345</v>
      </c>
      <c r="B11" s="76">
        <v>678</v>
      </c>
      <c r="C11" s="75">
        <v>47899</v>
      </c>
      <c r="D11" s="81" t="s">
        <v>66</v>
      </c>
      <c r="E11" s="76">
        <v>80</v>
      </c>
      <c r="F11" s="76" t="s">
        <v>65</v>
      </c>
      <c r="G11" s="73">
        <v>15</v>
      </c>
      <c r="H11" s="73">
        <v>14</v>
      </c>
      <c r="I11" s="73">
        <v>23</v>
      </c>
      <c r="J11" s="73">
        <v>74</v>
      </c>
      <c r="K11" s="73">
        <v>0</v>
      </c>
      <c r="L11" s="73">
        <v>0</v>
      </c>
      <c r="M11" s="76">
        <v>3</v>
      </c>
      <c r="N11" s="73">
        <v>1164</v>
      </c>
      <c r="O11" s="73">
        <v>1086.4000000000001</v>
      </c>
      <c r="P11" s="73">
        <v>1784.8</v>
      </c>
      <c r="Q11" s="73">
        <v>5742.4</v>
      </c>
      <c r="R11" s="73">
        <v>0</v>
      </c>
      <c r="S11" s="73">
        <v>0</v>
      </c>
      <c r="T11" s="76">
        <v>2</v>
      </c>
      <c r="U11" s="73">
        <v>1140.72</v>
      </c>
      <c r="V11" s="73">
        <v>1064.67</v>
      </c>
      <c r="W11" s="73">
        <v>1749.1</v>
      </c>
      <c r="X11" s="73">
        <v>5627.55</v>
      </c>
      <c r="Y11" s="73">
        <v>0</v>
      </c>
      <c r="Z11" s="73">
        <v>0</v>
      </c>
      <c r="AA11" s="73">
        <v>5</v>
      </c>
      <c r="AB11" s="73">
        <v>0</v>
      </c>
      <c r="AC11" s="73">
        <v>1145.72</v>
      </c>
      <c r="AD11" s="73">
        <v>1069.67</v>
      </c>
      <c r="AE11" s="73">
        <v>1754.1</v>
      </c>
      <c r="AF11" s="73">
        <v>5632.55</v>
      </c>
      <c r="AG11" s="73">
        <v>5</v>
      </c>
      <c r="AH11" s="73">
        <v>5</v>
      </c>
      <c r="AI11" s="76" t="s">
        <v>67</v>
      </c>
      <c r="AJ11" s="76" t="s">
        <v>68</v>
      </c>
      <c r="AK11" s="76" t="s">
        <v>64</v>
      </c>
      <c r="AL11" s="73">
        <v>7</v>
      </c>
      <c r="AM11" s="73">
        <v>6</v>
      </c>
      <c r="AN11" s="73">
        <v>50</v>
      </c>
      <c r="AO11" s="73">
        <v>7</v>
      </c>
      <c r="AP11" s="73">
        <v>0</v>
      </c>
      <c r="AQ11" s="73">
        <v>0</v>
      </c>
      <c r="AR11" s="76">
        <v>3</v>
      </c>
      <c r="AS11" s="73">
        <v>543.20000000000005</v>
      </c>
      <c r="AT11" s="73">
        <v>465.6</v>
      </c>
      <c r="AU11" s="73">
        <v>3880</v>
      </c>
      <c r="AV11" s="73">
        <v>543.20000000000005</v>
      </c>
      <c r="AW11" s="73">
        <v>543.20000000000005</v>
      </c>
      <c r="AX11" s="73">
        <v>0</v>
      </c>
      <c r="AY11" s="76">
        <v>0</v>
      </c>
      <c r="AZ11" s="73">
        <v>543.20000000000005</v>
      </c>
      <c r="BA11" s="73">
        <v>465.6</v>
      </c>
      <c r="BB11" s="73">
        <v>3880</v>
      </c>
      <c r="BC11" s="73">
        <v>543.20000000000005</v>
      </c>
      <c r="BD11" s="73">
        <v>0</v>
      </c>
      <c r="BE11" s="73">
        <v>0</v>
      </c>
      <c r="BF11" s="73">
        <v>10</v>
      </c>
      <c r="BG11" s="73">
        <v>15</v>
      </c>
      <c r="BH11" s="73">
        <v>568.20000000000005</v>
      </c>
      <c r="BI11" s="73">
        <v>490.6</v>
      </c>
      <c r="BJ11" s="73">
        <v>3905</v>
      </c>
      <c r="BK11" s="73">
        <v>568.20000000000005</v>
      </c>
      <c r="BL11" s="73">
        <v>25</v>
      </c>
      <c r="BM11" s="73">
        <v>25</v>
      </c>
      <c r="BN11" s="76" t="s">
        <v>69</v>
      </c>
      <c r="BO11" s="76" t="s">
        <v>70</v>
      </c>
      <c r="BP11" s="76" t="s">
        <v>6</v>
      </c>
      <c r="BQ11" s="73">
        <v>0</v>
      </c>
      <c r="BR11" s="73">
        <v>0</v>
      </c>
      <c r="BS11" s="73">
        <v>0</v>
      </c>
      <c r="BT11" s="73">
        <v>0</v>
      </c>
      <c r="BU11" s="73">
        <v>0</v>
      </c>
      <c r="BV11" s="73">
        <v>0</v>
      </c>
      <c r="BW11" s="76">
        <v>0</v>
      </c>
      <c r="BX11" s="73">
        <v>0</v>
      </c>
      <c r="BY11" s="73">
        <v>0</v>
      </c>
      <c r="BZ11" s="73">
        <v>0</v>
      </c>
      <c r="CA11" s="73">
        <v>0</v>
      </c>
      <c r="CB11" s="73">
        <v>0</v>
      </c>
      <c r="CC11" s="73">
        <v>0</v>
      </c>
      <c r="CD11" s="76">
        <v>0</v>
      </c>
      <c r="CE11" s="73">
        <v>0</v>
      </c>
      <c r="CF11" s="73">
        <v>0</v>
      </c>
      <c r="CG11" s="73">
        <v>0</v>
      </c>
      <c r="CH11" s="73">
        <v>0</v>
      </c>
      <c r="CI11" s="73">
        <v>0</v>
      </c>
      <c r="CJ11" s="73">
        <v>0</v>
      </c>
      <c r="CK11" s="73">
        <v>0</v>
      </c>
      <c r="CL11" s="73">
        <v>0</v>
      </c>
      <c r="CM11" s="73">
        <v>0</v>
      </c>
      <c r="CN11" s="76" t="s">
        <v>72</v>
      </c>
      <c r="CO11" s="76" t="s">
        <v>72</v>
      </c>
      <c r="CP11" s="76" t="s">
        <v>72</v>
      </c>
      <c r="CQ11" s="76" t="s">
        <v>72</v>
      </c>
      <c r="CR11" s="76" t="s">
        <v>72</v>
      </c>
      <c r="CS11" s="76" t="s">
        <v>71</v>
      </c>
      <c r="CT11" s="76" t="s">
        <v>71</v>
      </c>
      <c r="CU11" s="80"/>
    </row>
    <row r="12" spans="1:99" s="77" customFormat="1" x14ac:dyDescent="0.25">
      <c r="A12" s="76"/>
      <c r="B12" s="76"/>
      <c r="C12" s="75"/>
      <c r="D12" s="81"/>
      <c r="E12" s="76"/>
      <c r="F12" s="76"/>
      <c r="G12" s="76"/>
      <c r="H12" s="76"/>
      <c r="I12" s="7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76"/>
      <c r="AO12" s="76"/>
      <c r="AP12" s="76"/>
      <c r="AQ12" s="76"/>
      <c r="AR12" s="76"/>
      <c r="AS12" s="76"/>
      <c r="AT12" s="76"/>
      <c r="AU12" s="76"/>
      <c r="AV12" s="76"/>
      <c r="AW12" s="76"/>
      <c r="AX12" s="76"/>
      <c r="AY12" s="76"/>
      <c r="AZ12" s="76"/>
      <c r="BA12" s="76"/>
      <c r="BB12" s="76"/>
      <c r="BC12" s="76"/>
      <c r="BD12" s="76"/>
      <c r="BE12" s="76"/>
      <c r="BF12" s="76"/>
      <c r="BG12" s="76"/>
      <c r="BH12" s="76"/>
      <c r="BI12" s="76"/>
      <c r="BJ12" s="76"/>
      <c r="BK12" s="76"/>
      <c r="BL12" s="76"/>
      <c r="BM12" s="76"/>
      <c r="BN12" s="76"/>
      <c r="BO12" s="76"/>
      <c r="BP12" s="76"/>
      <c r="BQ12" s="76"/>
      <c r="BR12" s="76"/>
      <c r="BS12" s="76"/>
      <c r="BT12" s="76"/>
      <c r="BU12" s="76"/>
      <c r="BV12" s="76"/>
      <c r="BW12" s="76"/>
      <c r="BX12" s="76"/>
      <c r="BY12" s="76"/>
      <c r="BZ12" s="76"/>
      <c r="CA12" s="76"/>
      <c r="CB12" s="76"/>
      <c r="CC12" s="76"/>
      <c r="CD12" s="76"/>
      <c r="CE12" s="76"/>
      <c r="CF12" s="76"/>
      <c r="CG12" s="76"/>
      <c r="CH12" s="76"/>
      <c r="CI12" s="76"/>
      <c r="CJ12" s="76"/>
      <c r="CK12" s="76"/>
      <c r="CL12" s="76"/>
      <c r="CM12" s="76"/>
      <c r="CN12" s="76"/>
      <c r="CO12" s="76"/>
      <c r="CP12" s="76"/>
      <c r="CQ12" s="76"/>
      <c r="CR12" s="76"/>
      <c r="CS12" s="76"/>
      <c r="CT12" s="76"/>
      <c r="CU12" s="80"/>
    </row>
    <row r="13" spans="1:99" s="77" customFormat="1" x14ac:dyDescent="0.25">
      <c r="A13" s="76"/>
      <c r="B13" s="76"/>
      <c r="C13" s="75"/>
      <c r="D13" s="81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76"/>
      <c r="AH13" s="76"/>
      <c r="AI13" s="76"/>
      <c r="AJ13" s="76"/>
      <c r="AK13" s="76"/>
      <c r="AL13" s="76"/>
      <c r="AM13" s="76"/>
      <c r="AN13" s="76"/>
      <c r="AO13" s="76"/>
      <c r="AP13" s="76"/>
      <c r="AQ13" s="76"/>
      <c r="AR13" s="76"/>
      <c r="AS13" s="76"/>
      <c r="AT13" s="76"/>
      <c r="AU13" s="76"/>
      <c r="AV13" s="76"/>
      <c r="AW13" s="76"/>
      <c r="AX13" s="76"/>
      <c r="AY13" s="76"/>
      <c r="AZ13" s="76"/>
      <c r="BA13" s="76"/>
      <c r="BB13" s="76"/>
      <c r="BC13" s="76"/>
      <c r="BD13" s="76"/>
      <c r="BE13" s="76"/>
      <c r="BF13" s="76"/>
      <c r="BG13" s="76"/>
      <c r="BH13" s="76"/>
      <c r="BI13" s="76"/>
      <c r="BJ13" s="76"/>
      <c r="BK13" s="76"/>
      <c r="BL13" s="76"/>
      <c r="BM13" s="76"/>
      <c r="BN13" s="76"/>
      <c r="BO13" s="76"/>
      <c r="BP13" s="76"/>
      <c r="BQ13" s="76"/>
      <c r="BR13" s="76"/>
      <c r="BS13" s="76"/>
      <c r="BT13" s="76"/>
      <c r="BU13" s="76"/>
      <c r="BV13" s="76"/>
      <c r="BW13" s="76"/>
      <c r="BX13" s="76"/>
      <c r="BY13" s="76"/>
      <c r="BZ13" s="76"/>
      <c r="CA13" s="76"/>
      <c r="CB13" s="76"/>
      <c r="CC13" s="76"/>
      <c r="CD13" s="76"/>
      <c r="CE13" s="76"/>
      <c r="CF13" s="76"/>
      <c r="CG13" s="76"/>
      <c r="CH13" s="76"/>
      <c r="CI13" s="76"/>
      <c r="CJ13" s="76"/>
      <c r="CK13" s="76"/>
      <c r="CL13" s="76"/>
      <c r="CM13" s="76"/>
      <c r="CN13" s="76"/>
      <c r="CO13" s="76"/>
      <c r="CP13" s="76"/>
      <c r="CQ13" s="76"/>
      <c r="CR13" s="76"/>
      <c r="CS13" s="76"/>
      <c r="CT13" s="76"/>
      <c r="CU13" s="80"/>
    </row>
    <row r="14" spans="1:99" s="77" customFormat="1" x14ac:dyDescent="0.25">
      <c r="A14" s="76"/>
      <c r="B14" s="76"/>
      <c r="C14" s="75"/>
      <c r="D14" s="81"/>
      <c r="E14" s="76"/>
      <c r="F14" s="76"/>
      <c r="G14" s="76"/>
      <c r="H14" s="76"/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  <c r="AO14" s="76"/>
      <c r="AP14" s="76"/>
      <c r="AQ14" s="76"/>
      <c r="AR14" s="76"/>
      <c r="AS14" s="76"/>
      <c r="AT14" s="76"/>
      <c r="AU14" s="76"/>
      <c r="AV14" s="76"/>
      <c r="AW14" s="76"/>
      <c r="AX14" s="76"/>
      <c r="AY14" s="76"/>
      <c r="AZ14" s="76"/>
      <c r="BA14" s="76"/>
      <c r="BB14" s="76"/>
      <c r="BC14" s="76"/>
      <c r="BD14" s="76"/>
      <c r="BE14" s="76"/>
      <c r="BF14" s="76"/>
      <c r="BG14" s="76"/>
      <c r="BH14" s="76"/>
      <c r="BI14" s="76"/>
      <c r="BJ14" s="76"/>
      <c r="BK14" s="76"/>
      <c r="BL14" s="76"/>
      <c r="BM14" s="76"/>
      <c r="BN14" s="76"/>
      <c r="BO14" s="76"/>
      <c r="BP14" s="76"/>
      <c r="BQ14" s="76"/>
      <c r="BR14" s="76"/>
      <c r="BS14" s="76"/>
      <c r="BT14" s="76"/>
      <c r="BU14" s="76"/>
      <c r="BV14" s="76"/>
      <c r="BW14" s="76"/>
      <c r="BX14" s="76"/>
      <c r="BY14" s="76"/>
      <c r="BZ14" s="76"/>
      <c r="CA14" s="76"/>
      <c r="CB14" s="76"/>
      <c r="CC14" s="76"/>
      <c r="CD14" s="76"/>
      <c r="CE14" s="76"/>
      <c r="CF14" s="76"/>
      <c r="CG14" s="76"/>
      <c r="CH14" s="76"/>
      <c r="CI14" s="76"/>
      <c r="CJ14" s="76"/>
      <c r="CK14" s="76"/>
      <c r="CL14" s="76"/>
      <c r="CM14" s="76"/>
      <c r="CN14" s="76"/>
      <c r="CO14" s="76"/>
      <c r="CP14" s="76"/>
      <c r="CQ14" s="76"/>
      <c r="CR14" s="76"/>
      <c r="CS14" s="76"/>
      <c r="CT14" s="76"/>
      <c r="CU14" s="80"/>
    </row>
    <row r="15" spans="1:99" s="77" customFormat="1" x14ac:dyDescent="0.25">
      <c r="A15" s="76"/>
      <c r="B15" s="76"/>
      <c r="C15" s="75"/>
      <c r="D15" s="81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6"/>
      <c r="AG15" s="76"/>
      <c r="AH15" s="76"/>
      <c r="AI15" s="76"/>
      <c r="AJ15" s="76"/>
      <c r="AK15" s="76"/>
      <c r="AL15" s="76"/>
      <c r="AM15" s="76"/>
      <c r="AN15" s="76"/>
      <c r="AO15" s="76"/>
      <c r="AP15" s="76"/>
      <c r="AQ15" s="76"/>
      <c r="AR15" s="76"/>
      <c r="AS15" s="76"/>
      <c r="AT15" s="76"/>
      <c r="AU15" s="76"/>
      <c r="AV15" s="76"/>
      <c r="AW15" s="76"/>
      <c r="AX15" s="76"/>
      <c r="AY15" s="76"/>
      <c r="AZ15" s="76"/>
      <c r="BA15" s="76"/>
      <c r="BB15" s="76"/>
      <c r="BC15" s="76"/>
      <c r="BD15" s="76"/>
      <c r="BE15" s="76"/>
      <c r="BF15" s="76"/>
      <c r="BG15" s="76"/>
      <c r="BH15" s="76"/>
      <c r="BI15" s="76"/>
      <c r="BJ15" s="76"/>
      <c r="BK15" s="76"/>
      <c r="BL15" s="76"/>
      <c r="BM15" s="76"/>
      <c r="BN15" s="76"/>
      <c r="BO15" s="76"/>
      <c r="BP15" s="76"/>
      <c r="BQ15" s="76"/>
      <c r="BR15" s="76"/>
      <c r="BS15" s="76"/>
      <c r="BT15" s="76"/>
      <c r="BU15" s="76"/>
      <c r="BV15" s="76"/>
      <c r="BW15" s="76"/>
      <c r="BX15" s="76"/>
      <c r="BY15" s="76"/>
      <c r="BZ15" s="76"/>
      <c r="CA15" s="76"/>
      <c r="CB15" s="76"/>
      <c r="CC15" s="76"/>
      <c r="CD15" s="76"/>
      <c r="CE15" s="76"/>
      <c r="CF15" s="76"/>
      <c r="CG15" s="76"/>
      <c r="CH15" s="76"/>
      <c r="CI15" s="76"/>
      <c r="CJ15" s="76"/>
      <c r="CK15" s="76"/>
      <c r="CL15" s="76"/>
      <c r="CM15" s="76"/>
      <c r="CN15" s="76"/>
      <c r="CO15" s="76"/>
      <c r="CP15" s="76"/>
      <c r="CQ15" s="76"/>
      <c r="CR15" s="76"/>
      <c r="CS15" s="76"/>
      <c r="CT15" s="76"/>
      <c r="CU15" s="80"/>
    </row>
    <row r="16" spans="1:99" s="77" customFormat="1" x14ac:dyDescent="0.25">
      <c r="A16" s="76"/>
      <c r="B16" s="76"/>
      <c r="C16" s="75"/>
      <c r="D16" s="81"/>
      <c r="E16" s="76"/>
      <c r="F16" s="76"/>
      <c r="G16" s="76"/>
      <c r="H16" s="76"/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76"/>
      <c r="AD16" s="76"/>
      <c r="AE16" s="76"/>
      <c r="AF16" s="76"/>
      <c r="AG16" s="76"/>
      <c r="AH16" s="76"/>
      <c r="AI16" s="76"/>
      <c r="AJ16" s="76"/>
      <c r="AK16" s="76"/>
      <c r="AL16" s="76"/>
      <c r="AM16" s="76"/>
      <c r="AN16" s="76"/>
      <c r="AO16" s="76"/>
      <c r="AP16" s="76"/>
      <c r="AQ16" s="76"/>
      <c r="AR16" s="76"/>
      <c r="AS16" s="76"/>
      <c r="AT16" s="76"/>
      <c r="AU16" s="76"/>
      <c r="AV16" s="76"/>
      <c r="AW16" s="76"/>
      <c r="AX16" s="76"/>
      <c r="AY16" s="76"/>
      <c r="AZ16" s="76"/>
      <c r="BA16" s="76"/>
      <c r="BB16" s="76"/>
      <c r="BC16" s="76"/>
      <c r="BD16" s="76"/>
      <c r="BE16" s="76"/>
      <c r="BF16" s="76"/>
      <c r="BG16" s="76"/>
      <c r="BH16" s="76"/>
      <c r="BI16" s="76"/>
      <c r="BJ16" s="76"/>
      <c r="BK16" s="76"/>
      <c r="BL16" s="76"/>
      <c r="BM16" s="76"/>
      <c r="BN16" s="76"/>
      <c r="BO16" s="76"/>
      <c r="BP16" s="76"/>
      <c r="BQ16" s="76"/>
      <c r="BR16" s="76"/>
      <c r="BS16" s="76"/>
      <c r="BT16" s="76"/>
      <c r="BU16" s="76"/>
      <c r="BV16" s="76"/>
      <c r="BW16" s="76"/>
      <c r="BX16" s="76"/>
      <c r="BY16" s="76"/>
      <c r="BZ16" s="76"/>
      <c r="CA16" s="76"/>
      <c r="CB16" s="76"/>
      <c r="CC16" s="76"/>
      <c r="CD16" s="76"/>
      <c r="CE16" s="76"/>
      <c r="CF16" s="76"/>
      <c r="CG16" s="76"/>
      <c r="CH16" s="76"/>
      <c r="CI16" s="76"/>
      <c r="CJ16" s="76"/>
      <c r="CK16" s="76"/>
      <c r="CL16" s="76"/>
      <c r="CM16" s="76"/>
      <c r="CN16" s="76"/>
      <c r="CO16" s="76"/>
      <c r="CP16" s="76"/>
      <c r="CQ16" s="76"/>
      <c r="CR16" s="76"/>
      <c r="CS16" s="76"/>
      <c r="CT16" s="76"/>
      <c r="CU16" s="80"/>
    </row>
    <row r="17" spans="1:99" s="77" customFormat="1" x14ac:dyDescent="0.25">
      <c r="A17" s="76"/>
      <c r="B17" s="76"/>
      <c r="C17" s="75"/>
      <c r="D17" s="81"/>
      <c r="E17" s="76"/>
      <c r="F17" s="76"/>
      <c r="G17" s="76"/>
      <c r="H17" s="76"/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6"/>
      <c r="AG17" s="76"/>
      <c r="AH17" s="76"/>
      <c r="AI17" s="76"/>
      <c r="AJ17" s="76"/>
      <c r="AK17" s="76"/>
      <c r="AL17" s="76"/>
      <c r="AM17" s="76"/>
      <c r="AN17" s="76"/>
      <c r="AO17" s="76"/>
      <c r="AP17" s="76"/>
      <c r="AQ17" s="76"/>
      <c r="AR17" s="76"/>
      <c r="AS17" s="76"/>
      <c r="AT17" s="76"/>
      <c r="AU17" s="76"/>
      <c r="AV17" s="76"/>
      <c r="AW17" s="76"/>
      <c r="AX17" s="76"/>
      <c r="AY17" s="76"/>
      <c r="AZ17" s="76"/>
      <c r="BA17" s="76"/>
      <c r="BB17" s="76"/>
      <c r="BC17" s="76"/>
      <c r="BD17" s="76"/>
      <c r="BE17" s="76"/>
      <c r="BF17" s="76"/>
      <c r="BG17" s="76"/>
      <c r="BH17" s="76"/>
      <c r="BI17" s="76"/>
      <c r="BJ17" s="76"/>
      <c r="BK17" s="76"/>
      <c r="BL17" s="76"/>
      <c r="BM17" s="76"/>
      <c r="BN17" s="76"/>
      <c r="BO17" s="76"/>
      <c r="BP17" s="76"/>
      <c r="BQ17" s="76"/>
      <c r="BR17" s="76"/>
      <c r="BS17" s="76"/>
      <c r="BT17" s="76"/>
      <c r="BU17" s="76"/>
      <c r="BV17" s="76"/>
      <c r="BW17" s="76"/>
      <c r="BX17" s="76"/>
      <c r="BY17" s="76"/>
      <c r="BZ17" s="76"/>
      <c r="CA17" s="76"/>
      <c r="CB17" s="76"/>
      <c r="CC17" s="76"/>
      <c r="CD17" s="76"/>
      <c r="CE17" s="76"/>
      <c r="CF17" s="76"/>
      <c r="CG17" s="76"/>
      <c r="CH17" s="76"/>
      <c r="CI17" s="76"/>
      <c r="CJ17" s="76"/>
      <c r="CK17" s="76"/>
      <c r="CL17" s="76"/>
      <c r="CM17" s="76"/>
      <c r="CN17" s="76"/>
      <c r="CO17" s="76"/>
      <c r="CP17" s="76"/>
      <c r="CQ17" s="76"/>
      <c r="CR17" s="76"/>
      <c r="CS17" s="76"/>
      <c r="CT17" s="76"/>
      <c r="CU17" s="80"/>
    </row>
    <row r="18" spans="1:99" s="77" customFormat="1" x14ac:dyDescent="0.25">
      <c r="A18" s="76"/>
      <c r="B18" s="76"/>
      <c r="C18" s="75"/>
      <c r="D18" s="81"/>
      <c r="E18" s="76"/>
      <c r="F18" s="76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76"/>
      <c r="AL18" s="76"/>
      <c r="AM18" s="76"/>
      <c r="AN18" s="76"/>
      <c r="AO18" s="76"/>
      <c r="AP18" s="76"/>
      <c r="AQ18" s="76"/>
      <c r="AR18" s="76"/>
      <c r="AS18" s="76"/>
      <c r="AT18" s="76"/>
      <c r="AU18" s="76"/>
      <c r="AV18" s="76"/>
      <c r="AW18" s="76"/>
      <c r="AX18" s="76"/>
      <c r="AY18" s="76"/>
      <c r="AZ18" s="76"/>
      <c r="BA18" s="76"/>
      <c r="BB18" s="76"/>
      <c r="BC18" s="76"/>
      <c r="BD18" s="76"/>
      <c r="BE18" s="76"/>
      <c r="BF18" s="76"/>
      <c r="BG18" s="76"/>
      <c r="BH18" s="76"/>
      <c r="BI18" s="76"/>
      <c r="BJ18" s="76"/>
      <c r="BK18" s="76"/>
      <c r="BL18" s="76"/>
      <c r="BM18" s="76"/>
      <c r="BN18" s="76"/>
      <c r="BO18" s="76"/>
      <c r="BP18" s="76"/>
      <c r="BQ18" s="76"/>
      <c r="BR18" s="76"/>
      <c r="BS18" s="76"/>
      <c r="BT18" s="76"/>
      <c r="BU18" s="76"/>
      <c r="BV18" s="76"/>
      <c r="BW18" s="76"/>
      <c r="BX18" s="76"/>
      <c r="BY18" s="76"/>
      <c r="BZ18" s="76"/>
      <c r="CA18" s="76"/>
      <c r="CB18" s="76"/>
      <c r="CC18" s="76"/>
      <c r="CD18" s="76"/>
      <c r="CE18" s="76"/>
      <c r="CF18" s="76"/>
      <c r="CG18" s="76"/>
      <c r="CH18" s="76"/>
      <c r="CI18" s="76"/>
      <c r="CJ18" s="76"/>
      <c r="CK18" s="76"/>
      <c r="CL18" s="76"/>
      <c r="CM18" s="76"/>
      <c r="CN18" s="76"/>
      <c r="CO18" s="76"/>
      <c r="CP18" s="76"/>
      <c r="CQ18" s="76"/>
      <c r="CR18" s="76"/>
      <c r="CS18" s="76"/>
      <c r="CT18" s="76"/>
      <c r="CU18" s="80"/>
    </row>
    <row r="19" spans="1:99" s="77" customFormat="1" x14ac:dyDescent="0.25">
      <c r="A19" s="76"/>
      <c r="B19" s="76"/>
      <c r="C19" s="75"/>
      <c r="D19" s="81"/>
      <c r="E19" s="76"/>
      <c r="F19" s="76"/>
      <c r="G19" s="76"/>
      <c r="H19" s="76"/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6"/>
      <c r="AH19" s="76"/>
      <c r="AI19" s="76"/>
      <c r="AJ19" s="76"/>
      <c r="AK19" s="76"/>
      <c r="AL19" s="76"/>
      <c r="AM19" s="76"/>
      <c r="AN19" s="76"/>
      <c r="AO19" s="76"/>
      <c r="AP19" s="76"/>
      <c r="AQ19" s="76"/>
      <c r="AR19" s="76"/>
      <c r="AS19" s="76"/>
      <c r="AT19" s="76"/>
      <c r="AU19" s="76"/>
      <c r="AV19" s="76"/>
      <c r="AW19" s="76"/>
      <c r="AX19" s="76"/>
      <c r="AY19" s="76"/>
      <c r="AZ19" s="76"/>
      <c r="BA19" s="76"/>
      <c r="BB19" s="76"/>
      <c r="BC19" s="76"/>
      <c r="BD19" s="76"/>
      <c r="BE19" s="76"/>
      <c r="BF19" s="76"/>
      <c r="BG19" s="76"/>
      <c r="BH19" s="76"/>
      <c r="BI19" s="76"/>
      <c r="BJ19" s="76"/>
      <c r="BK19" s="76"/>
      <c r="BL19" s="76"/>
      <c r="BM19" s="76"/>
      <c r="BN19" s="76"/>
      <c r="BO19" s="76"/>
      <c r="BP19" s="76"/>
      <c r="BQ19" s="76"/>
      <c r="BR19" s="76"/>
      <c r="BS19" s="76"/>
      <c r="BT19" s="76"/>
      <c r="BU19" s="76"/>
      <c r="BV19" s="76"/>
      <c r="BW19" s="76"/>
      <c r="BX19" s="76"/>
      <c r="BY19" s="76"/>
      <c r="BZ19" s="76"/>
      <c r="CA19" s="76"/>
      <c r="CB19" s="76"/>
      <c r="CC19" s="76"/>
      <c r="CD19" s="76"/>
      <c r="CE19" s="76"/>
      <c r="CF19" s="76"/>
      <c r="CG19" s="76"/>
      <c r="CH19" s="76"/>
      <c r="CI19" s="76"/>
      <c r="CJ19" s="76"/>
      <c r="CK19" s="76"/>
      <c r="CL19" s="76"/>
      <c r="CM19" s="76"/>
      <c r="CN19" s="76"/>
      <c r="CO19" s="76"/>
      <c r="CP19" s="76"/>
      <c r="CQ19" s="76"/>
      <c r="CR19" s="76"/>
      <c r="CS19" s="76"/>
      <c r="CT19" s="76"/>
      <c r="CU19" s="80"/>
    </row>
    <row r="20" spans="1:99" s="77" customFormat="1" x14ac:dyDescent="0.25">
      <c r="A20" s="76"/>
      <c r="B20" s="76"/>
      <c r="C20" s="75"/>
      <c r="D20" s="81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6"/>
      <c r="AO20" s="76"/>
      <c r="AP20" s="76"/>
      <c r="AQ20" s="76"/>
      <c r="AR20" s="76"/>
      <c r="AS20" s="76"/>
      <c r="AT20" s="76"/>
      <c r="AU20" s="76"/>
      <c r="AV20" s="76"/>
      <c r="AW20" s="76"/>
      <c r="AX20" s="76"/>
      <c r="AY20" s="76"/>
      <c r="AZ20" s="76"/>
      <c r="BA20" s="76"/>
      <c r="BB20" s="76"/>
      <c r="BC20" s="76"/>
      <c r="BD20" s="76"/>
      <c r="BE20" s="76"/>
      <c r="BF20" s="76"/>
      <c r="BG20" s="76"/>
      <c r="BH20" s="76"/>
      <c r="BI20" s="76"/>
      <c r="BJ20" s="76"/>
      <c r="BK20" s="76"/>
      <c r="BL20" s="76"/>
      <c r="BM20" s="76"/>
      <c r="BN20" s="76"/>
      <c r="BO20" s="76"/>
      <c r="BP20" s="76"/>
      <c r="BQ20" s="76"/>
      <c r="BR20" s="76"/>
      <c r="BS20" s="76"/>
      <c r="BT20" s="76"/>
      <c r="BU20" s="76"/>
      <c r="BV20" s="76"/>
      <c r="BW20" s="76"/>
      <c r="BX20" s="76"/>
      <c r="BY20" s="76"/>
      <c r="BZ20" s="76"/>
      <c r="CA20" s="76"/>
      <c r="CB20" s="76"/>
      <c r="CC20" s="76"/>
      <c r="CD20" s="76"/>
      <c r="CE20" s="76"/>
      <c r="CF20" s="76"/>
      <c r="CG20" s="76"/>
      <c r="CH20" s="76"/>
      <c r="CI20" s="76"/>
      <c r="CJ20" s="76"/>
      <c r="CK20" s="76"/>
      <c r="CL20" s="76"/>
      <c r="CM20" s="76"/>
      <c r="CN20" s="76"/>
      <c r="CO20" s="76"/>
      <c r="CP20" s="76"/>
      <c r="CQ20" s="76"/>
      <c r="CR20" s="76"/>
      <c r="CS20" s="76"/>
      <c r="CT20" s="76"/>
      <c r="CU20" s="80"/>
    </row>
    <row r="21" spans="1:99" s="77" customFormat="1" x14ac:dyDescent="0.25">
      <c r="A21" s="76"/>
      <c r="B21" s="76"/>
      <c r="C21" s="75"/>
      <c r="D21" s="81"/>
      <c r="E21" s="76"/>
      <c r="F21" s="76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76"/>
      <c r="AL21" s="76"/>
      <c r="AM21" s="76"/>
      <c r="AN21" s="76"/>
      <c r="AO21" s="76"/>
      <c r="AP21" s="76"/>
      <c r="AQ21" s="76"/>
      <c r="AR21" s="76"/>
      <c r="AS21" s="76"/>
      <c r="AT21" s="76"/>
      <c r="AU21" s="76"/>
      <c r="AV21" s="76"/>
      <c r="AW21" s="76"/>
      <c r="AX21" s="76"/>
      <c r="AY21" s="76"/>
      <c r="AZ21" s="76"/>
      <c r="BA21" s="76"/>
      <c r="BB21" s="76"/>
      <c r="BC21" s="76"/>
      <c r="BD21" s="76"/>
      <c r="BE21" s="76"/>
      <c r="BF21" s="76"/>
      <c r="BG21" s="76"/>
      <c r="BH21" s="76"/>
      <c r="BI21" s="76"/>
      <c r="BJ21" s="76"/>
      <c r="BK21" s="76"/>
      <c r="BL21" s="76"/>
      <c r="BM21" s="76"/>
      <c r="BN21" s="76"/>
      <c r="BO21" s="76"/>
      <c r="BP21" s="76"/>
      <c r="BQ21" s="76"/>
      <c r="BR21" s="76"/>
      <c r="BS21" s="76"/>
      <c r="BT21" s="76"/>
      <c r="BU21" s="76"/>
      <c r="BV21" s="76"/>
      <c r="BW21" s="76"/>
      <c r="BX21" s="76"/>
      <c r="BY21" s="76"/>
      <c r="BZ21" s="76"/>
      <c r="CA21" s="76"/>
      <c r="CB21" s="76"/>
      <c r="CC21" s="76"/>
      <c r="CD21" s="76"/>
      <c r="CE21" s="76"/>
      <c r="CF21" s="76"/>
      <c r="CG21" s="76"/>
      <c r="CH21" s="76"/>
      <c r="CI21" s="76"/>
      <c r="CJ21" s="76"/>
      <c r="CK21" s="76"/>
      <c r="CL21" s="76"/>
      <c r="CM21" s="76"/>
      <c r="CN21" s="76"/>
      <c r="CO21" s="76"/>
      <c r="CP21" s="76"/>
      <c r="CQ21" s="76"/>
      <c r="CR21" s="76"/>
      <c r="CS21" s="76"/>
      <c r="CT21" s="76"/>
      <c r="CU21" s="80"/>
    </row>
    <row r="22" spans="1:99" s="77" customFormat="1" x14ac:dyDescent="0.25">
      <c r="A22" s="76"/>
      <c r="B22" s="76"/>
      <c r="C22" s="75"/>
      <c r="D22" s="81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  <c r="AA22" s="76"/>
      <c r="AB22" s="76"/>
      <c r="AC22" s="76"/>
      <c r="AD22" s="76"/>
      <c r="AE22" s="76"/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76"/>
      <c r="AT22" s="76"/>
      <c r="AU22" s="76"/>
      <c r="AV22" s="76"/>
      <c r="AW22" s="76"/>
      <c r="AX22" s="76"/>
      <c r="AY22" s="76"/>
      <c r="AZ22" s="76"/>
      <c r="BA22" s="76"/>
      <c r="BB22" s="76"/>
      <c r="BC22" s="76"/>
      <c r="BD22" s="76"/>
      <c r="BE22" s="76"/>
      <c r="BF22" s="76"/>
      <c r="BG22" s="76"/>
      <c r="BH22" s="76"/>
      <c r="BI22" s="76"/>
      <c r="BJ22" s="76"/>
      <c r="BK22" s="76"/>
      <c r="BL22" s="76"/>
      <c r="BM22" s="76"/>
      <c r="BN22" s="76"/>
      <c r="BO22" s="76"/>
      <c r="BP22" s="76"/>
      <c r="BQ22" s="76"/>
      <c r="BR22" s="76"/>
      <c r="BS22" s="76"/>
      <c r="BT22" s="76"/>
      <c r="BU22" s="76"/>
      <c r="BV22" s="76"/>
      <c r="BW22" s="76"/>
      <c r="BX22" s="76"/>
      <c r="BY22" s="76"/>
      <c r="BZ22" s="76"/>
      <c r="CA22" s="76"/>
      <c r="CB22" s="76"/>
      <c r="CC22" s="76"/>
      <c r="CD22" s="76"/>
      <c r="CE22" s="76"/>
      <c r="CF22" s="76"/>
      <c r="CG22" s="76"/>
      <c r="CH22" s="76"/>
      <c r="CI22" s="76"/>
      <c r="CJ22" s="76"/>
      <c r="CK22" s="76"/>
      <c r="CL22" s="76"/>
      <c r="CM22" s="76"/>
      <c r="CN22" s="76"/>
      <c r="CO22" s="76"/>
      <c r="CP22" s="76"/>
      <c r="CQ22" s="76"/>
      <c r="CR22" s="76"/>
      <c r="CS22" s="76"/>
      <c r="CT22" s="76"/>
      <c r="CU22" s="80"/>
    </row>
    <row r="23" spans="1:99" s="77" customFormat="1" x14ac:dyDescent="0.25">
      <c r="A23" s="76"/>
      <c r="B23" s="76"/>
      <c r="C23" s="75"/>
      <c r="D23" s="81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  <c r="AA23" s="76"/>
      <c r="AB23" s="76"/>
      <c r="AC23" s="76"/>
      <c r="AD23" s="76"/>
      <c r="AE23" s="76"/>
      <c r="AF23" s="76"/>
      <c r="AG23" s="76"/>
      <c r="AH23" s="76"/>
      <c r="AI23" s="76"/>
      <c r="AJ23" s="76"/>
      <c r="AK23" s="76"/>
      <c r="AL23" s="76"/>
      <c r="AM23" s="76"/>
      <c r="AN23" s="76"/>
      <c r="AO23" s="76"/>
      <c r="AP23" s="76"/>
      <c r="AQ23" s="76"/>
      <c r="AR23" s="76"/>
      <c r="AS23" s="76"/>
      <c r="AT23" s="76"/>
      <c r="AU23" s="76"/>
      <c r="AV23" s="76"/>
      <c r="AW23" s="76"/>
      <c r="AX23" s="76"/>
      <c r="AY23" s="76"/>
      <c r="AZ23" s="76"/>
      <c r="BA23" s="76"/>
      <c r="BB23" s="76"/>
      <c r="BC23" s="76"/>
      <c r="BD23" s="76"/>
      <c r="BE23" s="76"/>
      <c r="BF23" s="76"/>
      <c r="BG23" s="76"/>
      <c r="BH23" s="76"/>
      <c r="BI23" s="76"/>
      <c r="BJ23" s="76"/>
      <c r="BK23" s="76"/>
      <c r="BL23" s="76"/>
      <c r="BM23" s="76"/>
      <c r="BN23" s="76"/>
      <c r="BO23" s="76"/>
      <c r="BP23" s="76"/>
      <c r="BQ23" s="76"/>
      <c r="BR23" s="76"/>
      <c r="BS23" s="76"/>
      <c r="BT23" s="76"/>
      <c r="BU23" s="76"/>
      <c r="BV23" s="76"/>
      <c r="BW23" s="76"/>
      <c r="BX23" s="76"/>
      <c r="BY23" s="76"/>
      <c r="BZ23" s="76"/>
      <c r="CA23" s="76"/>
      <c r="CB23" s="76"/>
      <c r="CC23" s="76"/>
      <c r="CD23" s="76"/>
      <c r="CE23" s="76"/>
      <c r="CF23" s="76"/>
      <c r="CG23" s="76"/>
      <c r="CH23" s="76"/>
      <c r="CI23" s="76"/>
      <c r="CJ23" s="76"/>
      <c r="CK23" s="76"/>
      <c r="CL23" s="76"/>
      <c r="CM23" s="76"/>
      <c r="CN23" s="76"/>
      <c r="CO23" s="76"/>
      <c r="CP23" s="76"/>
      <c r="CQ23" s="76"/>
      <c r="CR23" s="76"/>
      <c r="CS23" s="76"/>
      <c r="CT23" s="76"/>
      <c r="CU23" s="80"/>
    </row>
    <row r="24" spans="1:99" s="77" customFormat="1" x14ac:dyDescent="0.25">
      <c r="A24" s="76"/>
      <c r="B24" s="76"/>
      <c r="C24" s="75"/>
      <c r="D24" s="81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6"/>
      <c r="AG24" s="76"/>
      <c r="AH24" s="76"/>
      <c r="AI24" s="76"/>
      <c r="AJ24" s="76"/>
      <c r="AK24" s="76"/>
      <c r="AL24" s="76"/>
      <c r="AM24" s="76"/>
      <c r="AN24" s="76"/>
      <c r="AO24" s="76"/>
      <c r="AP24" s="76"/>
      <c r="AQ24" s="76"/>
      <c r="AR24" s="76"/>
      <c r="AS24" s="76"/>
      <c r="AT24" s="76"/>
      <c r="AU24" s="76"/>
      <c r="AV24" s="76"/>
      <c r="AW24" s="76"/>
      <c r="AX24" s="76"/>
      <c r="AY24" s="76"/>
      <c r="AZ24" s="76"/>
      <c r="BA24" s="76"/>
      <c r="BB24" s="76"/>
      <c r="BC24" s="76"/>
      <c r="BD24" s="76"/>
      <c r="BE24" s="76"/>
      <c r="BF24" s="76"/>
      <c r="BG24" s="76"/>
      <c r="BH24" s="76"/>
      <c r="BI24" s="76"/>
      <c r="BJ24" s="76"/>
      <c r="BK24" s="76"/>
      <c r="BL24" s="76"/>
      <c r="BM24" s="76"/>
      <c r="BN24" s="76"/>
      <c r="BO24" s="76"/>
      <c r="BP24" s="76"/>
      <c r="BQ24" s="76"/>
      <c r="BR24" s="76"/>
      <c r="BS24" s="76"/>
      <c r="BT24" s="76"/>
      <c r="BU24" s="76"/>
      <c r="BV24" s="76"/>
      <c r="BW24" s="76"/>
      <c r="BX24" s="76"/>
      <c r="BY24" s="76"/>
      <c r="BZ24" s="76"/>
      <c r="CA24" s="76"/>
      <c r="CB24" s="76"/>
      <c r="CC24" s="76"/>
      <c r="CD24" s="76"/>
      <c r="CE24" s="76"/>
      <c r="CF24" s="76"/>
      <c r="CG24" s="76"/>
      <c r="CH24" s="76"/>
      <c r="CI24" s="76"/>
      <c r="CJ24" s="76"/>
      <c r="CK24" s="76"/>
      <c r="CL24" s="76"/>
      <c r="CM24" s="76"/>
      <c r="CN24" s="76"/>
      <c r="CO24" s="76"/>
      <c r="CP24" s="76"/>
      <c r="CQ24" s="76"/>
      <c r="CR24" s="76"/>
      <c r="CS24" s="76"/>
      <c r="CT24" s="76"/>
      <c r="CU24" s="80"/>
    </row>
    <row r="25" spans="1:99" s="77" customFormat="1" x14ac:dyDescent="0.25">
      <c r="A25" s="76"/>
      <c r="B25" s="76"/>
      <c r="C25" s="75"/>
      <c r="D25" s="81"/>
      <c r="E25" s="76"/>
      <c r="F25" s="76"/>
      <c r="G25" s="76"/>
      <c r="H25" s="76"/>
      <c r="I25" s="76"/>
      <c r="J25" s="76"/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76"/>
      <c r="AD25" s="76"/>
      <c r="AE25" s="76"/>
      <c r="AF25" s="76"/>
      <c r="AG25" s="76"/>
      <c r="AH25" s="76"/>
      <c r="AI25" s="76"/>
      <c r="AJ25" s="76"/>
      <c r="AK25" s="76"/>
      <c r="AL25" s="76"/>
      <c r="AM25" s="76"/>
      <c r="AN25" s="76"/>
      <c r="AO25" s="76"/>
      <c r="AP25" s="76"/>
      <c r="AQ25" s="76"/>
      <c r="AR25" s="76"/>
      <c r="AS25" s="76"/>
      <c r="AT25" s="76"/>
      <c r="AU25" s="76"/>
      <c r="AV25" s="76"/>
      <c r="AW25" s="76"/>
      <c r="AX25" s="76"/>
      <c r="AY25" s="76"/>
      <c r="AZ25" s="76"/>
      <c r="BA25" s="76"/>
      <c r="BB25" s="76"/>
      <c r="BC25" s="76"/>
      <c r="BD25" s="76"/>
      <c r="BE25" s="76"/>
      <c r="BF25" s="76"/>
      <c r="BG25" s="76"/>
      <c r="BH25" s="76"/>
      <c r="BI25" s="76"/>
      <c r="BJ25" s="76"/>
      <c r="BK25" s="76"/>
      <c r="BL25" s="76"/>
      <c r="BM25" s="76"/>
      <c r="BN25" s="76"/>
      <c r="BO25" s="76"/>
      <c r="BP25" s="76"/>
      <c r="BQ25" s="76"/>
      <c r="BR25" s="76"/>
      <c r="BS25" s="76"/>
      <c r="BT25" s="76"/>
      <c r="BU25" s="76"/>
      <c r="BV25" s="76"/>
      <c r="BW25" s="76"/>
      <c r="BX25" s="76"/>
      <c r="BY25" s="76"/>
      <c r="BZ25" s="76"/>
      <c r="CA25" s="76"/>
      <c r="CB25" s="76"/>
      <c r="CC25" s="76"/>
      <c r="CD25" s="76"/>
      <c r="CE25" s="76"/>
      <c r="CF25" s="76"/>
      <c r="CG25" s="76"/>
      <c r="CH25" s="76"/>
      <c r="CI25" s="76"/>
      <c r="CJ25" s="76"/>
      <c r="CK25" s="76"/>
      <c r="CL25" s="76"/>
      <c r="CM25" s="76"/>
      <c r="CN25" s="76"/>
      <c r="CO25" s="76"/>
      <c r="CP25" s="76"/>
      <c r="CQ25" s="76"/>
      <c r="CR25" s="76"/>
      <c r="CS25" s="76"/>
      <c r="CT25" s="76"/>
      <c r="CU25" s="80"/>
    </row>
    <row r="26" spans="1:99" s="77" customFormat="1" x14ac:dyDescent="0.25">
      <c r="A26" s="76"/>
      <c r="B26" s="76"/>
      <c r="C26" s="75"/>
      <c r="D26" s="81"/>
      <c r="E26" s="76"/>
      <c r="F26" s="76"/>
      <c r="G26" s="76"/>
      <c r="H26" s="76"/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76"/>
      <c r="Z26" s="76"/>
      <c r="AA26" s="76"/>
      <c r="AB26" s="76"/>
      <c r="AC26" s="76"/>
      <c r="AD26" s="76"/>
      <c r="AE26" s="76"/>
      <c r="AF26" s="76"/>
      <c r="AG26" s="76"/>
      <c r="AH26" s="76"/>
      <c r="AI26" s="76"/>
      <c r="AJ26" s="76"/>
      <c r="AK26" s="76"/>
      <c r="AL26" s="76"/>
      <c r="AM26" s="76"/>
      <c r="AN26" s="76"/>
      <c r="AO26" s="76"/>
      <c r="AP26" s="76"/>
      <c r="AQ26" s="76"/>
      <c r="AR26" s="76"/>
      <c r="AS26" s="76"/>
      <c r="AT26" s="76"/>
      <c r="AU26" s="76"/>
      <c r="AV26" s="76"/>
      <c r="AW26" s="76"/>
      <c r="AX26" s="76"/>
      <c r="AY26" s="76"/>
      <c r="AZ26" s="76"/>
      <c r="BA26" s="76"/>
      <c r="BB26" s="76"/>
      <c r="BC26" s="76"/>
      <c r="BD26" s="76"/>
      <c r="BE26" s="76"/>
      <c r="BF26" s="76"/>
      <c r="BG26" s="76"/>
      <c r="BH26" s="76"/>
      <c r="BI26" s="76"/>
      <c r="BJ26" s="76"/>
      <c r="BK26" s="76"/>
      <c r="BL26" s="76"/>
      <c r="BM26" s="76"/>
      <c r="BN26" s="76"/>
      <c r="BO26" s="76"/>
      <c r="BP26" s="76"/>
      <c r="BQ26" s="76"/>
      <c r="BR26" s="76"/>
      <c r="BS26" s="76"/>
      <c r="BT26" s="76"/>
      <c r="BU26" s="76"/>
      <c r="BV26" s="76"/>
      <c r="BW26" s="76"/>
      <c r="BX26" s="76"/>
      <c r="BY26" s="76"/>
      <c r="BZ26" s="76"/>
      <c r="CA26" s="76"/>
      <c r="CB26" s="76"/>
      <c r="CC26" s="76"/>
      <c r="CD26" s="76"/>
      <c r="CE26" s="76"/>
      <c r="CF26" s="76"/>
      <c r="CG26" s="76"/>
      <c r="CH26" s="76"/>
      <c r="CI26" s="76"/>
      <c r="CJ26" s="76"/>
      <c r="CK26" s="76"/>
      <c r="CL26" s="76"/>
      <c r="CM26" s="76"/>
      <c r="CN26" s="76"/>
      <c r="CO26" s="76"/>
      <c r="CP26" s="76"/>
      <c r="CQ26" s="76"/>
      <c r="CR26" s="76"/>
      <c r="CS26" s="76"/>
      <c r="CT26" s="76"/>
      <c r="CU26" s="80"/>
    </row>
    <row r="27" spans="1:99" x14ac:dyDescent="0.25">
      <c r="N27" s="77"/>
      <c r="O27" s="77"/>
      <c r="P27" s="77"/>
      <c r="Q27" s="77"/>
      <c r="R27" s="77"/>
      <c r="S27" s="77"/>
    </row>
  </sheetData>
  <mergeCells count="7">
    <mergeCell ref="AA2:AA4"/>
    <mergeCell ref="CK2:CK4"/>
    <mergeCell ref="A4:C4"/>
    <mergeCell ref="D4:E4"/>
    <mergeCell ref="F7:AJ7"/>
    <mergeCell ref="AK7:BE7"/>
    <mergeCell ref="BP7:CT7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SevdeTopak</dc:creator>
  <cp:lastModifiedBy>SevdeTopak</cp:lastModifiedBy>
  <dcterms:created xsi:type="dcterms:W3CDTF">2015-11-26T21:24:35Z</dcterms:created>
  <dcterms:modified xsi:type="dcterms:W3CDTF">2015-11-27T10:53:36Z</dcterms:modified>
</cp:coreProperties>
</file>