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435" windowWidth="24675" windowHeight="1179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P30" i="1" l="1"/>
  <c r="O30" i="1"/>
  <c r="N30" i="1"/>
  <c r="L30" i="1"/>
  <c r="K30" i="1"/>
  <c r="J30" i="1"/>
  <c r="F30" i="1"/>
  <c r="M30" i="1" s="1"/>
  <c r="P29" i="1"/>
  <c r="O29" i="1"/>
  <c r="N29" i="1"/>
  <c r="L29" i="1"/>
  <c r="K29" i="1"/>
  <c r="J29" i="1"/>
  <c r="F29" i="1"/>
  <c r="M29" i="1" s="1"/>
  <c r="P28" i="1"/>
  <c r="O28" i="1"/>
  <c r="N28" i="1"/>
  <c r="L28" i="1"/>
  <c r="K28" i="1"/>
  <c r="J28" i="1"/>
  <c r="F28" i="1"/>
  <c r="M28" i="1" s="1"/>
  <c r="P27" i="1"/>
  <c r="O27" i="1"/>
  <c r="N27" i="1"/>
  <c r="L27" i="1"/>
  <c r="K27" i="1"/>
  <c r="J27" i="1"/>
  <c r="F27" i="1"/>
  <c r="M27" i="1" s="1"/>
  <c r="P26" i="1"/>
  <c r="O26" i="1"/>
  <c r="N26" i="1"/>
  <c r="L26" i="1"/>
  <c r="K26" i="1"/>
  <c r="J26" i="1"/>
  <c r="F26" i="1"/>
  <c r="M26" i="1" s="1"/>
  <c r="P25" i="1"/>
  <c r="O25" i="1"/>
  <c r="N25" i="1"/>
  <c r="L25" i="1"/>
  <c r="K25" i="1"/>
  <c r="J25" i="1"/>
  <c r="F25" i="1"/>
  <c r="M25" i="1" s="1"/>
  <c r="P24" i="1"/>
  <c r="O24" i="1"/>
  <c r="N24" i="1"/>
  <c r="L24" i="1"/>
  <c r="K24" i="1"/>
  <c r="J24" i="1"/>
  <c r="F24" i="1"/>
  <c r="M24" i="1" s="1"/>
  <c r="P23" i="1"/>
  <c r="O23" i="1"/>
  <c r="N23" i="1"/>
  <c r="L23" i="1"/>
  <c r="K23" i="1"/>
  <c r="J23" i="1"/>
  <c r="F23" i="1"/>
  <c r="M23" i="1" s="1"/>
  <c r="P22" i="1"/>
  <c r="O22" i="1"/>
  <c r="N22" i="1"/>
  <c r="L22" i="1"/>
  <c r="K22" i="1"/>
  <c r="J22" i="1"/>
  <c r="F22" i="1"/>
  <c r="M22" i="1" s="1"/>
  <c r="P21" i="1"/>
  <c r="O21" i="1"/>
  <c r="N21" i="1"/>
  <c r="L21" i="1"/>
  <c r="K21" i="1"/>
  <c r="J21" i="1"/>
  <c r="F21" i="1"/>
  <c r="M21" i="1" s="1"/>
  <c r="P20" i="1"/>
  <c r="O20" i="1"/>
  <c r="N20" i="1"/>
  <c r="L20" i="1"/>
  <c r="K20" i="1"/>
  <c r="J20" i="1"/>
  <c r="F20" i="1"/>
  <c r="M20" i="1" s="1"/>
  <c r="P19" i="1"/>
  <c r="O19" i="1"/>
  <c r="N19" i="1"/>
  <c r="L19" i="1"/>
  <c r="K19" i="1"/>
  <c r="J19" i="1"/>
  <c r="F19" i="1"/>
  <c r="M19" i="1" s="1"/>
  <c r="P17" i="1"/>
  <c r="O17" i="1"/>
  <c r="N17" i="1"/>
  <c r="L17" i="1"/>
  <c r="K17" i="1"/>
  <c r="J17" i="1"/>
  <c r="F17" i="1"/>
  <c r="M17" i="1" s="1"/>
  <c r="P16" i="1"/>
  <c r="O16" i="1"/>
  <c r="N16" i="1"/>
  <c r="L16" i="1"/>
  <c r="K16" i="1"/>
  <c r="J16" i="1"/>
  <c r="F16" i="1"/>
  <c r="M16" i="1" s="1"/>
  <c r="P15" i="1"/>
  <c r="O15" i="1"/>
  <c r="N15" i="1"/>
  <c r="L15" i="1"/>
  <c r="K15" i="1"/>
  <c r="J15" i="1"/>
  <c r="F15" i="1"/>
  <c r="M15" i="1" s="1"/>
  <c r="P14" i="1"/>
  <c r="O14" i="1"/>
  <c r="N14" i="1"/>
  <c r="L14" i="1"/>
  <c r="K14" i="1"/>
  <c r="J14" i="1"/>
  <c r="F14" i="1"/>
  <c r="M14" i="1" s="1"/>
  <c r="P13" i="1"/>
  <c r="O13" i="1"/>
  <c r="N13" i="1"/>
  <c r="L13" i="1"/>
  <c r="K13" i="1"/>
  <c r="J13" i="1"/>
  <c r="F13" i="1"/>
  <c r="M13" i="1" s="1"/>
  <c r="P12" i="1"/>
  <c r="O12" i="1"/>
  <c r="N12" i="1"/>
  <c r="L12" i="1"/>
  <c r="K12" i="1"/>
  <c r="J12" i="1"/>
  <c r="F12" i="1"/>
  <c r="M12" i="1" s="1"/>
  <c r="P11" i="1"/>
  <c r="O11" i="1"/>
  <c r="N11" i="1"/>
  <c r="L11" i="1"/>
  <c r="K11" i="1"/>
  <c r="J11" i="1"/>
  <c r="F11" i="1"/>
  <c r="M11" i="1" s="1"/>
  <c r="F7" i="1"/>
  <c r="E7" i="1"/>
  <c r="F5" i="1"/>
  <c r="E5" i="1"/>
  <c r="F4" i="1"/>
  <c r="E4" i="1"/>
  <c r="F3" i="1"/>
  <c r="E3" i="1"/>
</calcChain>
</file>

<file path=xl/sharedStrings.xml><?xml version="1.0" encoding="utf-8"?>
<sst xmlns="http://schemas.openxmlformats.org/spreadsheetml/2006/main" count="45" uniqueCount="44">
  <si>
    <t>Seeeinheit</t>
  </si>
  <si>
    <t>BHP</t>
  </si>
  <si>
    <t>Verteidigungswert</t>
  </si>
  <si>
    <t>Angriffswert</t>
  </si>
  <si>
    <t>Verteidigungsw./BHP</t>
  </si>
  <si>
    <t>Angriffsw./BHP</t>
  </si>
  <si>
    <t>Bireme</t>
  </si>
  <si>
    <t>Feuerschiff</t>
  </si>
  <si>
    <t>Trireme</t>
  </si>
  <si>
    <t>Hydra</t>
  </si>
  <si>
    <t>Landeinheit</t>
  </si>
  <si>
    <t>Verteidigung (Schlag)</t>
  </si>
  <si>
    <t>Verteidigung (Stich)</t>
  </si>
  <si>
    <t>Verteidigung (Distanz)</t>
  </si>
  <si>
    <t>Gesamtverteidigung</t>
  </si>
  <si>
    <t>Schlagangriffsw.</t>
  </si>
  <si>
    <t>Stichangriffsw.</t>
  </si>
  <si>
    <t>Distanzangriffsw.</t>
  </si>
  <si>
    <t>Schlagvert./BHP</t>
  </si>
  <si>
    <t>Stichvert./BHP</t>
  </si>
  <si>
    <t>Distanzvert./BHP</t>
  </si>
  <si>
    <t>Gesamtvert./BHP</t>
  </si>
  <si>
    <t>Schlagangriffsw./BHP</t>
  </si>
  <si>
    <t>Stichangriffsw./BHP</t>
  </si>
  <si>
    <t>Distanzangriffsw./BHP</t>
  </si>
  <si>
    <t>Schwertkämpfer</t>
  </si>
  <si>
    <t>Schleuderer</t>
  </si>
  <si>
    <t>Bogenschütze</t>
  </si>
  <si>
    <t>Hoplit</t>
  </si>
  <si>
    <t>Reiter</t>
  </si>
  <si>
    <t>Streitwagen</t>
  </si>
  <si>
    <t>Katapult</t>
  </si>
  <si>
    <t>Gottgesandter (Alle)</t>
  </si>
  <si>
    <t>Mantikor (Zeus)</t>
  </si>
  <si>
    <t>Minotaurus (Zeus)</t>
  </si>
  <si>
    <t>Zyklop (Poseidon)</t>
  </si>
  <si>
    <t>Harpyie (Hera)</t>
  </si>
  <si>
    <t>Medusa (Hera)</t>
  </si>
  <si>
    <t>Zentaure (Athene)</t>
  </si>
  <si>
    <t>Pegasus (Athene)</t>
  </si>
  <si>
    <t>Zerberus (Hades)</t>
  </si>
  <si>
    <t>Erinys (Hades)</t>
  </si>
  <si>
    <t>Greif (Artemis)</t>
  </si>
  <si>
    <t>Kalydonischer Eber (Artemis)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</si>
</sst>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8A43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rgb="FF49E572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3" borderId="1" xfId="0" applyFont="1" applyFill="1" applyBorder="1" applyProtection="1">
      <protection locked="0"/>
    </xf>
    <xf numFmtId="0" fontId="1" fillId="4" borderId="2" xfId="0" applyFont="1" applyFill="1" applyBorder="1" applyAlignment="1" applyProtection="1">
      <alignment horizontal="center"/>
      <protection locked="0"/>
    </xf>
    <xf numFmtId="0" fontId="1" fillId="5" borderId="2" xfId="0" applyFont="1" applyFill="1" applyBorder="1" applyAlignment="1" applyProtection="1">
      <alignment horizontal="center"/>
      <protection locked="0"/>
    </xf>
    <xf numFmtId="0" fontId="1" fillId="6" borderId="3" xfId="0" applyFont="1" applyFill="1" applyBorder="1" applyAlignment="1" applyProtection="1">
      <alignment horizontal="center"/>
      <protection locked="0"/>
    </xf>
    <xf numFmtId="0" fontId="3" fillId="8" borderId="4" xfId="0" applyFont="1" applyFill="1" applyBorder="1" applyProtection="1">
      <protection locked="0"/>
    </xf>
    <xf numFmtId="0" fontId="3" fillId="9" borderId="5" xfId="0" applyFont="1" applyFill="1" applyBorder="1" applyAlignment="1" applyProtection="1">
      <alignment horizontal="center"/>
      <protection locked="0"/>
    </xf>
    <xf numFmtId="0" fontId="3" fillId="10" borderId="5" xfId="0" applyFont="1" applyFill="1" applyBorder="1" applyAlignment="1" applyProtection="1">
      <alignment horizontal="center"/>
      <protection locked="0"/>
    </xf>
    <xf numFmtId="0" fontId="3" fillId="11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0" fillId="3" borderId="4" xfId="0" applyFill="1" applyBorder="1" applyProtection="1"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5" borderId="5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3" fillId="8" borderId="6" xfId="0" applyFont="1" applyFill="1" applyBorder="1" applyProtection="1">
      <protection locked="0"/>
    </xf>
    <xf numFmtId="0" fontId="3" fillId="9" borderId="7" xfId="0" applyFont="1" applyFill="1" applyBorder="1" applyAlignment="1" applyProtection="1">
      <alignment horizontal="center"/>
      <protection locked="0"/>
    </xf>
    <xf numFmtId="0" fontId="3" fillId="10" borderId="7" xfId="0" applyFont="1" applyFill="1" applyBorder="1" applyAlignment="1" applyProtection="1">
      <alignment horizontal="center"/>
      <protection locked="0"/>
    </xf>
    <xf numFmtId="0" fontId="3" fillId="11" borderId="8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protection locked="0"/>
    </xf>
    <xf numFmtId="0" fontId="1" fillId="4" borderId="2" xfId="0" applyFont="1" applyFill="1" applyBorder="1" applyAlignment="1" applyProtection="1">
      <protection locked="0"/>
    </xf>
    <xf numFmtId="0" fontId="1" fillId="5" borderId="9" xfId="0" applyFont="1" applyFill="1" applyBorder="1" applyAlignment="1" applyProtection="1">
      <protection locked="0"/>
    </xf>
    <xf numFmtId="0" fontId="1" fillId="5" borderId="10" xfId="0" applyFont="1" applyFill="1" applyBorder="1" applyAlignment="1" applyProtection="1">
      <protection locked="0"/>
    </xf>
    <xf numFmtId="0" fontId="1" fillId="5" borderId="11" xfId="0" applyFont="1" applyFill="1" applyBorder="1" applyAlignment="1" applyProtection="1">
      <protection locked="0"/>
    </xf>
    <xf numFmtId="0" fontId="1" fillId="7" borderId="2" xfId="0" applyFont="1" applyFill="1" applyBorder="1" applyAlignment="1" applyProtection="1">
      <protection locked="0"/>
    </xf>
    <xf numFmtId="0" fontId="1" fillId="6" borderId="9" xfId="0" applyFont="1" applyFill="1" applyBorder="1" applyAlignment="1" applyProtection="1">
      <protection locked="0"/>
    </xf>
    <xf numFmtId="0" fontId="1" fillId="6" borderId="10" xfId="0" applyFont="1" applyFill="1" applyBorder="1" applyAlignment="1" applyProtection="1">
      <protection locked="0"/>
    </xf>
    <xf numFmtId="0" fontId="1" fillId="6" borderId="12" xfId="0" applyFont="1" applyFill="1" applyBorder="1" applyAlignment="1" applyProtection="1">
      <protection locked="0"/>
    </xf>
    <xf numFmtId="0" fontId="3" fillId="10" borderId="13" xfId="0" applyFont="1" applyFill="1" applyBorder="1" applyAlignment="1" applyProtection="1">
      <alignment horizontal="center"/>
      <protection locked="0"/>
    </xf>
    <xf numFmtId="0" fontId="3" fillId="10" borderId="14" xfId="0" applyFont="1" applyFill="1" applyBorder="1" applyAlignment="1" applyProtection="1">
      <alignment horizontal="center"/>
      <protection locked="0"/>
    </xf>
    <xf numFmtId="0" fontId="3" fillId="10" borderId="15" xfId="0" applyFont="1" applyFill="1" applyBorder="1" applyAlignment="1" applyProtection="1">
      <alignment horizontal="center"/>
      <protection locked="0"/>
    </xf>
    <xf numFmtId="0" fontId="3" fillId="12" borderId="5" xfId="0" applyFont="1" applyFill="1" applyBorder="1" applyAlignment="1" applyProtection="1">
      <alignment horizontal="center"/>
      <protection locked="0"/>
    </xf>
    <xf numFmtId="0" fontId="3" fillId="11" borderId="13" xfId="0" applyFont="1" applyFill="1" applyBorder="1" applyAlignment="1" applyProtection="1">
      <alignment horizontal="center"/>
      <protection locked="0"/>
    </xf>
    <xf numFmtId="0" fontId="3" fillId="11" borderId="14" xfId="0" applyFont="1" applyFill="1" applyBorder="1" applyAlignment="1" applyProtection="1">
      <alignment horizontal="center"/>
      <protection locked="0"/>
    </xf>
    <xf numFmtId="0" fontId="3" fillId="11" borderId="16" xfId="0" applyFont="1" applyFill="1" applyBorder="1" applyAlignment="1" applyProtection="1">
      <alignment horizontal="center"/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5" borderId="14" xfId="0" applyFill="1" applyBorder="1" applyAlignment="1" applyProtection="1">
      <alignment horizontal="center"/>
      <protection locked="0"/>
    </xf>
    <xf numFmtId="0" fontId="0" fillId="5" borderId="15" xfId="0" applyFill="1" applyBorder="1" applyAlignment="1" applyProtection="1">
      <alignment horizontal="center"/>
      <protection locked="0"/>
    </xf>
    <xf numFmtId="0" fontId="0" fillId="7" borderId="5" xfId="0" applyFill="1" applyBorder="1" applyAlignment="1" applyProtection="1">
      <alignment horizont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0" fontId="0" fillId="6" borderId="14" xfId="0" applyFill="1" applyBorder="1" applyAlignment="1" applyProtection="1">
      <alignment horizontal="center"/>
      <protection locked="0"/>
    </xf>
    <xf numFmtId="0" fontId="0" fillId="6" borderId="16" xfId="0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5" borderId="17" xfId="0" applyFill="1" applyBorder="1" applyAlignment="1" applyProtection="1">
      <alignment horizontal="center"/>
      <protection locked="0"/>
    </xf>
    <xf numFmtId="0" fontId="0" fillId="5" borderId="18" xfId="0" applyFill="1" applyBorder="1" applyAlignment="1" applyProtection="1">
      <alignment horizontal="center"/>
      <protection locked="0"/>
    </xf>
    <xf numFmtId="0" fontId="0" fillId="5" borderId="19" xfId="0" applyFill="1" applyBorder="1" applyAlignment="1" applyProtection="1">
      <alignment horizontal="center"/>
      <protection locked="0"/>
    </xf>
    <xf numFmtId="0" fontId="0" fillId="7" borderId="7" xfId="0" applyFill="1" applyBorder="1" applyAlignment="1" applyProtection="1">
      <alignment horizontal="center"/>
      <protection locked="0"/>
    </xf>
    <xf numFmtId="0" fontId="0" fillId="6" borderId="17" xfId="0" applyFill="1" applyBorder="1" applyAlignment="1" applyProtection="1">
      <alignment horizontal="center"/>
      <protection locked="0"/>
    </xf>
    <xf numFmtId="0" fontId="0" fillId="6" borderId="18" xfId="0" applyFill="1" applyBorder="1" applyAlignment="1" applyProtection="1">
      <alignment horizontal="center"/>
      <protection locked="0"/>
    </xf>
    <xf numFmtId="0" fontId="0" fillId="6" borderId="20" xfId="0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3" fillId="12" borderId="4" xfId="0" applyFont="1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3" fillId="12" borderId="6" xfId="0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3" fillId="11" borderId="4" xfId="0" applyFont="1" applyFill="1" applyBorder="1" applyAlignment="1" applyProtection="1">
      <alignment horizontal="center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3" fillId="11" borderId="6" xfId="0" applyFont="1" applyFill="1" applyBorder="1" applyAlignment="1" applyProtection="1">
      <alignment horizontal="center"/>
      <protection locked="0"/>
    </xf>
    <xf numFmtId="0" fontId="2" fillId="7" borderId="21" xfId="0" applyFont="1" applyFill="1" applyBorder="1" applyAlignment="1" applyProtection="1">
      <protection locked="0"/>
    </xf>
    <xf numFmtId="0" fontId="2" fillId="7" borderId="10" xfId="0" applyFont="1" applyFill="1" applyBorder="1" applyAlignment="1" applyProtection="1">
      <protection locked="0"/>
    </xf>
    <xf numFmtId="0" fontId="2" fillId="7" borderId="11" xfId="0" applyFont="1" applyFill="1" applyBorder="1" applyAlignment="1" applyProtection="1">
      <protection locked="0"/>
    </xf>
    <xf numFmtId="0" fontId="3" fillId="12" borderId="22" xfId="0" applyFont="1" applyFill="1" applyBorder="1" applyAlignment="1" applyProtection="1">
      <alignment horizontal="center"/>
      <protection locked="0"/>
    </xf>
    <xf numFmtId="0" fontId="3" fillId="12" borderId="14" xfId="0" applyFont="1" applyFill="1" applyBorder="1" applyAlignment="1" applyProtection="1">
      <alignment horizontal="center"/>
      <protection locked="0"/>
    </xf>
    <xf numFmtId="0" fontId="3" fillId="12" borderId="15" xfId="0" applyFont="1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0" fillId="7" borderId="23" xfId="0" applyFill="1" applyBorder="1" applyAlignment="1" applyProtection="1">
      <alignment horizontal="center"/>
      <protection locked="0"/>
    </xf>
    <xf numFmtId="0" fontId="0" fillId="7" borderId="18" xfId="0" applyFill="1" applyBorder="1" applyAlignment="1" applyProtection="1">
      <alignment horizontal="center"/>
      <protection locked="0"/>
    </xf>
    <xf numFmtId="0" fontId="0" fillId="7" borderId="19" xfId="0" applyFill="1" applyBorder="1" applyAlignment="1" applyProtection="1">
      <alignment horizontal="center"/>
      <protection locked="0"/>
    </xf>
    <xf numFmtId="0" fontId="2" fillId="6" borderId="21" xfId="0" applyFont="1" applyFill="1" applyBorder="1" applyAlignment="1" applyProtection="1">
      <protection locked="0"/>
    </xf>
    <xf numFmtId="0" fontId="2" fillId="6" borderId="10" xfId="0" applyFont="1" applyFill="1" applyBorder="1" applyAlignment="1" applyProtection="1">
      <protection locked="0"/>
    </xf>
    <xf numFmtId="0" fontId="2" fillId="6" borderId="11" xfId="0" applyFont="1" applyFill="1" applyBorder="1" applyAlignment="1" applyProtection="1">
      <protection locked="0"/>
    </xf>
    <xf numFmtId="0" fontId="3" fillId="11" borderId="22" xfId="0" applyFont="1" applyFill="1" applyBorder="1" applyAlignment="1" applyProtection="1">
      <alignment horizontal="center"/>
      <protection locked="0"/>
    </xf>
    <xf numFmtId="0" fontId="3" fillId="11" borderId="24" xfId="0" applyFont="1" applyFill="1" applyBorder="1" applyAlignment="1" applyProtection="1">
      <alignment horizontal="center"/>
      <protection locked="0"/>
    </xf>
    <xf numFmtId="0" fontId="3" fillId="11" borderId="25" xfId="0" applyFont="1" applyFill="1" applyBorder="1" applyAlignment="1" applyProtection="1">
      <alignment horizontal="center"/>
      <protection locked="0"/>
    </xf>
    <xf numFmtId="0" fontId="0" fillId="6" borderId="22" xfId="0" applyFill="1" applyBorder="1" applyAlignment="1" applyProtection="1">
      <alignment horizontal="center"/>
      <protection locked="0"/>
    </xf>
    <xf numFmtId="0" fontId="0" fillId="6" borderId="15" xfId="0" applyFill="1" applyBorder="1" applyAlignment="1" applyProtection="1">
      <alignment horizontal="center"/>
      <protection locked="0"/>
    </xf>
    <xf numFmtId="0" fontId="3" fillId="11" borderId="15" xfId="0" applyFont="1" applyFill="1" applyBorder="1" applyAlignment="1" applyProtection="1">
      <alignment horizontal="center"/>
      <protection locked="0"/>
    </xf>
    <xf numFmtId="0" fontId="0" fillId="6" borderId="23" xfId="0" applyFill="1" applyBorder="1" applyAlignment="1" applyProtection="1">
      <alignment horizontal="center"/>
      <protection locked="0"/>
    </xf>
    <xf numFmtId="0" fontId="0" fillId="6" borderId="19" xfId="0" applyFill="1" applyBorder="1" applyAlignment="1" applyProtection="1">
      <alignment horizontal="center"/>
      <protection locked="0"/>
    </xf>
  </cellXfs>
  <cellStyles count="1">
    <cellStyle name="Standard" xfId="0" builtinId="0"/>
  </cellStyles>
  <dxfs count="6">
    <dxf>
      <fill>
        <patternFill>
          <fgColor rgb="FF49E572"/>
        </patternFill>
      </fill>
    </dxf>
    <dxf>
      <fill>
        <patternFill>
          <bgColor rgb="FF00B050"/>
        </patternFill>
      </fill>
    </dxf>
    <dxf>
      <fill>
        <patternFill>
          <fgColor rgb="FF49E572"/>
        </patternFill>
      </fill>
    </dxf>
    <dxf>
      <fill>
        <patternFill>
          <bgColor rgb="FF00B050"/>
        </patternFill>
      </fill>
    </dxf>
    <dxf>
      <fill>
        <patternFill>
          <fgColor rgb="FF49E57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workbookViewId="0"/>
  </sheetViews>
  <sheetFormatPr baseColWidth="10" defaultRowHeight="15" x14ac:dyDescent="0.25"/>
  <cols>
    <col min="1" max="1" width="24.5703125" style="1" customWidth="1"/>
    <col min="2" max="2" width="10.85546875" style="1" customWidth="1"/>
    <col min="3" max="3" width="17.5703125" style="1" customWidth="1"/>
    <col min="4" max="4" width="17.42578125" style="1" customWidth="1"/>
    <col min="5" max="5" width="20.5703125" style="1" customWidth="1"/>
    <col min="6" max="6" width="20.140625" style="1" customWidth="1"/>
    <col min="7" max="8" width="16.42578125" style="1" customWidth="1"/>
    <col min="9" max="9" width="16.28515625" style="1" customWidth="1"/>
    <col min="10" max="12" width="19.140625" style="1" customWidth="1"/>
    <col min="13" max="13" width="20" style="1" customWidth="1"/>
    <col min="14" max="16" width="19.85546875" style="1" customWidth="1"/>
    <col min="17" max="16384" width="11.42578125" style="1"/>
  </cols>
  <sheetData>
    <row r="1" spans="1:25" ht="15.75" thickBot="1" x14ac:dyDescent="0.3"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5.75" thickTop="1" x14ac:dyDescent="0.25">
      <c r="A2" s="4" t="s">
        <v>0</v>
      </c>
      <c r="B2" s="5" t="s">
        <v>1</v>
      </c>
      <c r="C2" s="6" t="s">
        <v>2</v>
      </c>
      <c r="D2" s="7" t="s">
        <v>3</v>
      </c>
      <c r="E2" s="56" t="s">
        <v>4</v>
      </c>
      <c r="F2" s="60" t="s">
        <v>5</v>
      </c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14" customFormat="1" x14ac:dyDescent="0.25">
      <c r="A3" s="8" t="s">
        <v>6</v>
      </c>
      <c r="B3" s="9">
        <v>8</v>
      </c>
      <c r="C3" s="10">
        <v>160</v>
      </c>
      <c r="D3" s="11">
        <v>24</v>
      </c>
      <c r="E3" s="57">
        <f>ROUND(C3/B3,0)</f>
        <v>20</v>
      </c>
      <c r="F3" s="61">
        <f t="shared" ref="F3:F5" si="0">ROUND(D3/B3,0)</f>
        <v>3</v>
      </c>
      <c r="G3" s="12"/>
      <c r="H3" s="12"/>
      <c r="I3" s="12"/>
      <c r="J3" s="12"/>
      <c r="K3" s="12"/>
      <c r="L3" s="12"/>
      <c r="M3" s="12"/>
      <c r="N3" s="12"/>
      <c r="O3" s="12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 x14ac:dyDescent="0.25">
      <c r="A4" s="15" t="s">
        <v>7</v>
      </c>
      <c r="B4" s="16">
        <v>10</v>
      </c>
      <c r="C4" s="17">
        <v>60</v>
      </c>
      <c r="D4" s="18">
        <v>200</v>
      </c>
      <c r="E4" s="58">
        <f>C4/B4</f>
        <v>6</v>
      </c>
      <c r="F4" s="62">
        <f t="shared" si="0"/>
        <v>20</v>
      </c>
      <c r="G4" s="2"/>
      <c r="H4" s="2"/>
      <c r="I4" s="2"/>
      <c r="J4" s="2"/>
      <c r="K4" s="2"/>
      <c r="L4" s="2"/>
      <c r="M4" s="2"/>
      <c r="N4" s="2"/>
      <c r="O4" s="2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s="14" customFormat="1" x14ac:dyDescent="0.25">
      <c r="A5" s="8" t="s">
        <v>8</v>
      </c>
      <c r="B5" s="9">
        <v>16</v>
      </c>
      <c r="C5" s="10">
        <v>250</v>
      </c>
      <c r="D5" s="11">
        <v>250</v>
      </c>
      <c r="E5" s="57">
        <f>ROUND(C5/B5,0)</f>
        <v>16</v>
      </c>
      <c r="F5" s="61">
        <f t="shared" si="0"/>
        <v>16</v>
      </c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x14ac:dyDescent="0.25">
      <c r="A6" s="15"/>
      <c r="B6" s="16"/>
      <c r="C6" s="17"/>
      <c r="D6" s="18"/>
      <c r="E6" s="58"/>
      <c r="F6" s="62"/>
      <c r="G6" s="2"/>
      <c r="H6" s="2"/>
      <c r="I6" s="2"/>
      <c r="J6" s="2"/>
      <c r="K6" s="2"/>
      <c r="L6" s="2"/>
      <c r="M6" s="2"/>
      <c r="N6" s="2"/>
      <c r="O6" s="2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.75" thickBot="1" x14ac:dyDescent="0.3">
      <c r="A7" s="19" t="s">
        <v>9</v>
      </c>
      <c r="B7" s="20">
        <v>50</v>
      </c>
      <c r="C7" s="21">
        <v>1400</v>
      </c>
      <c r="D7" s="22">
        <v>1310</v>
      </c>
      <c r="E7" s="59">
        <f>C7/B7</f>
        <v>28</v>
      </c>
      <c r="F7" s="63">
        <f>ROUND(D7/B7,0)</f>
        <v>26</v>
      </c>
      <c r="G7" s="2"/>
      <c r="H7" s="2"/>
      <c r="I7" s="2"/>
      <c r="J7" s="2"/>
      <c r="K7" s="2"/>
      <c r="L7" s="2"/>
      <c r="M7" s="2"/>
      <c r="N7" s="2"/>
      <c r="O7" s="2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.75" thickTop="1" x14ac:dyDescent="0.25">
      <c r="A8" s="23"/>
      <c r="B8" s="23"/>
      <c r="C8" s="23"/>
      <c r="D8" s="23"/>
      <c r="E8" s="23"/>
      <c r="F8" s="23"/>
      <c r="G8" s="2"/>
      <c r="H8" s="2"/>
      <c r="I8" s="2"/>
      <c r="J8" s="2"/>
      <c r="K8" s="2"/>
      <c r="L8" s="2"/>
      <c r="M8" s="2"/>
      <c r="N8" s="2"/>
      <c r="O8" s="2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.7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.75" thickTop="1" x14ac:dyDescent="0.25">
      <c r="A10" s="24" t="s">
        <v>10</v>
      </c>
      <c r="B10" s="25" t="s">
        <v>1</v>
      </c>
      <c r="C10" s="26" t="s">
        <v>11</v>
      </c>
      <c r="D10" s="27" t="s">
        <v>12</v>
      </c>
      <c r="E10" s="28" t="s">
        <v>13</v>
      </c>
      <c r="F10" s="29" t="s">
        <v>14</v>
      </c>
      <c r="G10" s="30" t="s">
        <v>15</v>
      </c>
      <c r="H10" s="31" t="s">
        <v>16</v>
      </c>
      <c r="I10" s="32" t="s">
        <v>17</v>
      </c>
      <c r="J10" s="64" t="s">
        <v>18</v>
      </c>
      <c r="K10" s="65" t="s">
        <v>19</v>
      </c>
      <c r="L10" s="65" t="s">
        <v>20</v>
      </c>
      <c r="M10" s="66" t="s">
        <v>21</v>
      </c>
      <c r="N10" s="76" t="s">
        <v>22</v>
      </c>
      <c r="O10" s="77" t="s">
        <v>23</v>
      </c>
      <c r="P10" s="78" t="s">
        <v>24</v>
      </c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8" t="s">
        <v>25</v>
      </c>
      <c r="B11" s="9">
        <v>1</v>
      </c>
      <c r="C11" s="33">
        <v>14</v>
      </c>
      <c r="D11" s="34">
        <v>8</v>
      </c>
      <c r="E11" s="35">
        <v>30</v>
      </c>
      <c r="F11" s="36">
        <f t="shared" ref="F11:F17" si="1">SUM(C11,D11,E11)</f>
        <v>52</v>
      </c>
      <c r="G11" s="37">
        <v>5</v>
      </c>
      <c r="H11" s="38">
        <v>0</v>
      </c>
      <c r="I11" s="39">
        <v>0</v>
      </c>
      <c r="J11" s="67">
        <f>ROUND(C11/B11,0)</f>
        <v>14</v>
      </c>
      <c r="K11" s="68">
        <f>ROUND(D11/B11,0)</f>
        <v>8</v>
      </c>
      <c r="L11" s="68">
        <f>ROUND(E11/B11,0)</f>
        <v>30</v>
      </c>
      <c r="M11" s="69">
        <f t="shared" ref="M11:M17" si="2">ROUND(F11/B11,0)</f>
        <v>52</v>
      </c>
      <c r="N11" s="79">
        <f>ROUND(G11/B11,0)</f>
        <v>5</v>
      </c>
      <c r="O11" s="80">
        <f>ROUND(H11/B11,0)</f>
        <v>0</v>
      </c>
      <c r="P11" s="81">
        <f>ROUND(I11/B11,0)</f>
        <v>0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15" t="s">
        <v>26</v>
      </c>
      <c r="B12" s="16">
        <v>1</v>
      </c>
      <c r="C12" s="40">
        <v>7</v>
      </c>
      <c r="D12" s="41">
        <v>8</v>
      </c>
      <c r="E12" s="42">
        <v>2</v>
      </c>
      <c r="F12" s="43">
        <f t="shared" si="1"/>
        <v>17</v>
      </c>
      <c r="G12" s="44">
        <v>0</v>
      </c>
      <c r="H12" s="45">
        <v>0</v>
      </c>
      <c r="I12" s="46">
        <v>23</v>
      </c>
      <c r="J12" s="70">
        <f t="shared" ref="J12:J30" si="3">ROUND(C12/B12,0)</f>
        <v>7</v>
      </c>
      <c r="K12" s="71">
        <f t="shared" ref="K12:K30" si="4">ROUND(D12/B12,0)</f>
        <v>8</v>
      </c>
      <c r="L12" s="71">
        <f t="shared" ref="L12:L17" si="5">ROUND(E12/B12,0)</f>
        <v>2</v>
      </c>
      <c r="M12" s="72">
        <f t="shared" si="2"/>
        <v>17</v>
      </c>
      <c r="N12" s="82">
        <f t="shared" ref="N12:N17" si="6">ROUND(G12/B12,0)</f>
        <v>0</v>
      </c>
      <c r="O12" s="45">
        <f t="shared" ref="O12:O17" si="7">ROUND(H12/B12,0)</f>
        <v>0</v>
      </c>
      <c r="P12" s="83">
        <f t="shared" ref="P12:P17" si="8">ROUND(I12/B12,0)</f>
        <v>23</v>
      </c>
      <c r="Q12" s="3"/>
      <c r="R12" s="3"/>
      <c r="S12" s="3"/>
      <c r="T12" s="3"/>
      <c r="U12" s="3"/>
      <c r="V12" s="3"/>
      <c r="W12" s="3"/>
      <c r="X12" s="3"/>
      <c r="Y12" s="3"/>
    </row>
    <row r="13" spans="1:25" s="14" customFormat="1" x14ac:dyDescent="0.25">
      <c r="A13" s="8" t="s">
        <v>27</v>
      </c>
      <c r="B13" s="9">
        <v>1</v>
      </c>
      <c r="C13" s="33">
        <v>7</v>
      </c>
      <c r="D13" s="34">
        <v>25</v>
      </c>
      <c r="E13" s="35">
        <v>13</v>
      </c>
      <c r="F13" s="36">
        <f t="shared" si="1"/>
        <v>45</v>
      </c>
      <c r="G13" s="37">
        <v>0</v>
      </c>
      <c r="H13" s="38">
        <v>0</v>
      </c>
      <c r="I13" s="39">
        <v>8</v>
      </c>
      <c r="J13" s="67">
        <f t="shared" si="3"/>
        <v>7</v>
      </c>
      <c r="K13" s="68">
        <f t="shared" si="4"/>
        <v>25</v>
      </c>
      <c r="L13" s="68">
        <f t="shared" si="5"/>
        <v>13</v>
      </c>
      <c r="M13" s="69">
        <f t="shared" si="2"/>
        <v>45</v>
      </c>
      <c r="N13" s="79">
        <f t="shared" si="6"/>
        <v>0</v>
      </c>
      <c r="O13" s="38">
        <f t="shared" si="7"/>
        <v>0</v>
      </c>
      <c r="P13" s="84">
        <f t="shared" si="8"/>
        <v>8</v>
      </c>
      <c r="Q13" s="13"/>
      <c r="R13" s="13"/>
      <c r="S13" s="13"/>
      <c r="T13" s="13"/>
      <c r="U13" s="13"/>
      <c r="V13" s="13"/>
      <c r="W13" s="13"/>
      <c r="X13" s="13"/>
      <c r="Y13" s="13"/>
    </row>
    <row r="14" spans="1:25" x14ac:dyDescent="0.25">
      <c r="A14" s="15" t="s">
        <v>28</v>
      </c>
      <c r="B14" s="16">
        <v>1</v>
      </c>
      <c r="C14" s="40">
        <v>18</v>
      </c>
      <c r="D14" s="41">
        <v>12</v>
      </c>
      <c r="E14" s="42">
        <v>7</v>
      </c>
      <c r="F14" s="43">
        <f t="shared" si="1"/>
        <v>37</v>
      </c>
      <c r="G14" s="44">
        <v>0</v>
      </c>
      <c r="H14" s="45">
        <v>16</v>
      </c>
      <c r="I14" s="46">
        <v>0</v>
      </c>
      <c r="J14" s="70">
        <f t="shared" si="3"/>
        <v>18</v>
      </c>
      <c r="K14" s="71">
        <f t="shared" si="4"/>
        <v>12</v>
      </c>
      <c r="L14" s="71">
        <f t="shared" si="5"/>
        <v>7</v>
      </c>
      <c r="M14" s="72">
        <f t="shared" si="2"/>
        <v>37</v>
      </c>
      <c r="N14" s="82">
        <f t="shared" si="6"/>
        <v>0</v>
      </c>
      <c r="O14" s="45">
        <f t="shared" si="7"/>
        <v>16</v>
      </c>
      <c r="P14" s="83">
        <f t="shared" si="8"/>
        <v>0</v>
      </c>
      <c r="Q14" s="3"/>
      <c r="R14" s="3"/>
      <c r="S14" s="3"/>
      <c r="T14" s="3"/>
      <c r="U14" s="3"/>
      <c r="V14" s="3"/>
      <c r="W14" s="3"/>
      <c r="X14" s="3"/>
      <c r="Y14" s="3"/>
    </row>
    <row r="15" spans="1:25" s="14" customFormat="1" x14ac:dyDescent="0.25">
      <c r="A15" s="8" t="s">
        <v>29</v>
      </c>
      <c r="B15" s="9">
        <v>3</v>
      </c>
      <c r="C15" s="33">
        <v>18</v>
      </c>
      <c r="D15" s="34">
        <v>1</v>
      </c>
      <c r="E15" s="35">
        <v>24</v>
      </c>
      <c r="F15" s="36">
        <f t="shared" si="1"/>
        <v>43</v>
      </c>
      <c r="G15" s="37">
        <v>60</v>
      </c>
      <c r="H15" s="38">
        <v>0</v>
      </c>
      <c r="I15" s="39">
        <v>0</v>
      </c>
      <c r="J15" s="67">
        <f t="shared" si="3"/>
        <v>6</v>
      </c>
      <c r="K15" s="68">
        <f t="shared" si="4"/>
        <v>0</v>
      </c>
      <c r="L15" s="68">
        <f t="shared" si="5"/>
        <v>8</v>
      </c>
      <c r="M15" s="69">
        <f t="shared" si="2"/>
        <v>14</v>
      </c>
      <c r="N15" s="79">
        <f t="shared" si="6"/>
        <v>20</v>
      </c>
      <c r="O15" s="38">
        <f t="shared" si="7"/>
        <v>0</v>
      </c>
      <c r="P15" s="84">
        <f t="shared" si="8"/>
        <v>0</v>
      </c>
      <c r="Q15" s="13"/>
      <c r="R15" s="13"/>
      <c r="S15" s="13"/>
      <c r="T15" s="13"/>
      <c r="U15" s="13"/>
      <c r="V15" s="13"/>
      <c r="W15" s="13"/>
      <c r="X15" s="13"/>
      <c r="Y15" s="13"/>
    </row>
    <row r="16" spans="1:25" x14ac:dyDescent="0.25">
      <c r="A16" s="15" t="s">
        <v>30</v>
      </c>
      <c r="B16" s="16">
        <v>4</v>
      </c>
      <c r="C16" s="40">
        <v>76</v>
      </c>
      <c r="D16" s="41">
        <v>16</v>
      </c>
      <c r="E16" s="42">
        <v>56</v>
      </c>
      <c r="F16" s="43">
        <f t="shared" si="1"/>
        <v>148</v>
      </c>
      <c r="G16" s="44">
        <v>0</v>
      </c>
      <c r="H16" s="45">
        <v>56</v>
      </c>
      <c r="I16" s="46">
        <v>0</v>
      </c>
      <c r="J16" s="70">
        <f t="shared" si="3"/>
        <v>19</v>
      </c>
      <c r="K16" s="71">
        <f t="shared" si="4"/>
        <v>4</v>
      </c>
      <c r="L16" s="71">
        <f t="shared" si="5"/>
        <v>14</v>
      </c>
      <c r="M16" s="72">
        <f t="shared" si="2"/>
        <v>37</v>
      </c>
      <c r="N16" s="82">
        <f t="shared" si="6"/>
        <v>0</v>
      </c>
      <c r="O16" s="45">
        <f t="shared" si="7"/>
        <v>14</v>
      </c>
      <c r="P16" s="83">
        <f t="shared" si="8"/>
        <v>0</v>
      </c>
      <c r="Q16" s="3"/>
      <c r="R16" s="3"/>
      <c r="S16" s="3"/>
      <c r="T16" s="3"/>
      <c r="U16" s="3"/>
      <c r="V16" s="3"/>
      <c r="W16" s="3"/>
      <c r="X16" s="3"/>
      <c r="Y16" s="3"/>
    </row>
    <row r="17" spans="1:25" s="14" customFormat="1" x14ac:dyDescent="0.25">
      <c r="A17" s="8" t="s">
        <v>31</v>
      </c>
      <c r="B17" s="9">
        <v>15</v>
      </c>
      <c r="C17" s="33">
        <v>30</v>
      </c>
      <c r="D17" s="34">
        <v>30</v>
      </c>
      <c r="E17" s="35">
        <v>30</v>
      </c>
      <c r="F17" s="36">
        <f t="shared" si="1"/>
        <v>90</v>
      </c>
      <c r="G17" s="37">
        <v>0</v>
      </c>
      <c r="H17" s="38">
        <v>0</v>
      </c>
      <c r="I17" s="39">
        <v>100</v>
      </c>
      <c r="J17" s="67">
        <f t="shared" si="3"/>
        <v>2</v>
      </c>
      <c r="K17" s="68">
        <f t="shared" si="4"/>
        <v>2</v>
      </c>
      <c r="L17" s="68">
        <f t="shared" si="5"/>
        <v>2</v>
      </c>
      <c r="M17" s="69">
        <f t="shared" si="2"/>
        <v>6</v>
      </c>
      <c r="N17" s="79">
        <f t="shared" si="6"/>
        <v>0</v>
      </c>
      <c r="O17" s="38">
        <f t="shared" si="7"/>
        <v>0</v>
      </c>
      <c r="P17" s="84">
        <f t="shared" si="8"/>
        <v>7</v>
      </c>
      <c r="Q17" s="13"/>
      <c r="R17" s="13"/>
      <c r="S17" s="13"/>
      <c r="T17" s="13"/>
      <c r="U17" s="13"/>
      <c r="V17" s="13"/>
      <c r="W17" s="13"/>
      <c r="X17" s="13"/>
      <c r="Y17" s="13"/>
    </row>
    <row r="18" spans="1:25" x14ac:dyDescent="0.25">
      <c r="A18" s="15"/>
      <c r="B18" s="16"/>
      <c r="C18" s="40"/>
      <c r="D18" s="41"/>
      <c r="E18" s="42"/>
      <c r="F18" s="43"/>
      <c r="G18" s="44"/>
      <c r="H18" s="45"/>
      <c r="I18" s="46"/>
      <c r="J18" s="70"/>
      <c r="K18" s="71"/>
      <c r="L18" s="71"/>
      <c r="M18" s="72"/>
      <c r="N18" s="82"/>
      <c r="O18" s="45"/>
      <c r="P18" s="83"/>
      <c r="Q18" s="3"/>
      <c r="R18" s="3"/>
      <c r="S18" s="3"/>
      <c r="T18" s="3"/>
      <c r="U18" s="3"/>
      <c r="V18" s="3"/>
      <c r="W18" s="3"/>
      <c r="X18" s="3"/>
      <c r="Y18" s="3"/>
    </row>
    <row r="19" spans="1:25" s="14" customFormat="1" x14ac:dyDescent="0.25">
      <c r="A19" s="8" t="s">
        <v>32</v>
      </c>
      <c r="B19" s="9">
        <v>3</v>
      </c>
      <c r="C19" s="33">
        <v>40</v>
      </c>
      <c r="D19" s="34">
        <v>40</v>
      </c>
      <c r="E19" s="35">
        <v>40</v>
      </c>
      <c r="F19" s="36">
        <f t="shared" ref="F19:F30" si="9">SUM(C19,D19,E19)</f>
        <v>120</v>
      </c>
      <c r="G19" s="37">
        <v>45</v>
      </c>
      <c r="H19" s="38">
        <v>0</v>
      </c>
      <c r="I19" s="39">
        <v>0</v>
      </c>
      <c r="J19" s="67">
        <f>ROUND(C19/B19,0)</f>
        <v>13</v>
      </c>
      <c r="K19" s="68">
        <f>ROUND(D19/B19,0)</f>
        <v>13</v>
      </c>
      <c r="L19" s="68">
        <f>ROUND(E19/B19,0)</f>
        <v>13</v>
      </c>
      <c r="M19" s="69">
        <f t="shared" ref="M19:M30" si="10">ROUND(F19/B19,0)</f>
        <v>40</v>
      </c>
      <c r="N19" s="79">
        <f>ROUND(G19/B19,0)</f>
        <v>15</v>
      </c>
      <c r="O19" s="38">
        <f>ROUND(H19/B19,0)</f>
        <v>0</v>
      </c>
      <c r="P19" s="84">
        <f>ROUND(I19/B19,0)</f>
        <v>0</v>
      </c>
      <c r="Q19" s="13"/>
      <c r="R19" s="13"/>
      <c r="S19" s="13"/>
      <c r="T19" s="13"/>
      <c r="U19" s="13"/>
      <c r="V19" s="13"/>
      <c r="W19" s="13"/>
      <c r="X19" s="13"/>
      <c r="Y19" s="13"/>
    </row>
    <row r="20" spans="1:25" x14ac:dyDescent="0.25">
      <c r="A20" s="15" t="s">
        <v>33</v>
      </c>
      <c r="B20" s="16">
        <v>45</v>
      </c>
      <c r="C20" s="40">
        <v>170</v>
      </c>
      <c r="D20" s="41">
        <v>225</v>
      </c>
      <c r="E20" s="42">
        <v>505</v>
      </c>
      <c r="F20" s="43">
        <f t="shared" si="9"/>
        <v>900</v>
      </c>
      <c r="G20" s="44">
        <v>0</v>
      </c>
      <c r="H20" s="45">
        <v>1010</v>
      </c>
      <c r="I20" s="46">
        <v>0</v>
      </c>
      <c r="J20" s="70">
        <f t="shared" si="3"/>
        <v>4</v>
      </c>
      <c r="K20" s="71">
        <f t="shared" si="4"/>
        <v>5</v>
      </c>
      <c r="L20" s="71">
        <f t="shared" ref="L20:L30" si="11">ROUND(E20/B20,0)</f>
        <v>11</v>
      </c>
      <c r="M20" s="72">
        <f t="shared" si="10"/>
        <v>20</v>
      </c>
      <c r="N20" s="82">
        <f t="shared" ref="N20:N30" si="12">ROUND(G20/B20,0)</f>
        <v>0</v>
      </c>
      <c r="O20" s="45">
        <f t="shared" ref="O20:O30" si="13">ROUND(H20/B20,0)</f>
        <v>22</v>
      </c>
      <c r="P20" s="83">
        <f t="shared" ref="P20:P30" si="14">ROUND(I20/B20,0)</f>
        <v>0</v>
      </c>
      <c r="Q20" s="3"/>
      <c r="R20" s="3"/>
      <c r="S20" s="3"/>
      <c r="T20" s="3"/>
      <c r="U20" s="3"/>
      <c r="V20" s="3"/>
      <c r="W20" s="3"/>
      <c r="X20" s="3"/>
      <c r="Y20" s="3"/>
    </row>
    <row r="21" spans="1:25" s="14" customFormat="1" x14ac:dyDescent="0.25">
      <c r="A21" s="8" t="s">
        <v>34</v>
      </c>
      <c r="B21" s="9">
        <v>30</v>
      </c>
      <c r="C21" s="33">
        <v>750</v>
      </c>
      <c r="D21" s="34">
        <v>330</v>
      </c>
      <c r="E21" s="35">
        <v>640</v>
      </c>
      <c r="F21" s="36">
        <f t="shared" si="9"/>
        <v>1720</v>
      </c>
      <c r="G21" s="37">
        <v>650</v>
      </c>
      <c r="H21" s="38">
        <v>0</v>
      </c>
      <c r="I21" s="39">
        <v>0</v>
      </c>
      <c r="J21" s="67">
        <f t="shared" si="3"/>
        <v>25</v>
      </c>
      <c r="K21" s="68">
        <f t="shared" si="4"/>
        <v>11</v>
      </c>
      <c r="L21" s="68">
        <f t="shared" si="11"/>
        <v>21</v>
      </c>
      <c r="M21" s="69">
        <f t="shared" si="10"/>
        <v>57</v>
      </c>
      <c r="N21" s="79">
        <f t="shared" si="12"/>
        <v>22</v>
      </c>
      <c r="O21" s="38">
        <f t="shared" si="13"/>
        <v>0</v>
      </c>
      <c r="P21" s="84">
        <f t="shared" si="14"/>
        <v>0</v>
      </c>
      <c r="Q21" s="13"/>
      <c r="R21" s="13"/>
      <c r="S21" s="13"/>
      <c r="T21" s="13"/>
      <c r="U21" s="13"/>
      <c r="V21" s="13"/>
      <c r="W21" s="13"/>
      <c r="X21" s="13"/>
      <c r="Y21" s="13"/>
    </row>
    <row r="22" spans="1:25" x14ac:dyDescent="0.25">
      <c r="A22" s="15" t="s">
        <v>35</v>
      </c>
      <c r="B22" s="16">
        <v>40</v>
      </c>
      <c r="C22" s="40">
        <v>1050</v>
      </c>
      <c r="D22" s="41">
        <v>10</v>
      </c>
      <c r="E22" s="42">
        <v>1450</v>
      </c>
      <c r="F22" s="43">
        <f t="shared" si="9"/>
        <v>2510</v>
      </c>
      <c r="G22" s="44">
        <v>0</v>
      </c>
      <c r="H22" s="45">
        <v>0</v>
      </c>
      <c r="I22" s="46">
        <v>1035</v>
      </c>
      <c r="J22" s="70">
        <f t="shared" si="3"/>
        <v>26</v>
      </c>
      <c r="K22" s="71">
        <f t="shared" si="4"/>
        <v>0</v>
      </c>
      <c r="L22" s="71">
        <f t="shared" si="11"/>
        <v>36</v>
      </c>
      <c r="M22" s="72">
        <f t="shared" si="10"/>
        <v>63</v>
      </c>
      <c r="N22" s="82">
        <f t="shared" si="12"/>
        <v>0</v>
      </c>
      <c r="O22" s="45">
        <f t="shared" si="13"/>
        <v>0</v>
      </c>
      <c r="P22" s="83">
        <f t="shared" si="14"/>
        <v>26</v>
      </c>
      <c r="Q22" s="3"/>
      <c r="R22" s="3"/>
      <c r="S22" s="3"/>
      <c r="T22" s="3"/>
      <c r="U22" s="3"/>
      <c r="V22" s="3"/>
      <c r="W22" s="3"/>
      <c r="X22" s="3"/>
      <c r="Y22" s="3"/>
    </row>
    <row r="23" spans="1:25" s="14" customFormat="1" x14ac:dyDescent="0.25">
      <c r="A23" s="8" t="s">
        <v>36</v>
      </c>
      <c r="B23" s="9">
        <v>14</v>
      </c>
      <c r="C23" s="33">
        <v>105</v>
      </c>
      <c r="D23" s="34">
        <v>70</v>
      </c>
      <c r="E23" s="35">
        <v>1</v>
      </c>
      <c r="F23" s="36">
        <f t="shared" si="9"/>
        <v>176</v>
      </c>
      <c r="G23" s="37">
        <v>295</v>
      </c>
      <c r="H23" s="38">
        <v>0</v>
      </c>
      <c r="I23" s="39">
        <v>0</v>
      </c>
      <c r="J23" s="67">
        <f t="shared" si="3"/>
        <v>8</v>
      </c>
      <c r="K23" s="68">
        <f t="shared" si="4"/>
        <v>5</v>
      </c>
      <c r="L23" s="68">
        <f t="shared" si="11"/>
        <v>0</v>
      </c>
      <c r="M23" s="69">
        <f t="shared" si="10"/>
        <v>13</v>
      </c>
      <c r="N23" s="79">
        <f t="shared" si="12"/>
        <v>21</v>
      </c>
      <c r="O23" s="38">
        <f t="shared" si="13"/>
        <v>0</v>
      </c>
      <c r="P23" s="84">
        <f t="shared" si="14"/>
        <v>0</v>
      </c>
      <c r="Q23" s="13"/>
      <c r="R23" s="13"/>
      <c r="S23" s="13"/>
      <c r="T23" s="13"/>
      <c r="U23" s="13"/>
      <c r="V23" s="13"/>
      <c r="W23" s="13"/>
      <c r="X23" s="13"/>
      <c r="Y23" s="13"/>
    </row>
    <row r="24" spans="1:25" x14ac:dyDescent="0.25">
      <c r="A24" s="15" t="s">
        <v>37</v>
      </c>
      <c r="B24" s="16">
        <v>18</v>
      </c>
      <c r="C24" s="40">
        <v>480</v>
      </c>
      <c r="D24" s="41">
        <v>345</v>
      </c>
      <c r="E24" s="42">
        <v>290</v>
      </c>
      <c r="F24" s="43">
        <f t="shared" si="9"/>
        <v>1115</v>
      </c>
      <c r="G24" s="44">
        <v>0</v>
      </c>
      <c r="H24" s="45">
        <v>425</v>
      </c>
      <c r="I24" s="46">
        <v>0</v>
      </c>
      <c r="J24" s="70">
        <f t="shared" si="3"/>
        <v>27</v>
      </c>
      <c r="K24" s="71">
        <f t="shared" si="4"/>
        <v>19</v>
      </c>
      <c r="L24" s="71">
        <f t="shared" si="11"/>
        <v>16</v>
      </c>
      <c r="M24" s="72">
        <f t="shared" si="10"/>
        <v>62</v>
      </c>
      <c r="N24" s="82">
        <f t="shared" si="12"/>
        <v>0</v>
      </c>
      <c r="O24" s="45">
        <f t="shared" si="13"/>
        <v>24</v>
      </c>
      <c r="P24" s="83">
        <f t="shared" si="14"/>
        <v>0</v>
      </c>
      <c r="Q24" s="3"/>
      <c r="R24" s="3"/>
      <c r="S24" s="3"/>
      <c r="T24" s="3"/>
      <c r="U24" s="3"/>
      <c r="V24" s="3"/>
      <c r="W24" s="3"/>
      <c r="X24" s="3"/>
      <c r="Y24" s="3"/>
    </row>
    <row r="25" spans="1:25" s="14" customFormat="1" x14ac:dyDescent="0.25">
      <c r="A25" s="8" t="s">
        <v>38</v>
      </c>
      <c r="B25" s="9">
        <v>12</v>
      </c>
      <c r="C25" s="33">
        <v>195</v>
      </c>
      <c r="D25" s="34">
        <v>585</v>
      </c>
      <c r="E25" s="35">
        <v>80</v>
      </c>
      <c r="F25" s="36">
        <f t="shared" si="9"/>
        <v>860</v>
      </c>
      <c r="G25" s="37">
        <v>0</v>
      </c>
      <c r="H25" s="38">
        <v>0</v>
      </c>
      <c r="I25" s="39">
        <v>134</v>
      </c>
      <c r="J25" s="67">
        <f t="shared" si="3"/>
        <v>16</v>
      </c>
      <c r="K25" s="68">
        <f t="shared" si="4"/>
        <v>49</v>
      </c>
      <c r="L25" s="68">
        <f t="shared" si="11"/>
        <v>7</v>
      </c>
      <c r="M25" s="69">
        <f t="shared" si="10"/>
        <v>72</v>
      </c>
      <c r="N25" s="79">
        <f t="shared" si="12"/>
        <v>0</v>
      </c>
      <c r="O25" s="38">
        <f t="shared" si="13"/>
        <v>0</v>
      </c>
      <c r="P25" s="84">
        <f t="shared" si="14"/>
        <v>11</v>
      </c>
      <c r="Q25" s="13"/>
      <c r="R25" s="13"/>
      <c r="S25" s="13"/>
      <c r="T25" s="13"/>
      <c r="U25" s="13"/>
      <c r="V25" s="13"/>
      <c r="W25" s="13"/>
      <c r="X25" s="13"/>
      <c r="Y25" s="13"/>
    </row>
    <row r="26" spans="1:25" x14ac:dyDescent="0.25">
      <c r="A26" s="15" t="s">
        <v>39</v>
      </c>
      <c r="B26" s="16">
        <v>20</v>
      </c>
      <c r="C26" s="40">
        <v>750</v>
      </c>
      <c r="D26" s="41">
        <v>275</v>
      </c>
      <c r="E26" s="42">
        <v>275</v>
      </c>
      <c r="F26" s="43">
        <f t="shared" si="9"/>
        <v>1300</v>
      </c>
      <c r="G26" s="44">
        <v>0</v>
      </c>
      <c r="H26" s="45">
        <v>100</v>
      </c>
      <c r="I26" s="46">
        <v>0</v>
      </c>
      <c r="J26" s="70">
        <f t="shared" si="3"/>
        <v>38</v>
      </c>
      <c r="K26" s="71">
        <f t="shared" si="4"/>
        <v>14</v>
      </c>
      <c r="L26" s="71">
        <f t="shared" si="11"/>
        <v>14</v>
      </c>
      <c r="M26" s="72">
        <f t="shared" si="10"/>
        <v>65</v>
      </c>
      <c r="N26" s="82">
        <f t="shared" si="12"/>
        <v>0</v>
      </c>
      <c r="O26" s="45">
        <f t="shared" si="13"/>
        <v>5</v>
      </c>
      <c r="P26" s="83">
        <f t="shared" si="14"/>
        <v>0</v>
      </c>
      <c r="Q26" s="3"/>
      <c r="R26" s="3"/>
      <c r="S26" s="3"/>
      <c r="T26" s="3"/>
      <c r="U26" s="3"/>
      <c r="V26" s="3"/>
      <c r="W26" s="3"/>
      <c r="X26" s="3"/>
      <c r="Y26" s="3"/>
    </row>
    <row r="27" spans="1:25" s="14" customFormat="1" x14ac:dyDescent="0.25">
      <c r="A27" s="8" t="s">
        <v>40</v>
      </c>
      <c r="B27" s="9">
        <v>30</v>
      </c>
      <c r="C27" s="33">
        <v>825</v>
      </c>
      <c r="D27" s="34">
        <v>300</v>
      </c>
      <c r="E27" s="35">
        <v>1575</v>
      </c>
      <c r="F27" s="36">
        <f t="shared" si="9"/>
        <v>2700</v>
      </c>
      <c r="G27" s="37">
        <v>210</v>
      </c>
      <c r="H27" s="38">
        <v>0</v>
      </c>
      <c r="I27" s="39">
        <v>0</v>
      </c>
      <c r="J27" s="67">
        <f t="shared" si="3"/>
        <v>28</v>
      </c>
      <c r="K27" s="68">
        <f t="shared" si="4"/>
        <v>10</v>
      </c>
      <c r="L27" s="68">
        <f t="shared" si="11"/>
        <v>53</v>
      </c>
      <c r="M27" s="69">
        <f t="shared" si="10"/>
        <v>90</v>
      </c>
      <c r="N27" s="79">
        <f t="shared" si="12"/>
        <v>7</v>
      </c>
      <c r="O27" s="38">
        <f t="shared" si="13"/>
        <v>0</v>
      </c>
      <c r="P27" s="84">
        <f t="shared" si="14"/>
        <v>0</v>
      </c>
      <c r="Q27" s="13"/>
      <c r="R27" s="13"/>
      <c r="S27" s="13"/>
      <c r="T27" s="13"/>
      <c r="U27" s="13"/>
      <c r="V27" s="13"/>
      <c r="W27" s="13"/>
      <c r="X27" s="13"/>
      <c r="Y27" s="13"/>
    </row>
    <row r="28" spans="1:25" x14ac:dyDescent="0.25">
      <c r="A28" s="15" t="s">
        <v>41</v>
      </c>
      <c r="B28" s="16">
        <v>55</v>
      </c>
      <c r="C28" s="40">
        <v>460</v>
      </c>
      <c r="D28" s="41">
        <v>460</v>
      </c>
      <c r="E28" s="42">
        <v>595</v>
      </c>
      <c r="F28" s="43">
        <f t="shared" si="9"/>
        <v>1515</v>
      </c>
      <c r="G28" s="44">
        <v>0</v>
      </c>
      <c r="H28" s="45">
        <v>0</v>
      </c>
      <c r="I28" s="46">
        <v>1700</v>
      </c>
      <c r="J28" s="70">
        <f t="shared" si="3"/>
        <v>8</v>
      </c>
      <c r="K28" s="71">
        <f t="shared" si="4"/>
        <v>8</v>
      </c>
      <c r="L28" s="71">
        <f t="shared" si="11"/>
        <v>11</v>
      </c>
      <c r="M28" s="72">
        <f t="shared" si="10"/>
        <v>28</v>
      </c>
      <c r="N28" s="82">
        <f t="shared" si="12"/>
        <v>0</v>
      </c>
      <c r="O28" s="45">
        <f t="shared" si="13"/>
        <v>0</v>
      </c>
      <c r="P28" s="83">
        <f t="shared" si="14"/>
        <v>31</v>
      </c>
      <c r="Q28" s="3"/>
      <c r="R28" s="3"/>
      <c r="S28" s="3"/>
      <c r="T28" s="3"/>
      <c r="U28" s="3"/>
      <c r="V28" s="3"/>
      <c r="W28" s="3"/>
      <c r="X28" s="3"/>
      <c r="Y28" s="3"/>
    </row>
    <row r="29" spans="1:25" s="14" customFormat="1" x14ac:dyDescent="0.25">
      <c r="A29" s="8" t="s">
        <v>42</v>
      </c>
      <c r="B29" s="9">
        <v>35</v>
      </c>
      <c r="C29" s="33">
        <v>320</v>
      </c>
      <c r="D29" s="34">
        <v>330</v>
      </c>
      <c r="E29" s="35">
        <v>100</v>
      </c>
      <c r="F29" s="36">
        <f t="shared" si="9"/>
        <v>750</v>
      </c>
      <c r="G29" s="37">
        <v>900</v>
      </c>
      <c r="H29" s="38">
        <v>0</v>
      </c>
      <c r="I29" s="39">
        <v>0</v>
      </c>
      <c r="J29" s="67">
        <f t="shared" si="3"/>
        <v>9</v>
      </c>
      <c r="K29" s="68">
        <f t="shared" si="4"/>
        <v>9</v>
      </c>
      <c r="L29" s="68">
        <f t="shared" si="11"/>
        <v>3</v>
      </c>
      <c r="M29" s="69">
        <f t="shared" si="10"/>
        <v>21</v>
      </c>
      <c r="N29" s="79">
        <f t="shared" si="12"/>
        <v>26</v>
      </c>
      <c r="O29" s="38">
        <f t="shared" si="13"/>
        <v>0</v>
      </c>
      <c r="P29" s="84">
        <f t="shared" si="14"/>
        <v>0</v>
      </c>
      <c r="Q29" s="13"/>
      <c r="R29" s="13"/>
      <c r="S29" s="13"/>
      <c r="T29" s="13"/>
      <c r="U29" s="13"/>
      <c r="V29" s="13"/>
      <c r="W29" s="13"/>
      <c r="X29" s="13"/>
      <c r="Y29" s="13"/>
    </row>
    <row r="30" spans="1:25" ht="15.75" thickBot="1" x14ac:dyDescent="0.3">
      <c r="A30" s="47" t="s">
        <v>43</v>
      </c>
      <c r="B30" s="48">
        <v>20</v>
      </c>
      <c r="C30" s="49">
        <v>700</v>
      </c>
      <c r="D30" s="50">
        <v>700</v>
      </c>
      <c r="E30" s="51">
        <v>100</v>
      </c>
      <c r="F30" s="52">
        <f t="shared" si="9"/>
        <v>1500</v>
      </c>
      <c r="G30" s="53">
        <v>0</v>
      </c>
      <c r="H30" s="54">
        <v>180</v>
      </c>
      <c r="I30" s="55">
        <v>0</v>
      </c>
      <c r="J30" s="73">
        <f t="shared" si="3"/>
        <v>35</v>
      </c>
      <c r="K30" s="74">
        <f t="shared" si="4"/>
        <v>35</v>
      </c>
      <c r="L30" s="74">
        <f t="shared" si="11"/>
        <v>5</v>
      </c>
      <c r="M30" s="75">
        <f t="shared" si="10"/>
        <v>75</v>
      </c>
      <c r="N30" s="85">
        <f t="shared" si="12"/>
        <v>0</v>
      </c>
      <c r="O30" s="54">
        <f t="shared" si="13"/>
        <v>9</v>
      </c>
      <c r="P30" s="86">
        <f t="shared" si="14"/>
        <v>0</v>
      </c>
      <c r="Q30" s="3"/>
      <c r="R30" s="3"/>
      <c r="S30" s="3"/>
      <c r="T30" s="3"/>
      <c r="U30" s="3"/>
      <c r="V30" s="3"/>
      <c r="W30" s="3"/>
      <c r="X30" s="3"/>
      <c r="Y30" s="3"/>
    </row>
    <row r="31" spans="1:25" ht="15.75" thickTop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</sheetData>
  <conditionalFormatting sqref="J3">
    <cfRule type="expression" dxfId="3" priority="2">
      <formula>MOD(ROW(),2)=0</formula>
    </cfRule>
  </conditionalFormatting>
  <conditionalFormatting sqref="E2:E7">
    <cfRule type="expression" dxfId="2" priority="1" stopIfTrue="1">
      <formula>MOD(ROW(),2)=1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2017-02-14T12:56:43Z</dcterms:created>
  <dcterms:modified xsi:type="dcterms:W3CDTF">2017-02-14T12:56:57Z</dcterms:modified>
</cp:coreProperties>
</file>