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as\Desktop\"/>
    </mc:Choice>
  </mc:AlternateContent>
  <bookViews>
    <workbookView xWindow="0" yWindow="0" windowWidth="28800" windowHeight="12210" xr2:uid="{EB7D64B7-9BD8-4083-AF10-570EA5AF0FF5}"/>
  </bookViews>
  <sheets>
    <sheet name="Tabelle1" sheetId="1" r:id="rId1"/>
    <sheet name="Tabelle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3" i="1" l="1"/>
  <c r="G22" i="1"/>
  <c r="G21" i="1"/>
  <c r="O19" i="1" l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Andreas</author>
  </authors>
  <commentList>
    <comment ref="G6" authorId="0" shapeId="0" xr:uid="{5314C3CD-0D69-4899-8DAE-9A29DD9A3D9D}">
      <text>
        <r>
          <rPr>
            <b/>
            <sz val="9"/>
            <color indexed="81"/>
            <rFont val="Segoe UI"/>
            <charset val="1"/>
          </rPr>
          <t>Andreas:</t>
        </r>
        <r>
          <rPr>
            <sz val="9"/>
            <color indexed="81"/>
            <rFont val="Segoe UI"/>
            <charset val="1"/>
          </rPr>
          <t xml:space="preserve">
Diese Zahl wird benötigt und sollte hier in Spalte "Bewertungen" eingefügt werden.</t>
        </r>
      </text>
    </comment>
    <comment ref="R6" authorId="0" shapeId="0" xr:uid="{8E8FB3F2-5A31-4E50-93AB-1E11E1472F16}">
      <text>
        <r>
          <rPr>
            <b/>
            <sz val="9"/>
            <color indexed="81"/>
            <rFont val="Segoe UI"/>
            <charset val="1"/>
          </rPr>
          <t>Andreas:</t>
        </r>
        <r>
          <rPr>
            <sz val="9"/>
            <color indexed="81"/>
            <rFont val="Segoe UI"/>
            <charset val="1"/>
          </rPr>
          <t xml:space="preserve">
Diese Zahl wird benötigt und sollte hier in Spalte "Bewertungen" eingefügt werden.</t>
        </r>
      </text>
    </comment>
    <comment ref="B20" authorId="0" shapeId="0" xr:uid="{0BD464C0-926F-47C6-AF30-C72FB12D34B0}">
      <text>
        <r>
          <rPr>
            <b/>
            <sz val="9"/>
            <color indexed="81"/>
            <rFont val="Segoe UI"/>
            <charset val="1"/>
          </rPr>
          <t>Andreas:</t>
        </r>
        <r>
          <rPr>
            <sz val="9"/>
            <color indexed="81"/>
            <rFont val="Segoe UI"/>
            <charset val="1"/>
          </rPr>
          <t xml:space="preserve">
Hier sollte der Wert aus G6 rein
</t>
        </r>
      </text>
    </comment>
    <comment ref="D20" authorId="0" shapeId="0" xr:uid="{3928BFB4-A94C-4C15-9F6B-7E9EEBBBB9BA}">
      <text>
        <r>
          <rPr>
            <b/>
            <sz val="9"/>
            <color indexed="81"/>
            <rFont val="Segoe UI"/>
            <charset val="1"/>
          </rPr>
          <t>Andreas:</t>
        </r>
        <r>
          <rPr>
            <sz val="9"/>
            <color indexed="81"/>
            <rFont val="Segoe UI"/>
            <charset val="1"/>
          </rPr>
          <t xml:space="preserve">
Spalten C und D sind nur Schätzungen, da wir natürlich keine Werte einsehen können.</t>
        </r>
      </text>
    </comment>
  </commentList>
</comments>
</file>

<file path=xl/sharedStrings.xml><?xml version="1.0" encoding="utf-8"?>
<sst xmlns="http://schemas.openxmlformats.org/spreadsheetml/2006/main" count="42" uniqueCount="26">
  <si>
    <t>Datum</t>
  </si>
  <si>
    <t>Bewertungen</t>
  </si>
  <si>
    <t>Produkte</t>
  </si>
  <si>
    <t>Verkäufe</t>
  </si>
  <si>
    <t>30 Tage</t>
  </si>
  <si>
    <t>90 Tage</t>
  </si>
  <si>
    <t>12 Monate</t>
  </si>
  <si>
    <t>Laufzeit</t>
  </si>
  <si>
    <t>Positiv</t>
  </si>
  <si>
    <t>Neutral</t>
  </si>
  <si>
    <t>Negativ</t>
  </si>
  <si>
    <t>Anzahl</t>
  </si>
  <si>
    <t>Ø
Bewertungen</t>
  </si>
  <si>
    <t>Ø
Produkte</t>
  </si>
  <si>
    <t>Ø
Verkäufe</t>
  </si>
  <si>
    <t>Spalte1</t>
  </si>
  <si>
    <t>XXX</t>
  </si>
  <si>
    <t>Marktanalyse - Premium-Seller - 1000+</t>
  </si>
  <si>
    <t>Bewertungen/Monat (aktuell)</t>
  </si>
  <si>
    <t>Produkte online (aktuell)</t>
  </si>
  <si>
    <t>Ø Verkäufe/Tag in den letzten 30 Tagen</t>
  </si>
  <si>
    <t>XXX1</t>
  </si>
  <si>
    <t>Letzte Zeile</t>
  </si>
  <si>
    <t>Erste Zelle</t>
  </si>
  <si>
    <t>Letzte Zelle</t>
  </si>
  <si>
    <t>Anzahl 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</si>
</sst>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indexed="81"/>
      <name val="Segoe UI"/>
      <charset val="1"/>
    </font>
    <font>
      <b/>
      <sz val="9"/>
      <color indexed="81"/>
      <name val="Segoe U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" fontId="0" fillId="0" borderId="0" xfId="0" applyNumberFormat="1"/>
    <xf numFmtId="1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14" fontId="0" fillId="0" borderId="0" xfId="0" applyNumberFormat="1"/>
    <xf numFmtId="0" fontId="1" fillId="0" borderId="0" xfId="0" applyFont="1" applyAlignment="1">
      <alignment vertical="center"/>
    </xf>
    <xf numFmtId="0" fontId="0" fillId="2" borderId="0" xfId="0" applyFill="1"/>
    <xf numFmtId="1" fontId="0" fillId="2" borderId="0" xfId="0" applyNumberFormat="1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0" fillId="0" borderId="2" xfId="0" applyBorder="1" applyAlignment="1">
      <alignment horizontal="right"/>
    </xf>
    <xf numFmtId="0" fontId="0" fillId="0" borderId="3" xfId="0" applyBorder="1"/>
    <xf numFmtId="0" fontId="0" fillId="0" borderId="4" xfId="0" applyBorder="1" applyAlignment="1">
      <alignment horizontal="right"/>
    </xf>
    <xf numFmtId="0" fontId="0" fillId="0" borderId="5" xfId="0" applyBorder="1"/>
    <xf numFmtId="0" fontId="0" fillId="0" borderId="6" xfId="0" applyBorder="1" applyAlignment="1">
      <alignment horizontal="right"/>
    </xf>
  </cellXfs>
  <cellStyles count="1">
    <cellStyle name="Standard" xfId="0" builtinId="0"/>
  </cellStyles>
  <dxfs count="2">
    <dxf>
      <numFmt numFmtId="1" formatCode="0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7734385184794698E-2"/>
          <c:y val="3.113941967445152E-2"/>
          <c:w val="0.86139747760814445"/>
          <c:h val="0.90318961722141422"/>
        </c:manualLayout>
      </c:layout>
      <c:lineChart>
        <c:grouping val="stacked"/>
        <c:varyColors val="0"/>
        <c:ser>
          <c:idx val="0"/>
          <c:order val="0"/>
          <c:tx>
            <c:strRef>
              <c:f>Tabelle1!$B$2</c:f>
              <c:strCache>
                <c:ptCount val="1"/>
                <c:pt idx="0">
                  <c:v>Bewertungen</c:v>
                </c:pt>
              </c:strCache>
            </c:strRef>
          </c:tx>
          <c:spPr>
            <a:ln w="22225" cap="rnd">
              <a:solidFill>
                <a:schemeClr val="accent6"/>
              </a:solidFill>
            </a:ln>
            <a:effectLst>
              <a:glow rad="139700">
                <a:schemeClr val="accent6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6">
                    <a:satMod val="175000"/>
                    <a:alpha val="25000"/>
                  </a:schemeClr>
                </a:glow>
              </a:effectLst>
            </c:spPr>
          </c:marker>
          <c:val>
            <c:numRef>
              <c:f>Tabelle1!$B$3:$B$26</c:f>
              <c:numCache>
                <c:formatCode>General</c:formatCode>
                <c:ptCount val="24"/>
                <c:pt idx="0">
                  <c:v>22549</c:v>
                </c:pt>
                <c:pt idx="1">
                  <c:v>25671</c:v>
                </c:pt>
                <c:pt idx="2">
                  <c:v>25004</c:v>
                </c:pt>
                <c:pt idx="3">
                  <c:v>25006</c:v>
                </c:pt>
                <c:pt idx="4">
                  <c:v>23374</c:v>
                </c:pt>
                <c:pt idx="5">
                  <c:v>22465</c:v>
                </c:pt>
                <c:pt idx="6">
                  <c:v>22738</c:v>
                </c:pt>
                <c:pt idx="7">
                  <c:v>24199</c:v>
                </c:pt>
                <c:pt idx="8">
                  <c:v>23637</c:v>
                </c:pt>
                <c:pt idx="9">
                  <c:v>23081</c:v>
                </c:pt>
                <c:pt idx="10">
                  <c:v>22675</c:v>
                </c:pt>
                <c:pt idx="11">
                  <c:v>22879</c:v>
                </c:pt>
                <c:pt idx="12">
                  <c:v>23114</c:v>
                </c:pt>
                <c:pt idx="13">
                  <c:v>24037</c:v>
                </c:pt>
                <c:pt idx="14">
                  <c:v>23858</c:v>
                </c:pt>
                <c:pt idx="15">
                  <c:v>24633</c:v>
                </c:pt>
                <c:pt idx="16">
                  <c:v>24197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E-D3FB-483F-A393-533F33F6C691}"/>
            </c:ext>
          </c:extLst>
        </c:ser>
        <c:ser>
          <c:idx val="1"/>
          <c:order val="1"/>
          <c:tx>
            <c:strRef>
              <c:f>Tabelle1!$D$2</c:f>
              <c:strCache>
                <c:ptCount val="1"/>
                <c:pt idx="0">
                  <c:v>Verkäufe</c:v>
                </c:pt>
              </c:strCache>
            </c:strRef>
          </c:tx>
          <c:spPr>
            <a:ln w="22225" cap="rnd">
              <a:solidFill>
                <a:schemeClr val="accent5"/>
              </a:solidFill>
            </a:ln>
            <a:effectLst>
              <a:glow rad="139700">
                <a:schemeClr val="accent5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5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5">
                    <a:satMod val="175000"/>
                    <a:alpha val="25000"/>
                  </a:schemeClr>
                </a:glow>
              </a:effectLst>
            </c:spPr>
          </c:marker>
          <c:val>
            <c:numRef>
              <c:f>Tabelle1!$D$3:$D$26</c:f>
              <c:numCache>
                <c:formatCode>0</c:formatCode>
                <c:ptCount val="24"/>
                <c:pt idx="0">
                  <c:v>58627.4</c:v>
                </c:pt>
                <c:pt idx="1">
                  <c:v>66744.600000000006</c:v>
                </c:pt>
                <c:pt idx="2">
                  <c:v>65010.400000000001</c:v>
                </c:pt>
                <c:pt idx="3">
                  <c:v>65015.600000000006</c:v>
                </c:pt>
                <c:pt idx="4">
                  <c:v>60772.4</c:v>
                </c:pt>
                <c:pt idx="5">
                  <c:v>58409</c:v>
                </c:pt>
                <c:pt idx="6">
                  <c:v>59118.8</c:v>
                </c:pt>
                <c:pt idx="7">
                  <c:v>62917.4</c:v>
                </c:pt>
                <c:pt idx="8">
                  <c:v>61456.200000000004</c:v>
                </c:pt>
                <c:pt idx="9">
                  <c:v>60010.6</c:v>
                </c:pt>
                <c:pt idx="10">
                  <c:v>58955</c:v>
                </c:pt>
                <c:pt idx="11">
                  <c:v>59485.4</c:v>
                </c:pt>
                <c:pt idx="12">
                  <c:v>60096.4</c:v>
                </c:pt>
                <c:pt idx="13">
                  <c:v>62496.200000000004</c:v>
                </c:pt>
                <c:pt idx="14">
                  <c:v>62030.8</c:v>
                </c:pt>
                <c:pt idx="15">
                  <c:v>64045.8</c:v>
                </c:pt>
                <c:pt idx="16">
                  <c:v>62912.200000000004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F-D3FB-483F-A393-533F33F6C6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>
              <a:noFill/>
              <a:round/>
            </a:ln>
            <a:effectLst/>
          </c:spPr>
        </c:dropLines>
        <c:marker val="1"/>
        <c:smooth val="0"/>
        <c:axId val="1588988080"/>
        <c:axId val="1411057040"/>
      </c:lineChart>
      <c:catAx>
        <c:axId val="158898808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1411057040"/>
        <c:crosses val="autoZero"/>
        <c:auto val="1"/>
        <c:lblAlgn val="ctr"/>
        <c:lblOffset val="100"/>
        <c:noMultiLvlLbl val="0"/>
      </c:catAx>
      <c:valAx>
        <c:axId val="1411057040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889880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</xdr:row>
      <xdr:rowOff>76199</xdr:rowOff>
    </xdr:from>
    <xdr:to>
      <xdr:col>9</xdr:col>
      <xdr:colOff>723900</xdr:colOff>
      <xdr:row>24</xdr:row>
      <xdr:rowOff>180974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9513F7B6-97EA-4E31-8FF1-6C19C102FD4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74D1B8-D302-4F9F-B157-1CC7CB7A4C45}" name="Tabelle1" displayName="Tabelle1" ref="A2:D26" totalsRowShown="0">
  <autoFilter ref="A2:D26" xr:uid="{C5DD79E3-90F7-4BE9-9033-DD54CB650760}"/>
  <tableColumns count="4">
    <tableColumn id="1" xr3:uid="{E7803099-5051-4AB2-8ABD-291C8EE81831}" name="Datum"/>
    <tableColumn id="2" xr3:uid="{4A4CF029-C174-4C14-AD7B-05F2C279962A}" name="Bewertungen"/>
    <tableColumn id="3" xr3:uid="{A3E0CDF4-E306-4292-80A4-9910506D97A0}" name="Produkte"/>
    <tableColumn id="4" xr3:uid="{27B177AD-0C1C-44EF-BD6D-5B7160A373A4}" name="Verkäufe" dataDxfId="1">
      <calculatedColumnFormula>B3*2.6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DA68554-7CFF-4B25-94EF-74900D548E10}" name="Tabelle2" displayName="Tabelle2" ref="F2:J6" totalsRowShown="0">
  <autoFilter ref="F2:J6" xr:uid="{36E62AA1-0953-4E62-AA26-85F212249EF3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42F6923B-685D-4585-B1C3-1B63C3F473BB}" name="Spalte1"/>
    <tableColumn id="2" xr3:uid="{AB132CE0-0E70-46F8-8956-A9CA2DF4752F}" name="30 Tage"/>
    <tableColumn id="3" xr3:uid="{816D3D8D-B529-415B-9029-FBD3637A96E2}" name="90 Tage"/>
    <tableColumn id="4" xr3:uid="{7035D63A-58A1-4B97-BED7-2019C93323D5}" name="12 Monate"/>
    <tableColumn id="5" xr3:uid="{511EA335-AC13-4AD6-9BA2-4FB6685BEABD}" name="Laufzei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49D45FC-7709-49F8-B062-01A81BC20060}" name="Tabelle14" displayName="Tabelle14" ref="L2:O19" totalsRowShown="0">
  <autoFilter ref="L2:O19" xr:uid="{FC7130F1-312C-47EF-9EDF-46AEEA224E7C}"/>
  <tableColumns count="4">
    <tableColumn id="1" xr3:uid="{2CFDABEC-DB39-4B7D-9512-CFC7EFC19B19}" name="Datum"/>
    <tableColumn id="2" xr3:uid="{D300AD7C-9ED3-4234-8226-7F6CEE0CE40A}" name="Bewertungen"/>
    <tableColumn id="3" xr3:uid="{3CFB9D02-A3B2-4C72-A4E4-2BE23CD82B72}" name="Produkte"/>
    <tableColumn id="4" xr3:uid="{705848D4-F02C-44A7-B413-89F00BB1D6AA}" name="Verkäufe" dataDxfId="0">
      <calculatedColumnFormula>M3*2.6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46D9529-AADA-494C-92C3-D9D22E68DD2F}" name="Tabelle25" displayName="Tabelle25" ref="Q2:U6" totalsRowShown="0">
  <autoFilter ref="Q2:U6" xr:uid="{CABCFB4E-8222-4B8B-AED8-182EDB03AA50}"/>
  <tableColumns count="5">
    <tableColumn id="1" xr3:uid="{255465C5-6067-42AE-AE84-EEBFF8E04176}" name="Spalte1"/>
    <tableColumn id="2" xr3:uid="{73D91DE4-3AEA-40AB-A12A-115A88BEB252}" name="30 Tage"/>
    <tableColumn id="3" xr3:uid="{BD9812B3-48B0-4A12-BE55-E9ECC26F3EA4}" name="90 Tage"/>
    <tableColumn id="4" xr3:uid="{0C6502D1-5062-4CA5-9439-9A50DD02BD5F}" name="12 Monate"/>
    <tableColumn id="5" xr3:uid="{861EFD5D-CAC7-4887-A722-AF2ABB8D03F6}" name="Laufzei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6" Type="http://schemas.openxmlformats.org/officeDocument/2006/relationships/comments" Target="../comments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4EEA5-FE35-4442-875A-8653083CD594}">
  <dimension ref="A1:U26"/>
  <sheetViews>
    <sheetView tabSelected="1" workbookViewId="0">
      <selection activeCell="G23" sqref="G23"/>
    </sheetView>
  </sheetViews>
  <sheetFormatPr baseColWidth="10" defaultRowHeight="15" x14ac:dyDescent="0.25"/>
  <cols>
    <col min="2" max="2" width="15.140625" customWidth="1"/>
    <col min="7" max="7" width="13.85546875" bestFit="1" customWidth="1"/>
    <col min="9" max="9" width="12.5703125" customWidth="1"/>
  </cols>
  <sheetData>
    <row r="1" spans="1:21" x14ac:dyDescent="0.25">
      <c r="A1" s="9" t="s">
        <v>16</v>
      </c>
      <c r="B1" s="9"/>
      <c r="C1" s="9"/>
      <c r="D1" s="9"/>
      <c r="L1" s="9" t="s">
        <v>21</v>
      </c>
      <c r="M1" s="9"/>
      <c r="N1" s="9"/>
      <c r="O1" s="9"/>
    </row>
    <row r="2" spans="1:21" x14ac:dyDescent="0.25">
      <c r="A2" t="s">
        <v>0</v>
      </c>
      <c r="B2" t="s">
        <v>1</v>
      </c>
      <c r="C2" t="s">
        <v>2</v>
      </c>
      <c r="D2" t="s">
        <v>3</v>
      </c>
      <c r="F2" t="s">
        <v>15</v>
      </c>
      <c r="G2" t="s">
        <v>4</v>
      </c>
      <c r="H2" t="s">
        <v>5</v>
      </c>
      <c r="I2" t="s">
        <v>6</v>
      </c>
      <c r="J2" t="s">
        <v>7</v>
      </c>
      <c r="L2" t="s">
        <v>0</v>
      </c>
      <c r="M2" t="s">
        <v>1</v>
      </c>
      <c r="N2" t="s">
        <v>2</v>
      </c>
      <c r="O2" t="s">
        <v>3</v>
      </c>
      <c r="Q2" t="s">
        <v>15</v>
      </c>
      <c r="R2" t="s">
        <v>4</v>
      </c>
      <c r="S2" t="s">
        <v>5</v>
      </c>
      <c r="T2" t="s">
        <v>6</v>
      </c>
      <c r="U2" t="s">
        <v>7</v>
      </c>
    </row>
    <row r="3" spans="1:21" x14ac:dyDescent="0.25">
      <c r="A3" s="5">
        <v>42983</v>
      </c>
      <c r="B3">
        <v>22549</v>
      </c>
      <c r="C3">
        <v>266700</v>
      </c>
      <c r="D3" s="1">
        <f>B3*2.6</f>
        <v>58627.4</v>
      </c>
      <c r="F3" t="s">
        <v>8</v>
      </c>
      <c r="G3">
        <v>0.99</v>
      </c>
      <c r="H3">
        <v>0.99</v>
      </c>
      <c r="I3">
        <v>0.99</v>
      </c>
      <c r="J3">
        <v>0.97</v>
      </c>
      <c r="L3" s="5">
        <v>42983</v>
      </c>
      <c r="M3">
        <v>22549</v>
      </c>
      <c r="N3">
        <v>266700</v>
      </c>
      <c r="O3" s="1">
        <f>M3*2.6</f>
        <v>58627.4</v>
      </c>
      <c r="Q3" t="s">
        <v>8</v>
      </c>
      <c r="R3">
        <v>0.99</v>
      </c>
      <c r="S3">
        <v>0.99</v>
      </c>
      <c r="T3">
        <v>0.99</v>
      </c>
      <c r="U3">
        <v>0.97</v>
      </c>
    </row>
    <row r="4" spans="1:21" x14ac:dyDescent="0.25">
      <c r="A4" s="5">
        <v>42984</v>
      </c>
      <c r="B4">
        <v>25671</v>
      </c>
      <c r="C4">
        <v>266700</v>
      </c>
      <c r="D4" s="1">
        <f t="shared" ref="D4:D19" si="0">B4*2.6</f>
        <v>66744.600000000006</v>
      </c>
      <c r="F4" t="s">
        <v>9</v>
      </c>
      <c r="G4">
        <v>0</v>
      </c>
      <c r="H4">
        <v>0.01</v>
      </c>
      <c r="I4">
        <v>0</v>
      </c>
      <c r="J4">
        <v>0.01</v>
      </c>
      <c r="L4" s="5">
        <v>42984</v>
      </c>
      <c r="M4">
        <v>25671</v>
      </c>
      <c r="N4">
        <v>266700</v>
      </c>
      <c r="O4" s="1">
        <f t="shared" ref="O4:O19" si="1">M4*2.6</f>
        <v>66744.600000000006</v>
      </c>
      <c r="Q4" t="s">
        <v>9</v>
      </c>
      <c r="R4">
        <v>0</v>
      </c>
      <c r="S4">
        <v>0.01</v>
      </c>
      <c r="T4">
        <v>0</v>
      </c>
      <c r="U4">
        <v>0.01</v>
      </c>
    </row>
    <row r="5" spans="1:21" x14ac:dyDescent="0.25">
      <c r="A5" s="5">
        <v>42985</v>
      </c>
      <c r="B5">
        <v>25004</v>
      </c>
      <c r="C5">
        <v>266700</v>
      </c>
      <c r="D5" s="1">
        <f t="shared" si="0"/>
        <v>65010.400000000001</v>
      </c>
      <c r="F5" t="s">
        <v>10</v>
      </c>
      <c r="G5">
        <v>0.01</v>
      </c>
      <c r="H5">
        <v>0.01</v>
      </c>
      <c r="I5">
        <v>0.01</v>
      </c>
      <c r="J5">
        <v>0.02</v>
      </c>
      <c r="L5" s="5">
        <v>42985</v>
      </c>
      <c r="M5">
        <v>25004</v>
      </c>
      <c r="N5">
        <v>266700</v>
      </c>
      <c r="O5" s="1">
        <f t="shared" si="1"/>
        <v>65010.400000000001</v>
      </c>
      <c r="Q5" t="s">
        <v>10</v>
      </c>
      <c r="R5">
        <v>0.01</v>
      </c>
      <c r="S5">
        <v>0.01</v>
      </c>
      <c r="T5">
        <v>0.01</v>
      </c>
      <c r="U5">
        <v>0.02</v>
      </c>
    </row>
    <row r="6" spans="1:21" x14ac:dyDescent="0.25">
      <c r="A6" s="5">
        <v>42986</v>
      </c>
      <c r="B6">
        <v>25006</v>
      </c>
      <c r="C6">
        <v>266700</v>
      </c>
      <c r="D6" s="1">
        <f t="shared" si="0"/>
        <v>65015.600000000006</v>
      </c>
      <c r="F6" t="s">
        <v>11</v>
      </c>
      <c r="G6" s="7">
        <v>12429</v>
      </c>
      <c r="H6">
        <v>72189</v>
      </c>
      <c r="I6">
        <v>351551</v>
      </c>
      <c r="J6">
        <v>1744811</v>
      </c>
      <c r="L6" s="5">
        <v>42986</v>
      </c>
      <c r="M6">
        <v>25006</v>
      </c>
      <c r="N6">
        <v>266700</v>
      </c>
      <c r="O6" s="1">
        <f t="shared" si="1"/>
        <v>65015.600000000006</v>
      </c>
      <c r="Q6" t="s">
        <v>11</v>
      </c>
      <c r="R6" s="7">
        <v>12429</v>
      </c>
      <c r="S6">
        <v>72189</v>
      </c>
      <c r="T6">
        <v>351551</v>
      </c>
      <c r="U6">
        <v>1744811</v>
      </c>
    </row>
    <row r="7" spans="1:21" x14ac:dyDescent="0.25">
      <c r="A7" s="5">
        <v>42987</v>
      </c>
      <c r="B7">
        <v>23374</v>
      </c>
      <c r="C7">
        <v>266700</v>
      </c>
      <c r="D7" s="1">
        <f t="shared" si="0"/>
        <v>60772.4</v>
      </c>
      <c r="L7" s="5">
        <v>42987</v>
      </c>
      <c r="M7">
        <v>23374</v>
      </c>
      <c r="N7">
        <v>266700</v>
      </c>
      <c r="O7" s="1">
        <f t="shared" si="1"/>
        <v>60772.4</v>
      </c>
    </row>
    <row r="8" spans="1:21" x14ac:dyDescent="0.25">
      <c r="A8" s="5">
        <v>42988</v>
      </c>
      <c r="B8">
        <v>22465</v>
      </c>
      <c r="C8">
        <v>266700</v>
      </c>
      <c r="D8" s="1">
        <f t="shared" si="0"/>
        <v>58409</v>
      </c>
      <c r="L8" s="5">
        <v>42988</v>
      </c>
      <c r="M8">
        <v>22465</v>
      </c>
      <c r="N8">
        <v>266700</v>
      </c>
      <c r="O8" s="1">
        <f t="shared" si="1"/>
        <v>58409</v>
      </c>
    </row>
    <row r="9" spans="1:21" x14ac:dyDescent="0.25">
      <c r="A9" s="5">
        <v>42989</v>
      </c>
      <c r="B9">
        <v>22738</v>
      </c>
      <c r="C9">
        <v>266700</v>
      </c>
      <c r="D9" s="1">
        <f t="shared" si="0"/>
        <v>59118.8</v>
      </c>
      <c r="F9" s="4" t="s">
        <v>12</v>
      </c>
      <c r="G9" s="2">
        <v>23712.764705882353</v>
      </c>
      <c r="L9" s="5">
        <v>42989</v>
      </c>
      <c r="M9">
        <v>22738</v>
      </c>
      <c r="N9">
        <v>266700</v>
      </c>
      <c r="O9" s="1">
        <f t="shared" si="1"/>
        <v>59118.8</v>
      </c>
      <c r="Q9" s="4" t="s">
        <v>12</v>
      </c>
      <c r="R9" s="2">
        <v>23712.764705882353</v>
      </c>
    </row>
    <row r="10" spans="1:21" x14ac:dyDescent="0.25">
      <c r="A10" s="5">
        <v>42990</v>
      </c>
      <c r="B10">
        <v>24199</v>
      </c>
      <c r="C10">
        <v>266700</v>
      </c>
      <c r="D10" s="1">
        <f t="shared" si="0"/>
        <v>62917.4</v>
      </c>
      <c r="F10" s="4"/>
      <c r="G10" s="3"/>
      <c r="L10" s="5">
        <v>42990</v>
      </c>
      <c r="M10">
        <v>24199</v>
      </c>
      <c r="N10">
        <v>266700</v>
      </c>
      <c r="O10" s="1">
        <f t="shared" si="1"/>
        <v>62917.4</v>
      </c>
      <c r="Q10" s="4"/>
      <c r="R10" s="3"/>
    </row>
    <row r="11" spans="1:21" x14ac:dyDescent="0.25">
      <c r="A11" s="5">
        <v>42991</v>
      </c>
      <c r="B11">
        <v>23637</v>
      </c>
      <c r="C11">
        <v>266700</v>
      </c>
      <c r="D11" s="1">
        <f t="shared" si="0"/>
        <v>61456.200000000004</v>
      </c>
      <c r="F11" s="4"/>
      <c r="G11" s="3"/>
      <c r="L11" s="5">
        <v>42991</v>
      </c>
      <c r="M11">
        <v>23637</v>
      </c>
      <c r="N11">
        <v>266700</v>
      </c>
      <c r="O11" s="1">
        <f t="shared" si="1"/>
        <v>61456.200000000004</v>
      </c>
      <c r="Q11" s="4"/>
      <c r="R11" s="3"/>
    </row>
    <row r="12" spans="1:21" x14ac:dyDescent="0.25">
      <c r="A12" s="5">
        <v>42992</v>
      </c>
      <c r="B12">
        <v>23081</v>
      </c>
      <c r="C12">
        <v>266700</v>
      </c>
      <c r="D12" s="1">
        <f t="shared" si="0"/>
        <v>60010.6</v>
      </c>
      <c r="F12" s="4"/>
      <c r="G12" s="3"/>
      <c r="L12" s="5">
        <v>42992</v>
      </c>
      <c r="M12">
        <v>23081</v>
      </c>
      <c r="N12">
        <v>266700</v>
      </c>
      <c r="O12" s="1">
        <f t="shared" si="1"/>
        <v>60010.6</v>
      </c>
      <c r="Q12" s="4"/>
      <c r="R12" s="3"/>
    </row>
    <row r="13" spans="1:21" x14ac:dyDescent="0.25">
      <c r="A13" s="5">
        <v>42993</v>
      </c>
      <c r="B13">
        <v>22675</v>
      </c>
      <c r="C13">
        <v>266700</v>
      </c>
      <c r="D13" s="1">
        <f t="shared" si="0"/>
        <v>58955</v>
      </c>
      <c r="F13" s="4" t="s">
        <v>13</v>
      </c>
      <c r="G13" s="3">
        <v>266700</v>
      </c>
      <c r="L13" s="5">
        <v>42993</v>
      </c>
      <c r="M13">
        <v>22675</v>
      </c>
      <c r="N13">
        <v>266700</v>
      </c>
      <c r="O13" s="1">
        <f t="shared" si="1"/>
        <v>58955</v>
      </c>
      <c r="Q13" s="4" t="s">
        <v>13</v>
      </c>
      <c r="R13" s="3">
        <v>266700</v>
      </c>
    </row>
    <row r="14" spans="1:21" x14ac:dyDescent="0.25">
      <c r="A14" s="5">
        <v>42994</v>
      </c>
      <c r="B14">
        <v>22879</v>
      </c>
      <c r="C14">
        <v>266700</v>
      </c>
      <c r="D14" s="1">
        <f t="shared" si="0"/>
        <v>59485.4</v>
      </c>
      <c r="F14" s="4"/>
      <c r="G14" s="3"/>
      <c r="L14" s="5">
        <v>42994</v>
      </c>
      <c r="M14">
        <v>22879</v>
      </c>
      <c r="N14">
        <v>266700</v>
      </c>
      <c r="O14" s="1">
        <f t="shared" si="1"/>
        <v>59485.4</v>
      </c>
      <c r="Q14" s="4"/>
      <c r="R14" s="3"/>
    </row>
    <row r="15" spans="1:21" x14ac:dyDescent="0.25">
      <c r="A15" s="5">
        <v>42995</v>
      </c>
      <c r="B15">
        <v>23114</v>
      </c>
      <c r="C15">
        <v>266700</v>
      </c>
      <c r="D15" s="1">
        <f t="shared" si="0"/>
        <v>60096.4</v>
      </c>
      <c r="F15" s="4"/>
      <c r="G15" s="3"/>
      <c r="L15" s="5">
        <v>42995</v>
      </c>
      <c r="M15">
        <v>23114</v>
      </c>
      <c r="N15">
        <v>266700</v>
      </c>
      <c r="O15" s="1">
        <f t="shared" si="1"/>
        <v>60096.4</v>
      </c>
      <c r="Q15" s="4"/>
      <c r="R15" s="3"/>
    </row>
    <row r="16" spans="1:21" x14ac:dyDescent="0.25">
      <c r="A16" s="5">
        <v>42996</v>
      </c>
      <c r="B16">
        <v>24037</v>
      </c>
      <c r="C16">
        <v>266700</v>
      </c>
      <c r="D16" s="1">
        <f t="shared" si="0"/>
        <v>62496.200000000004</v>
      </c>
      <c r="F16" s="4"/>
      <c r="G16" s="3"/>
      <c r="L16" s="5">
        <v>42996</v>
      </c>
      <c r="M16">
        <v>24037</v>
      </c>
      <c r="N16">
        <v>266700</v>
      </c>
      <c r="O16" s="1">
        <f t="shared" si="1"/>
        <v>62496.200000000004</v>
      </c>
      <c r="Q16" s="4"/>
      <c r="R16" s="3"/>
    </row>
    <row r="17" spans="1:18" x14ac:dyDescent="0.25">
      <c r="A17" s="5">
        <v>42997</v>
      </c>
      <c r="B17">
        <v>23858</v>
      </c>
      <c r="C17">
        <v>266700</v>
      </c>
      <c r="D17" s="1">
        <f t="shared" si="0"/>
        <v>62030.8</v>
      </c>
      <c r="F17" s="4" t="s">
        <v>14</v>
      </c>
      <c r="G17" s="2">
        <v>113821.27058823529</v>
      </c>
      <c r="L17" s="5">
        <v>42997</v>
      </c>
      <c r="M17">
        <v>23858</v>
      </c>
      <c r="N17">
        <v>266700</v>
      </c>
      <c r="O17" s="1">
        <f t="shared" si="1"/>
        <v>62030.8</v>
      </c>
      <c r="Q17" s="4" t="s">
        <v>14</v>
      </c>
      <c r="R17" s="2">
        <v>113821.27058823529</v>
      </c>
    </row>
    <row r="18" spans="1:18" x14ac:dyDescent="0.25">
      <c r="A18" s="5">
        <v>42998</v>
      </c>
      <c r="B18">
        <v>24633</v>
      </c>
      <c r="C18">
        <v>266700</v>
      </c>
      <c r="D18" s="1">
        <f t="shared" si="0"/>
        <v>64045.8</v>
      </c>
      <c r="L18" s="5">
        <v>42998</v>
      </c>
      <c r="M18">
        <v>24633</v>
      </c>
      <c r="N18">
        <v>266700</v>
      </c>
      <c r="O18" s="1">
        <f t="shared" si="1"/>
        <v>64045.8</v>
      </c>
    </row>
    <row r="19" spans="1:18" x14ac:dyDescent="0.25">
      <c r="A19" s="5">
        <v>42999</v>
      </c>
      <c r="B19">
        <v>24197</v>
      </c>
      <c r="C19">
        <v>266700</v>
      </c>
      <c r="D19" s="1">
        <f t="shared" si="0"/>
        <v>62912.200000000004</v>
      </c>
      <c r="L19" s="5">
        <v>42999</v>
      </c>
      <c r="M19">
        <v>24197</v>
      </c>
      <c r="N19">
        <v>266700</v>
      </c>
      <c r="O19" s="1">
        <f t="shared" si="1"/>
        <v>62912.200000000004</v>
      </c>
    </row>
    <row r="20" spans="1:18" ht="15.75" thickBot="1" x14ac:dyDescent="0.3">
      <c r="A20" s="5">
        <v>43000</v>
      </c>
      <c r="B20" s="7"/>
      <c r="D20" s="8"/>
    </row>
    <row r="21" spans="1:18" x14ac:dyDescent="0.25">
      <c r="A21" s="5">
        <v>43001</v>
      </c>
      <c r="D21" s="1"/>
      <c r="F21" s="11" t="s">
        <v>22</v>
      </c>
      <c r="G21" s="12">
        <f>COUNTA(B:B)</f>
        <v>18</v>
      </c>
    </row>
    <row r="22" spans="1:18" x14ac:dyDescent="0.25">
      <c r="A22" s="5">
        <v>43002</v>
      </c>
      <c r="D22" s="1"/>
      <c r="F22" s="13" t="s">
        <v>23</v>
      </c>
      <c r="G22" s="14" t="str">
        <f>"B"&amp;(G21-G24)+2</f>
        <v>B6</v>
      </c>
    </row>
    <row r="23" spans="1:18" x14ac:dyDescent="0.25">
      <c r="A23" s="5">
        <v>43003</v>
      </c>
      <c r="D23" s="1"/>
      <c r="F23" s="13" t="s">
        <v>24</v>
      </c>
      <c r="G23" s="14" t="str">
        <f>"B"&amp;G21+1</f>
        <v>B19</v>
      </c>
    </row>
    <row r="24" spans="1:18" ht="15.75" thickBot="1" x14ac:dyDescent="0.3">
      <c r="A24" s="5">
        <v>43004</v>
      </c>
      <c r="D24" s="1"/>
      <c r="F24" s="15" t="s">
        <v>25</v>
      </c>
      <c r="G24" s="16">
        <v>14</v>
      </c>
    </row>
    <row r="25" spans="1:18" x14ac:dyDescent="0.25">
      <c r="A25" s="5">
        <v>43005</v>
      </c>
      <c r="D25" s="1"/>
    </row>
    <row r="26" spans="1:18" x14ac:dyDescent="0.25">
      <c r="D26" s="1"/>
    </row>
  </sheetData>
  <mergeCells count="2">
    <mergeCell ref="A1:D1"/>
    <mergeCell ref="L1:O1"/>
  </mergeCells>
  <pageMargins left="0.7" right="0.7" top="0.78740157499999996" bottom="0.78740157499999996" header="0.3" footer="0.3"/>
  <legacyDrawing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F5902-D404-423A-911B-5923B42AE4C5}">
  <dimension ref="A1:N27"/>
  <sheetViews>
    <sheetView workbookViewId="0">
      <selection activeCell="H27" sqref="H27"/>
    </sheetView>
  </sheetViews>
  <sheetFormatPr baseColWidth="10" defaultRowHeight="15" x14ac:dyDescent="0.25"/>
  <cols>
    <col min="1" max="1" width="28" bestFit="1" customWidth="1"/>
    <col min="4" max="4" width="23.5703125" bestFit="1" customWidth="1"/>
    <col min="7" max="7" width="37.28515625" bestFit="1" customWidth="1"/>
  </cols>
  <sheetData>
    <row r="1" spans="1:14" ht="23.25" x14ac:dyDescent="0.25">
      <c r="A1" s="10" t="s">
        <v>17</v>
      </c>
      <c r="B1" s="10"/>
      <c r="C1" s="10"/>
      <c r="D1" s="10"/>
      <c r="E1" s="10"/>
      <c r="F1" s="10"/>
      <c r="G1" s="10"/>
      <c r="H1" s="10"/>
      <c r="I1" s="10"/>
      <c r="J1" s="6"/>
      <c r="K1" s="6"/>
      <c r="L1" s="6"/>
      <c r="M1" s="6"/>
      <c r="N1" s="6"/>
    </row>
    <row r="27" spans="1:8" x14ac:dyDescent="0.25">
      <c r="A27" t="s">
        <v>18</v>
      </c>
      <c r="B27" s="7"/>
      <c r="D27" t="s">
        <v>19</v>
      </c>
      <c r="E27" s="7"/>
      <c r="G27" t="s">
        <v>20</v>
      </c>
      <c r="H27" s="7"/>
    </row>
  </sheetData>
  <mergeCells count="1">
    <mergeCell ref="A1:I1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</dc:creator>
  <cp:lastModifiedBy>Andreas</cp:lastModifiedBy>
  <dcterms:created xsi:type="dcterms:W3CDTF">2017-09-21T12:52:33Z</dcterms:created>
  <dcterms:modified xsi:type="dcterms:W3CDTF">2017-09-21T13:33:08Z</dcterms:modified>
</cp:coreProperties>
</file>