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3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4.xml" ContentType="application/vnd.openxmlformats-officedocument.drawing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drawings/drawing5.xml" ContentType="application/vnd.openxmlformats-officedocument.drawing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6.xml" ContentType="application/vnd.openxmlformats-officedocument.drawing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drawings/drawing7.xml" ContentType="application/vnd.openxmlformats-officedocument.drawing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drawings/drawing8.xml" ContentType="application/vnd.openxmlformats-officedocument.drawing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drawings/drawing9.xml" ContentType="application/vnd.openxmlformats-officedocument.drawing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charts/chart36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charts/chart37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charts/chart38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charts/chart39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charts/chart40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charts/chart41.xml" ContentType="application/vnd.openxmlformats-officedocument.drawingml.chart+xml"/>
  <Override PartName="/xl/charts/style41.xml" ContentType="application/vnd.ms-office.chartstyle+xml"/>
  <Override PartName="/xl/charts/colors41.xml" ContentType="application/vnd.ms-office.chartcolorstyle+xml"/>
  <Override PartName="/xl/charts/chart42.xml" ContentType="application/vnd.openxmlformats-officedocument.drawingml.chart+xml"/>
  <Override PartName="/xl/charts/style42.xml" ContentType="application/vnd.ms-office.chartstyle+xml"/>
  <Override PartName="/xl/charts/colors42.xml" ContentType="application/vnd.ms-office.chartcolorstyle+xml"/>
  <Override PartName="/xl/drawings/drawing10.xml" ContentType="application/vnd.openxmlformats-officedocument.drawing+xml"/>
  <Override PartName="/xl/charts/chart43.xml" ContentType="application/vnd.openxmlformats-officedocument.drawingml.chart+xml"/>
  <Override PartName="/xl/charts/style43.xml" ContentType="application/vnd.ms-office.chartstyle+xml"/>
  <Override PartName="/xl/charts/colors43.xml" ContentType="application/vnd.ms-office.chartcolorstyle+xml"/>
  <Override PartName="/xl/charts/chart44.xml" ContentType="application/vnd.openxmlformats-officedocument.drawingml.chart+xml"/>
  <Override PartName="/xl/charts/style44.xml" ContentType="application/vnd.ms-office.chartstyle+xml"/>
  <Override PartName="/xl/charts/colors44.xml" ContentType="application/vnd.ms-office.chartcolorstyle+xml"/>
  <Override PartName="/xl/charts/chart45.xml" ContentType="application/vnd.openxmlformats-officedocument.drawingml.chart+xml"/>
  <Override PartName="/xl/charts/style45.xml" ContentType="application/vnd.ms-office.chartstyle+xml"/>
  <Override PartName="/xl/charts/colors45.xml" ContentType="application/vnd.ms-office.chartcolorstyle+xml"/>
  <Override PartName="/xl/drawings/drawing11.xml" ContentType="application/vnd.openxmlformats-officedocument.drawing+xml"/>
  <Override PartName="/xl/charts/chart46.xml" ContentType="application/vnd.openxmlformats-officedocument.drawingml.chart+xml"/>
  <Override PartName="/xl/charts/style46.xml" ContentType="application/vnd.ms-office.chartstyle+xml"/>
  <Override PartName="/xl/charts/colors46.xml" ContentType="application/vnd.ms-office.chartcolorstyle+xml"/>
  <Override PartName="/xl/charts/chart47.xml" ContentType="application/vnd.openxmlformats-officedocument.drawingml.chart+xml"/>
  <Override PartName="/xl/charts/style47.xml" ContentType="application/vnd.ms-office.chartstyle+xml"/>
  <Override PartName="/xl/charts/colors47.xml" ContentType="application/vnd.ms-office.chartcolorstyle+xml"/>
  <Override PartName="/xl/charts/chart48.xml" ContentType="application/vnd.openxmlformats-officedocument.drawingml.chart+xml"/>
  <Override PartName="/xl/charts/style48.xml" ContentType="application/vnd.ms-office.chartstyle+xml"/>
  <Override PartName="/xl/charts/colors48.xml" ContentType="application/vnd.ms-office.chartcolorstyle+xml"/>
  <Override PartName="/xl/drawings/drawing12.xml" ContentType="application/vnd.openxmlformats-officedocument.drawing+xml"/>
  <Override PartName="/xl/charts/chart49.xml" ContentType="application/vnd.openxmlformats-officedocument.drawingml.chart+xml"/>
  <Override PartName="/xl/charts/style49.xml" ContentType="application/vnd.ms-office.chartstyle+xml"/>
  <Override PartName="/xl/charts/colors49.xml" ContentType="application/vnd.ms-office.chartcolorstyle+xml"/>
  <Override PartName="/xl/charts/chart50.xml" ContentType="application/vnd.openxmlformats-officedocument.drawingml.chart+xml"/>
  <Override PartName="/xl/charts/style50.xml" ContentType="application/vnd.ms-office.chartstyle+xml"/>
  <Override PartName="/xl/charts/colors50.xml" ContentType="application/vnd.ms-office.chartcolorstyle+xml"/>
  <Override PartName="/xl/charts/chart51.xml" ContentType="application/vnd.openxmlformats-officedocument.drawingml.chart+xml"/>
  <Override PartName="/xl/charts/style51.xml" ContentType="application/vnd.ms-office.chartstyle+xml"/>
  <Override PartName="/xl/charts/colors51.xml" ContentType="application/vnd.ms-office.chartcolorstyle+xml"/>
  <Override PartName="/xl/charts/chart52.xml" ContentType="application/vnd.openxmlformats-officedocument.drawingml.chart+xml"/>
  <Override PartName="/xl/charts/style52.xml" ContentType="application/vnd.ms-office.chartstyle+xml"/>
  <Override PartName="/xl/charts/colors52.xml" ContentType="application/vnd.ms-office.chartcolorstyle+xml"/>
  <Override PartName="/xl/charts/chart53.xml" ContentType="application/vnd.openxmlformats-officedocument.drawingml.chart+xml"/>
  <Override PartName="/xl/charts/style53.xml" ContentType="application/vnd.ms-office.chartstyle+xml"/>
  <Override PartName="/xl/charts/colors53.xml" ContentType="application/vnd.ms-office.chartcolorstyle+xml"/>
  <Override PartName="/xl/charts/chart54.xml" ContentType="application/vnd.openxmlformats-officedocument.drawingml.chart+xml"/>
  <Override PartName="/xl/charts/style54.xml" ContentType="application/vnd.ms-office.chartstyle+xml"/>
  <Override PartName="/xl/charts/colors54.xml" ContentType="application/vnd.ms-office.chartcolorstyle+xml"/>
  <Override PartName="/xl/charts/chart55.xml" ContentType="application/vnd.openxmlformats-officedocument.drawingml.chart+xml"/>
  <Override PartName="/xl/charts/style55.xml" ContentType="application/vnd.ms-office.chartstyle+xml"/>
  <Override PartName="/xl/charts/colors55.xml" ContentType="application/vnd.ms-office.chartcolorstyle+xml"/>
  <Override PartName="/xl/charts/chart56.xml" ContentType="application/vnd.openxmlformats-officedocument.drawingml.chart+xml"/>
  <Override PartName="/xl/charts/style56.xml" ContentType="application/vnd.ms-office.chartstyle+xml"/>
  <Override PartName="/xl/charts/colors56.xml" ContentType="application/vnd.ms-office.chartcolorstyle+xml"/>
  <Override PartName="/xl/drawings/drawing13.xml" ContentType="application/vnd.openxmlformats-officedocument.drawing+xml"/>
  <Override PartName="/xl/charts/chart57.xml" ContentType="application/vnd.openxmlformats-officedocument.drawingml.chart+xml"/>
  <Override PartName="/xl/charts/style57.xml" ContentType="application/vnd.ms-office.chartstyle+xml"/>
  <Override PartName="/xl/charts/colors57.xml" ContentType="application/vnd.ms-office.chartcolorstyle+xml"/>
  <Override PartName="/xl/charts/chart58.xml" ContentType="application/vnd.openxmlformats-officedocument.drawingml.chart+xml"/>
  <Override PartName="/xl/charts/style58.xml" ContentType="application/vnd.ms-office.chartstyle+xml"/>
  <Override PartName="/xl/charts/colors58.xml" ContentType="application/vnd.ms-office.chartcolorstyle+xml"/>
  <Override PartName="/xl/drawings/drawing14.xml" ContentType="application/vnd.openxmlformats-officedocument.drawing+xml"/>
  <Override PartName="/xl/charts/chart59.xml" ContentType="application/vnd.openxmlformats-officedocument.drawingml.chart+xml"/>
  <Override PartName="/xl/charts/style59.xml" ContentType="application/vnd.ms-office.chartstyle+xml"/>
  <Override PartName="/xl/charts/colors59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H:\Waermetauscher\"/>
    </mc:Choice>
  </mc:AlternateContent>
  <bookViews>
    <workbookView xWindow="5070" yWindow="2363" windowWidth="17813" windowHeight="7980"/>
  </bookViews>
  <sheets>
    <sheet name="Inhalt" sheetId="60" r:id="rId1"/>
    <sheet name="Maße" sheetId="41" r:id="rId2"/>
    <sheet name="Mora 360 push" sheetId="1" r:id="rId3"/>
    <sheet name="Mora 360 pushpull" sheetId="3" r:id="rId4"/>
    <sheet name="Diagramm Mora 360 push" sheetId="20" r:id="rId5"/>
    <sheet name="Diagramm Mora 360 pushpull" sheetId="23" r:id="rId6"/>
    <sheet name="Vergleich Mora 360 pushpull" sheetId="40" r:id="rId7"/>
    <sheet name="Mora 420 push" sheetId="42" r:id="rId8"/>
    <sheet name="Mora 420 pushpull" sheetId="43" r:id="rId9"/>
    <sheet name="Diagramm Mora 420 push" sheetId="44" r:id="rId10"/>
    <sheet name="Diagramm Mora 420 pushpull" sheetId="45" r:id="rId11"/>
    <sheet name="Vergleich Mora 420 pushpull" sheetId="46" r:id="rId12"/>
    <sheet name="Nova 1080 push" sheetId="47" r:id="rId13"/>
    <sheet name="Nova 1080 pushpull" sheetId="48" r:id="rId14"/>
    <sheet name="Diagramm Nova 1080 push" sheetId="49" r:id="rId15"/>
    <sheet name="Diagramm Nova 1080 pushpull" sheetId="50" r:id="rId16"/>
    <sheet name="Vergleich Nova 1080 pushpull" sheetId="51" r:id="rId17"/>
    <sheet name="Nova 1260 push" sheetId="52" r:id="rId18"/>
    <sheet name="Nova 1260 pushpull" sheetId="53" r:id="rId19"/>
    <sheet name="Diagramm Nova 1260 push" sheetId="54" r:id="rId20"/>
    <sheet name="Diagramm Nova 1260 pushpull" sheetId="55" r:id="rId21"/>
    <sheet name="Vergleich Nova 1260 pushpull" sheetId="56" r:id="rId22"/>
    <sheet name="Vergleich Mora Nova" sheetId="57" r:id="rId23"/>
    <sheet name="Vergleich Mora Nova P Diagramm" sheetId="58" r:id="rId24"/>
    <sheet name="Vergleich Mora Nova KW Dia" sheetId="59" r:id="rId25"/>
  </sheets>
  <definedNames>
    <definedName name="_xlnm._FilterDatabase" localSheetId="2" hidden="1">'Mora 360 push'!$A$1:$L$194</definedName>
    <definedName name="_xlnm._FilterDatabase" localSheetId="3" hidden="1">'Mora 360 pushpull'!$A$1:$L$194</definedName>
    <definedName name="_xlnm._FilterDatabase" localSheetId="7" hidden="1">'Mora 420 push'!$A$1:$L$194</definedName>
    <definedName name="_xlnm._FilterDatabase" localSheetId="8" hidden="1">'Mora 420 pushpull'!$A$1:$L$194</definedName>
    <definedName name="_xlnm._FilterDatabase" localSheetId="12" hidden="1">'Nova 1080 push'!$A$1:$L$194</definedName>
    <definedName name="_xlnm._FilterDatabase" localSheetId="13" hidden="1">'Nova 1080 pushpull'!$A$1:$L$194</definedName>
    <definedName name="_xlnm._FilterDatabase" localSheetId="17" hidden="1">'Nova 1260 push'!$A$1:$L$194</definedName>
    <definedName name="_xlnm._FilterDatabase" localSheetId="18" hidden="1">'Nova 1260 pushpull'!$A$1:$L$194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110" i="57" l="1"/>
  <c r="Q110" i="57"/>
  <c r="O110" i="57"/>
  <c r="M110" i="57"/>
  <c r="I110" i="57"/>
  <c r="G110" i="57"/>
  <c r="E110" i="57"/>
  <c r="C110" i="57"/>
  <c r="S109" i="57"/>
  <c r="Q109" i="57"/>
  <c r="O109" i="57"/>
  <c r="M109" i="57"/>
  <c r="I109" i="57"/>
  <c r="G109" i="57"/>
  <c r="E109" i="57"/>
  <c r="C109" i="57"/>
  <c r="S108" i="57"/>
  <c r="Q108" i="57"/>
  <c r="O108" i="57"/>
  <c r="M108" i="57"/>
  <c r="I108" i="57"/>
  <c r="G108" i="57"/>
  <c r="E108" i="57"/>
  <c r="C108" i="57"/>
  <c r="S107" i="57"/>
  <c r="Q107" i="57"/>
  <c r="O107" i="57"/>
  <c r="M107" i="57"/>
  <c r="I107" i="57"/>
  <c r="G107" i="57"/>
  <c r="E107" i="57"/>
  <c r="C107" i="57"/>
  <c r="S106" i="57"/>
  <c r="Q106" i="57"/>
  <c r="O106" i="57"/>
  <c r="M106" i="57"/>
  <c r="I106" i="57"/>
  <c r="G106" i="57"/>
  <c r="E106" i="57"/>
  <c r="C106" i="57"/>
  <c r="S105" i="57"/>
  <c r="Q105" i="57"/>
  <c r="O105" i="57"/>
  <c r="M105" i="57"/>
  <c r="I105" i="57"/>
  <c r="G105" i="57"/>
  <c r="E105" i="57"/>
  <c r="C105" i="57"/>
  <c r="S104" i="57"/>
  <c r="Q104" i="57"/>
  <c r="O104" i="57"/>
  <c r="M104" i="57"/>
  <c r="I104" i="57"/>
  <c r="G104" i="57"/>
  <c r="E104" i="57"/>
  <c r="C104" i="57"/>
  <c r="S103" i="57"/>
  <c r="Q103" i="57"/>
  <c r="O103" i="57"/>
  <c r="M103" i="57"/>
  <c r="I103" i="57"/>
  <c r="G103" i="57"/>
  <c r="E103" i="57"/>
  <c r="C103" i="57"/>
  <c r="S102" i="57"/>
  <c r="Q102" i="57"/>
  <c r="O102" i="57"/>
  <c r="M102" i="57"/>
  <c r="I102" i="57"/>
  <c r="G102" i="57"/>
  <c r="E102" i="57"/>
  <c r="C102" i="57"/>
  <c r="S101" i="57"/>
  <c r="Q101" i="57"/>
  <c r="O101" i="57"/>
  <c r="M101" i="57"/>
  <c r="I101" i="57"/>
  <c r="G101" i="57"/>
  <c r="E101" i="57"/>
  <c r="C101" i="57"/>
  <c r="S100" i="57"/>
  <c r="Q100" i="57"/>
  <c r="O100" i="57"/>
  <c r="M100" i="57"/>
  <c r="I100" i="57"/>
  <c r="G100" i="57"/>
  <c r="E100" i="57"/>
  <c r="C100" i="57"/>
  <c r="S99" i="57"/>
  <c r="Q99" i="57"/>
  <c r="O99" i="57"/>
  <c r="M99" i="57"/>
  <c r="I99" i="57"/>
  <c r="G99" i="57"/>
  <c r="E99" i="57"/>
  <c r="C99" i="57"/>
  <c r="S98" i="57"/>
  <c r="Q98" i="57"/>
  <c r="O98" i="57"/>
  <c r="M98" i="57"/>
  <c r="I98" i="57"/>
  <c r="G98" i="57"/>
  <c r="E98" i="57"/>
  <c r="C98" i="57"/>
  <c r="S97" i="57"/>
  <c r="Q97" i="57"/>
  <c r="O97" i="57"/>
  <c r="M97" i="57"/>
  <c r="I97" i="57"/>
  <c r="G97" i="57"/>
  <c r="E97" i="57"/>
  <c r="C97" i="57"/>
  <c r="S96" i="57"/>
  <c r="Q96" i="57"/>
  <c r="O96" i="57"/>
  <c r="M96" i="57"/>
  <c r="I96" i="57"/>
  <c r="G96" i="57"/>
  <c r="E96" i="57"/>
  <c r="C96" i="57"/>
  <c r="S95" i="57"/>
  <c r="Q95" i="57"/>
  <c r="O95" i="57"/>
  <c r="M95" i="57"/>
  <c r="I95" i="57"/>
  <c r="G95" i="57"/>
  <c r="E95" i="57"/>
  <c r="C95" i="57"/>
  <c r="S87" i="57"/>
  <c r="Q87" i="57"/>
  <c r="O87" i="57"/>
  <c r="M87" i="57"/>
  <c r="I87" i="57"/>
  <c r="G87" i="57"/>
  <c r="E87" i="57"/>
  <c r="C87" i="57"/>
  <c r="S86" i="57"/>
  <c r="Q86" i="57"/>
  <c r="O86" i="57"/>
  <c r="M86" i="57"/>
  <c r="I86" i="57"/>
  <c r="G86" i="57"/>
  <c r="E86" i="57"/>
  <c r="C86" i="57"/>
  <c r="S85" i="57"/>
  <c r="Q85" i="57"/>
  <c r="O85" i="57"/>
  <c r="M85" i="57"/>
  <c r="I85" i="57"/>
  <c r="G85" i="57"/>
  <c r="E85" i="57"/>
  <c r="C85" i="57"/>
  <c r="S84" i="57"/>
  <c r="Q84" i="57"/>
  <c r="O84" i="57"/>
  <c r="M84" i="57"/>
  <c r="I84" i="57"/>
  <c r="G84" i="57"/>
  <c r="E84" i="57"/>
  <c r="C84" i="57"/>
  <c r="S83" i="57"/>
  <c r="Q83" i="57"/>
  <c r="O83" i="57"/>
  <c r="M83" i="57"/>
  <c r="I83" i="57"/>
  <c r="G83" i="57"/>
  <c r="E83" i="57"/>
  <c r="C83" i="57"/>
  <c r="S82" i="57"/>
  <c r="Q82" i="57"/>
  <c r="O82" i="57"/>
  <c r="M82" i="57"/>
  <c r="I82" i="57"/>
  <c r="G82" i="57"/>
  <c r="E82" i="57"/>
  <c r="C82" i="57"/>
  <c r="S81" i="57"/>
  <c r="Q81" i="57"/>
  <c r="O81" i="57"/>
  <c r="M81" i="57"/>
  <c r="I81" i="57"/>
  <c r="G81" i="57"/>
  <c r="E81" i="57"/>
  <c r="C81" i="57"/>
  <c r="S80" i="57"/>
  <c r="Q80" i="57"/>
  <c r="O80" i="57"/>
  <c r="M80" i="57"/>
  <c r="I80" i="57"/>
  <c r="G80" i="57"/>
  <c r="E80" i="57"/>
  <c r="C80" i="57"/>
  <c r="S79" i="57"/>
  <c r="Q79" i="57"/>
  <c r="O79" i="57"/>
  <c r="M79" i="57"/>
  <c r="I79" i="57"/>
  <c r="G79" i="57"/>
  <c r="E79" i="57"/>
  <c r="C79" i="57"/>
  <c r="S78" i="57"/>
  <c r="Q78" i="57"/>
  <c r="O78" i="57"/>
  <c r="M78" i="57"/>
  <c r="I78" i="57"/>
  <c r="G78" i="57"/>
  <c r="E78" i="57"/>
  <c r="C78" i="57"/>
  <c r="S77" i="57"/>
  <c r="Q77" i="57"/>
  <c r="O77" i="57"/>
  <c r="M77" i="57"/>
  <c r="I77" i="57"/>
  <c r="G77" i="57"/>
  <c r="E77" i="57"/>
  <c r="C77" i="57"/>
  <c r="S76" i="57"/>
  <c r="Q76" i="57"/>
  <c r="O76" i="57"/>
  <c r="M76" i="57"/>
  <c r="I76" i="57"/>
  <c r="G76" i="57"/>
  <c r="E76" i="57"/>
  <c r="C76" i="57"/>
  <c r="S75" i="57"/>
  <c r="Q75" i="57"/>
  <c r="O75" i="57"/>
  <c r="M75" i="57"/>
  <c r="I75" i="57"/>
  <c r="G75" i="57"/>
  <c r="E75" i="57"/>
  <c r="C75" i="57"/>
  <c r="S74" i="57"/>
  <c r="Q74" i="57"/>
  <c r="O74" i="57"/>
  <c r="M74" i="57"/>
  <c r="I74" i="57"/>
  <c r="G74" i="57"/>
  <c r="E74" i="57"/>
  <c r="C74" i="57"/>
  <c r="S73" i="57"/>
  <c r="Q73" i="57"/>
  <c r="O73" i="57"/>
  <c r="M73" i="57"/>
  <c r="I73" i="57"/>
  <c r="G73" i="57"/>
  <c r="E73" i="57"/>
  <c r="C73" i="57"/>
  <c r="S72" i="57"/>
  <c r="Q72" i="57"/>
  <c r="O72" i="57"/>
  <c r="M72" i="57"/>
  <c r="I72" i="57"/>
  <c r="G72" i="57"/>
  <c r="E72" i="57"/>
  <c r="C72" i="57"/>
  <c r="S65" i="57"/>
  <c r="Q65" i="57"/>
  <c r="O65" i="57"/>
  <c r="M65" i="57"/>
  <c r="I65" i="57"/>
  <c r="G65" i="57"/>
  <c r="E65" i="57"/>
  <c r="C65" i="57"/>
  <c r="S64" i="57"/>
  <c r="Q64" i="57"/>
  <c r="O64" i="57"/>
  <c r="M64" i="57"/>
  <c r="I64" i="57"/>
  <c r="G64" i="57"/>
  <c r="E64" i="57"/>
  <c r="C64" i="57"/>
  <c r="S63" i="57"/>
  <c r="Q63" i="57"/>
  <c r="O63" i="57"/>
  <c r="M63" i="57"/>
  <c r="I63" i="57"/>
  <c r="G63" i="57"/>
  <c r="E63" i="57"/>
  <c r="C63" i="57"/>
  <c r="S62" i="57"/>
  <c r="Q62" i="57"/>
  <c r="O62" i="57"/>
  <c r="M62" i="57"/>
  <c r="I62" i="57"/>
  <c r="G62" i="57"/>
  <c r="E62" i="57"/>
  <c r="C62" i="57"/>
  <c r="S61" i="57"/>
  <c r="Q61" i="57"/>
  <c r="O61" i="57"/>
  <c r="M61" i="57"/>
  <c r="I61" i="57"/>
  <c r="G61" i="57"/>
  <c r="E61" i="57"/>
  <c r="C61" i="57"/>
  <c r="S60" i="57"/>
  <c r="Q60" i="57"/>
  <c r="O60" i="57"/>
  <c r="M60" i="57"/>
  <c r="I60" i="57"/>
  <c r="G60" i="57"/>
  <c r="E60" i="57"/>
  <c r="C60" i="57"/>
  <c r="S59" i="57"/>
  <c r="Q59" i="57"/>
  <c r="O59" i="57"/>
  <c r="M59" i="57"/>
  <c r="I59" i="57"/>
  <c r="G59" i="57"/>
  <c r="E59" i="57"/>
  <c r="C59" i="57"/>
  <c r="S58" i="57"/>
  <c r="Q58" i="57"/>
  <c r="O58" i="57"/>
  <c r="M58" i="57"/>
  <c r="I58" i="57"/>
  <c r="G58" i="57"/>
  <c r="E58" i="57"/>
  <c r="C58" i="57"/>
  <c r="S57" i="57"/>
  <c r="Q57" i="57"/>
  <c r="O57" i="57"/>
  <c r="M57" i="57"/>
  <c r="I57" i="57"/>
  <c r="G57" i="57"/>
  <c r="E57" i="57"/>
  <c r="C57" i="57"/>
  <c r="S56" i="57"/>
  <c r="Q56" i="57"/>
  <c r="O56" i="57"/>
  <c r="M56" i="57"/>
  <c r="I56" i="57"/>
  <c r="G56" i="57"/>
  <c r="E56" i="57"/>
  <c r="C56" i="57"/>
  <c r="S55" i="57"/>
  <c r="Q55" i="57"/>
  <c r="O55" i="57"/>
  <c r="M55" i="57"/>
  <c r="I55" i="57"/>
  <c r="G55" i="57"/>
  <c r="E55" i="57"/>
  <c r="C55" i="57"/>
  <c r="S54" i="57"/>
  <c r="Q54" i="57"/>
  <c r="O54" i="57"/>
  <c r="M54" i="57"/>
  <c r="I54" i="57"/>
  <c r="G54" i="57"/>
  <c r="E54" i="57"/>
  <c r="C54" i="57"/>
  <c r="S53" i="57"/>
  <c r="Q53" i="57"/>
  <c r="O53" i="57"/>
  <c r="M53" i="57"/>
  <c r="I53" i="57"/>
  <c r="G53" i="57"/>
  <c r="E53" i="57"/>
  <c r="C53" i="57"/>
  <c r="S52" i="57"/>
  <c r="Q52" i="57"/>
  <c r="O52" i="57"/>
  <c r="M52" i="57"/>
  <c r="I52" i="57"/>
  <c r="G52" i="57"/>
  <c r="E52" i="57"/>
  <c r="C52" i="57"/>
  <c r="S51" i="57"/>
  <c r="Q51" i="57"/>
  <c r="O51" i="57"/>
  <c r="M51" i="57"/>
  <c r="I51" i="57"/>
  <c r="G51" i="57"/>
  <c r="E51" i="57"/>
  <c r="C51" i="57"/>
  <c r="S50" i="57"/>
  <c r="Q50" i="57"/>
  <c r="O50" i="57"/>
  <c r="M50" i="57"/>
  <c r="I50" i="57"/>
  <c r="G50" i="57"/>
  <c r="E50" i="57"/>
  <c r="C50" i="57"/>
  <c r="S43" i="57"/>
  <c r="Q43" i="57"/>
  <c r="O43" i="57"/>
  <c r="M43" i="57"/>
  <c r="I43" i="57"/>
  <c r="G43" i="57"/>
  <c r="E43" i="57"/>
  <c r="C43" i="57"/>
  <c r="S42" i="57"/>
  <c r="Q42" i="57"/>
  <c r="O42" i="57"/>
  <c r="M42" i="57"/>
  <c r="I42" i="57"/>
  <c r="G42" i="57"/>
  <c r="E42" i="57"/>
  <c r="C42" i="57"/>
  <c r="S41" i="57"/>
  <c r="Q41" i="57"/>
  <c r="O41" i="57"/>
  <c r="M41" i="57"/>
  <c r="I41" i="57"/>
  <c r="G41" i="57"/>
  <c r="E41" i="57"/>
  <c r="C41" i="57"/>
  <c r="S40" i="57"/>
  <c r="Q40" i="57"/>
  <c r="O40" i="57"/>
  <c r="M40" i="57"/>
  <c r="I40" i="57"/>
  <c r="G40" i="57"/>
  <c r="E40" i="57"/>
  <c r="C40" i="57"/>
  <c r="S39" i="57"/>
  <c r="Q39" i="57"/>
  <c r="O39" i="57"/>
  <c r="M39" i="57"/>
  <c r="I39" i="57"/>
  <c r="G39" i="57"/>
  <c r="E39" i="57"/>
  <c r="C39" i="57"/>
  <c r="S38" i="57"/>
  <c r="Q38" i="57"/>
  <c r="O38" i="57"/>
  <c r="M38" i="57"/>
  <c r="I38" i="57"/>
  <c r="G38" i="57"/>
  <c r="E38" i="57"/>
  <c r="C38" i="57"/>
  <c r="S37" i="57"/>
  <c r="Q37" i="57"/>
  <c r="O37" i="57"/>
  <c r="M37" i="57"/>
  <c r="I37" i="57"/>
  <c r="G37" i="57"/>
  <c r="E37" i="57"/>
  <c r="C37" i="57"/>
  <c r="S36" i="57"/>
  <c r="Q36" i="57"/>
  <c r="O36" i="57"/>
  <c r="M36" i="57"/>
  <c r="I36" i="57"/>
  <c r="G36" i="57"/>
  <c r="E36" i="57"/>
  <c r="C36" i="57"/>
  <c r="S35" i="57"/>
  <c r="Q35" i="57"/>
  <c r="O35" i="57"/>
  <c r="M35" i="57"/>
  <c r="I35" i="57"/>
  <c r="G35" i="57"/>
  <c r="E35" i="57"/>
  <c r="C35" i="57"/>
  <c r="S34" i="57"/>
  <c r="Q34" i="57"/>
  <c r="O34" i="57"/>
  <c r="M34" i="57"/>
  <c r="I34" i="57"/>
  <c r="G34" i="57"/>
  <c r="E34" i="57"/>
  <c r="C34" i="57"/>
  <c r="S33" i="57"/>
  <c r="Q33" i="57"/>
  <c r="O33" i="57"/>
  <c r="M33" i="57"/>
  <c r="I33" i="57"/>
  <c r="G33" i="57"/>
  <c r="E33" i="57"/>
  <c r="C33" i="57"/>
  <c r="S32" i="57"/>
  <c r="Q32" i="57"/>
  <c r="O32" i="57"/>
  <c r="M32" i="57"/>
  <c r="I32" i="57"/>
  <c r="G32" i="57"/>
  <c r="E32" i="57"/>
  <c r="C32" i="57"/>
  <c r="S31" i="57"/>
  <c r="Q31" i="57"/>
  <c r="O31" i="57"/>
  <c r="M31" i="57"/>
  <c r="I31" i="57"/>
  <c r="G31" i="57"/>
  <c r="E31" i="57"/>
  <c r="C31" i="57"/>
  <c r="S30" i="57"/>
  <c r="Q30" i="57"/>
  <c r="O30" i="57"/>
  <c r="M30" i="57"/>
  <c r="I30" i="57"/>
  <c r="G30" i="57"/>
  <c r="E30" i="57"/>
  <c r="C30" i="57"/>
  <c r="S29" i="57"/>
  <c r="Q29" i="57"/>
  <c r="O29" i="57"/>
  <c r="M29" i="57"/>
  <c r="I29" i="57"/>
  <c r="G29" i="57"/>
  <c r="E29" i="57"/>
  <c r="C29" i="57"/>
  <c r="S28" i="57"/>
  <c r="Q28" i="57"/>
  <c r="O28" i="57"/>
  <c r="M28" i="57"/>
  <c r="I28" i="57"/>
  <c r="G28" i="57"/>
  <c r="E28" i="57"/>
  <c r="C28" i="57"/>
  <c r="S21" i="57"/>
  <c r="Q21" i="57"/>
  <c r="O21" i="57"/>
  <c r="M21" i="57"/>
  <c r="I21" i="57"/>
  <c r="G21" i="57"/>
  <c r="E21" i="57"/>
  <c r="C21" i="57"/>
  <c r="S20" i="57"/>
  <c r="Q20" i="57"/>
  <c r="O20" i="57"/>
  <c r="M20" i="57"/>
  <c r="I20" i="57"/>
  <c r="G20" i="57"/>
  <c r="E20" i="57"/>
  <c r="C20" i="57"/>
  <c r="S19" i="57"/>
  <c r="Q19" i="57"/>
  <c r="O19" i="57"/>
  <c r="M19" i="57"/>
  <c r="I19" i="57"/>
  <c r="G19" i="57"/>
  <c r="E19" i="57"/>
  <c r="C19" i="57"/>
  <c r="S18" i="57"/>
  <c r="Q18" i="57"/>
  <c r="O18" i="57"/>
  <c r="M18" i="57"/>
  <c r="I18" i="57"/>
  <c r="G18" i="57"/>
  <c r="E18" i="57"/>
  <c r="C18" i="57"/>
  <c r="S17" i="57"/>
  <c r="Q17" i="57"/>
  <c r="O17" i="57"/>
  <c r="M17" i="57"/>
  <c r="I17" i="57"/>
  <c r="G17" i="57"/>
  <c r="E17" i="57"/>
  <c r="C17" i="57"/>
  <c r="S16" i="57"/>
  <c r="Q16" i="57"/>
  <c r="O16" i="57"/>
  <c r="M16" i="57"/>
  <c r="I16" i="57"/>
  <c r="G16" i="57"/>
  <c r="E16" i="57"/>
  <c r="C16" i="57"/>
  <c r="S15" i="57"/>
  <c r="Q15" i="57"/>
  <c r="O15" i="57"/>
  <c r="M15" i="57"/>
  <c r="I15" i="57"/>
  <c r="G15" i="57"/>
  <c r="E15" i="57"/>
  <c r="C15" i="57"/>
  <c r="S14" i="57"/>
  <c r="Q14" i="57"/>
  <c r="O14" i="57"/>
  <c r="M14" i="57"/>
  <c r="I14" i="57"/>
  <c r="G14" i="57"/>
  <c r="E14" i="57"/>
  <c r="C14" i="57"/>
  <c r="S13" i="57"/>
  <c r="Q13" i="57"/>
  <c r="O13" i="57"/>
  <c r="M13" i="57"/>
  <c r="I13" i="57"/>
  <c r="G13" i="57"/>
  <c r="E13" i="57"/>
  <c r="C13" i="57"/>
  <c r="S12" i="57"/>
  <c r="Q12" i="57"/>
  <c r="O12" i="57"/>
  <c r="M12" i="57"/>
  <c r="I12" i="57"/>
  <c r="G12" i="57"/>
  <c r="E12" i="57"/>
  <c r="C12" i="57"/>
  <c r="S11" i="57"/>
  <c r="Q11" i="57"/>
  <c r="O11" i="57"/>
  <c r="M11" i="57"/>
  <c r="I11" i="57"/>
  <c r="G11" i="57"/>
  <c r="E11" i="57"/>
  <c r="C11" i="57"/>
  <c r="S10" i="57"/>
  <c r="Q10" i="57"/>
  <c r="O10" i="57"/>
  <c r="M10" i="57"/>
  <c r="I10" i="57"/>
  <c r="G10" i="57"/>
  <c r="E10" i="57"/>
  <c r="C10" i="57"/>
  <c r="S9" i="57"/>
  <c r="Q9" i="57"/>
  <c r="O9" i="57"/>
  <c r="M9" i="57"/>
  <c r="I9" i="57"/>
  <c r="G9" i="57"/>
  <c r="E9" i="57"/>
  <c r="C9" i="57"/>
  <c r="S8" i="57"/>
  <c r="Q8" i="57"/>
  <c r="O8" i="57"/>
  <c r="M8" i="57"/>
  <c r="I8" i="57"/>
  <c r="G8" i="57"/>
  <c r="E8" i="57"/>
  <c r="C8" i="57"/>
  <c r="S7" i="57"/>
  <c r="Q7" i="57"/>
  <c r="O7" i="57"/>
  <c r="M7" i="57"/>
  <c r="I7" i="57"/>
  <c r="G7" i="57"/>
  <c r="E7" i="57"/>
  <c r="C7" i="57"/>
  <c r="S6" i="57"/>
  <c r="Q6" i="57"/>
  <c r="O6" i="57"/>
  <c r="M6" i="57"/>
  <c r="I6" i="57"/>
  <c r="G6" i="57"/>
  <c r="E6" i="57"/>
  <c r="C6" i="57"/>
  <c r="S218" i="53" l="1"/>
  <c r="Q218" i="53"/>
  <c r="O218" i="53"/>
  <c r="M218" i="53"/>
  <c r="K218" i="53"/>
  <c r="I218" i="53"/>
  <c r="G218" i="53"/>
  <c r="E218" i="53"/>
  <c r="C218" i="53"/>
  <c r="S217" i="53"/>
  <c r="Q217" i="53"/>
  <c r="O217" i="53"/>
  <c r="M217" i="53"/>
  <c r="K217" i="53"/>
  <c r="I217" i="53"/>
  <c r="G217" i="53"/>
  <c r="E217" i="53"/>
  <c r="C217" i="53"/>
  <c r="S216" i="53"/>
  <c r="Q216" i="53"/>
  <c r="O216" i="53"/>
  <c r="M216" i="53"/>
  <c r="K216" i="53"/>
  <c r="I216" i="53"/>
  <c r="G216" i="53"/>
  <c r="E216" i="53"/>
  <c r="C216" i="53"/>
  <c r="S215" i="53"/>
  <c r="Q215" i="53"/>
  <c r="O215" i="53"/>
  <c r="M215" i="53"/>
  <c r="K215" i="53"/>
  <c r="I215" i="53"/>
  <c r="G215" i="53"/>
  <c r="E215" i="53"/>
  <c r="C215" i="53"/>
  <c r="S214" i="53"/>
  <c r="Q214" i="53"/>
  <c r="O214" i="53"/>
  <c r="M214" i="53"/>
  <c r="K214" i="53"/>
  <c r="I214" i="53"/>
  <c r="G214" i="53"/>
  <c r="E214" i="53"/>
  <c r="C214" i="53"/>
  <c r="S213" i="53"/>
  <c r="Q213" i="53"/>
  <c r="O213" i="53"/>
  <c r="M213" i="53"/>
  <c r="K213" i="53"/>
  <c r="I213" i="53"/>
  <c r="G213" i="53"/>
  <c r="E213" i="53"/>
  <c r="C213" i="53"/>
  <c r="S212" i="53"/>
  <c r="Q212" i="53"/>
  <c r="O212" i="53"/>
  <c r="M212" i="53"/>
  <c r="K212" i="53"/>
  <c r="I212" i="53"/>
  <c r="G212" i="53"/>
  <c r="E212" i="53"/>
  <c r="C212" i="53"/>
  <c r="S211" i="53"/>
  <c r="Q211" i="53"/>
  <c r="O211" i="53"/>
  <c r="M211" i="53"/>
  <c r="K211" i="53"/>
  <c r="I211" i="53"/>
  <c r="G211" i="53"/>
  <c r="E211" i="53"/>
  <c r="C211" i="53"/>
  <c r="S210" i="53"/>
  <c r="Q210" i="53"/>
  <c r="O210" i="53"/>
  <c r="M210" i="53"/>
  <c r="K210" i="53"/>
  <c r="I210" i="53"/>
  <c r="G210" i="53"/>
  <c r="E210" i="53"/>
  <c r="C210" i="53"/>
  <c r="S209" i="53"/>
  <c r="Q209" i="53"/>
  <c r="O209" i="53"/>
  <c r="M209" i="53"/>
  <c r="K209" i="53"/>
  <c r="I209" i="53"/>
  <c r="G209" i="53"/>
  <c r="E209" i="53"/>
  <c r="C209" i="53"/>
  <c r="S208" i="53"/>
  <c r="Q208" i="53"/>
  <c r="O208" i="53"/>
  <c r="M208" i="53"/>
  <c r="K208" i="53"/>
  <c r="I208" i="53"/>
  <c r="G208" i="53"/>
  <c r="E208" i="53"/>
  <c r="C208" i="53"/>
  <c r="S207" i="53"/>
  <c r="Q207" i="53"/>
  <c r="O207" i="53"/>
  <c r="M207" i="53"/>
  <c r="K207" i="53"/>
  <c r="I207" i="53"/>
  <c r="G207" i="53"/>
  <c r="E207" i="53"/>
  <c r="C207" i="53"/>
  <c r="S206" i="53"/>
  <c r="Q206" i="53"/>
  <c r="O206" i="53"/>
  <c r="M206" i="53"/>
  <c r="K206" i="53"/>
  <c r="I206" i="53"/>
  <c r="G206" i="53"/>
  <c r="E206" i="53"/>
  <c r="C206" i="53"/>
  <c r="S205" i="53"/>
  <c r="Q205" i="53"/>
  <c r="O205" i="53"/>
  <c r="M205" i="53"/>
  <c r="K205" i="53"/>
  <c r="I205" i="53"/>
  <c r="G205" i="53"/>
  <c r="E205" i="53"/>
  <c r="C205" i="53"/>
  <c r="S204" i="53"/>
  <c r="Q204" i="53"/>
  <c r="O204" i="53"/>
  <c r="M204" i="53"/>
  <c r="K204" i="53"/>
  <c r="I204" i="53"/>
  <c r="G204" i="53"/>
  <c r="E204" i="53"/>
  <c r="C204" i="53"/>
  <c r="S203" i="53"/>
  <c r="Q203" i="53"/>
  <c r="O203" i="53"/>
  <c r="M203" i="53"/>
  <c r="K203" i="53"/>
  <c r="I203" i="53"/>
  <c r="G203" i="53"/>
  <c r="E203" i="53"/>
  <c r="C203" i="53"/>
  <c r="E194" i="53"/>
  <c r="F194" i="53" s="1"/>
  <c r="E193" i="53"/>
  <c r="F193" i="53" s="1"/>
  <c r="E192" i="53"/>
  <c r="F192" i="53" s="1"/>
  <c r="E191" i="53"/>
  <c r="F191" i="53" s="1"/>
  <c r="E190" i="53"/>
  <c r="F190" i="53" s="1"/>
  <c r="E189" i="53"/>
  <c r="F189" i="53" s="1"/>
  <c r="E188" i="53"/>
  <c r="F188" i="53" s="1"/>
  <c r="E187" i="53"/>
  <c r="F187" i="53" s="1"/>
  <c r="E186" i="53"/>
  <c r="F186" i="53" s="1"/>
  <c r="E185" i="53"/>
  <c r="F185" i="53" s="1"/>
  <c r="E184" i="53"/>
  <c r="F184" i="53" s="1"/>
  <c r="E183" i="53"/>
  <c r="F183" i="53" s="1"/>
  <c r="E182" i="53"/>
  <c r="F182" i="53" s="1"/>
  <c r="E181" i="53"/>
  <c r="F181" i="53" s="1"/>
  <c r="E180" i="53"/>
  <c r="F180" i="53" s="1"/>
  <c r="E179" i="53"/>
  <c r="F179" i="53" s="1"/>
  <c r="E178" i="53"/>
  <c r="F178" i="53" s="1"/>
  <c r="E177" i="53"/>
  <c r="F177" i="53" s="1"/>
  <c r="E176" i="53"/>
  <c r="F176" i="53" s="1"/>
  <c r="E175" i="53"/>
  <c r="F175" i="53" s="1"/>
  <c r="E174" i="53"/>
  <c r="F174" i="53" s="1"/>
  <c r="E173" i="53"/>
  <c r="F173" i="53" s="1"/>
  <c r="E172" i="53"/>
  <c r="F172" i="53" s="1"/>
  <c r="E171" i="53"/>
  <c r="F171" i="53" s="1"/>
  <c r="E170" i="53"/>
  <c r="F170" i="53" s="1"/>
  <c r="E169" i="53"/>
  <c r="F169" i="53" s="1"/>
  <c r="E168" i="53"/>
  <c r="F168" i="53" s="1"/>
  <c r="E167" i="53"/>
  <c r="F167" i="53" s="1"/>
  <c r="E166" i="53"/>
  <c r="F166" i="53" s="1"/>
  <c r="E165" i="53"/>
  <c r="F165" i="53" s="1"/>
  <c r="E164" i="53"/>
  <c r="F164" i="53" s="1"/>
  <c r="E163" i="53"/>
  <c r="F163" i="53" s="1"/>
  <c r="E162" i="53"/>
  <c r="F162" i="53" s="1"/>
  <c r="E161" i="53"/>
  <c r="F161" i="53" s="1"/>
  <c r="E160" i="53"/>
  <c r="F160" i="53" s="1"/>
  <c r="E159" i="53"/>
  <c r="F159" i="53" s="1"/>
  <c r="E158" i="53"/>
  <c r="F158" i="53" s="1"/>
  <c r="E157" i="53"/>
  <c r="F157" i="53" s="1"/>
  <c r="E156" i="53"/>
  <c r="F156" i="53" s="1"/>
  <c r="E155" i="53"/>
  <c r="F155" i="53" s="1"/>
  <c r="E154" i="53"/>
  <c r="F154" i="53" s="1"/>
  <c r="E153" i="53"/>
  <c r="F153" i="53" s="1"/>
  <c r="E152" i="53"/>
  <c r="F152" i="53" s="1"/>
  <c r="E151" i="53"/>
  <c r="F151" i="53" s="1"/>
  <c r="E150" i="53"/>
  <c r="F150" i="53" s="1"/>
  <c r="E149" i="53"/>
  <c r="F149" i="53" s="1"/>
  <c r="E148" i="53"/>
  <c r="F148" i="53" s="1"/>
  <c r="E147" i="53"/>
  <c r="F147" i="53" s="1"/>
  <c r="E146" i="53"/>
  <c r="F146" i="53" s="1"/>
  <c r="E145" i="53"/>
  <c r="F145" i="53" s="1"/>
  <c r="E144" i="53"/>
  <c r="F144" i="53" s="1"/>
  <c r="E143" i="53"/>
  <c r="F143" i="53" s="1"/>
  <c r="E142" i="53"/>
  <c r="F142" i="53" s="1"/>
  <c r="E141" i="53"/>
  <c r="F141" i="53" s="1"/>
  <c r="E140" i="53"/>
  <c r="F140" i="53" s="1"/>
  <c r="E139" i="53"/>
  <c r="F139" i="53" s="1"/>
  <c r="E138" i="53"/>
  <c r="F138" i="53" s="1"/>
  <c r="E137" i="53"/>
  <c r="F137" i="53" s="1"/>
  <c r="E136" i="53"/>
  <c r="F136" i="53" s="1"/>
  <c r="E135" i="53"/>
  <c r="F135" i="53" s="1"/>
  <c r="E134" i="53"/>
  <c r="F134" i="53" s="1"/>
  <c r="C134" i="53"/>
  <c r="C146" i="53" s="1"/>
  <c r="C158" i="53" s="1"/>
  <c r="C170" i="53" s="1"/>
  <c r="C182" i="53" s="1"/>
  <c r="C194" i="53" s="1"/>
  <c r="E133" i="53"/>
  <c r="F133" i="53" s="1"/>
  <c r="C133" i="53"/>
  <c r="C145" i="53" s="1"/>
  <c r="C157" i="53" s="1"/>
  <c r="C169" i="53" s="1"/>
  <c r="C181" i="53" s="1"/>
  <c r="C193" i="53" s="1"/>
  <c r="E132" i="53"/>
  <c r="F132" i="53" s="1"/>
  <c r="C132" i="53"/>
  <c r="C144" i="53" s="1"/>
  <c r="C156" i="53" s="1"/>
  <c r="C168" i="53" s="1"/>
  <c r="C180" i="53" s="1"/>
  <c r="C192" i="53" s="1"/>
  <c r="E131" i="53"/>
  <c r="F131" i="53" s="1"/>
  <c r="C131" i="53"/>
  <c r="C143" i="53" s="1"/>
  <c r="C155" i="53" s="1"/>
  <c r="C167" i="53" s="1"/>
  <c r="C179" i="53" s="1"/>
  <c r="C191" i="53" s="1"/>
  <c r="E130" i="53"/>
  <c r="F130" i="53" s="1"/>
  <c r="C130" i="53"/>
  <c r="C142" i="53" s="1"/>
  <c r="C154" i="53" s="1"/>
  <c r="C166" i="53" s="1"/>
  <c r="C178" i="53" s="1"/>
  <c r="C190" i="53" s="1"/>
  <c r="E129" i="53"/>
  <c r="F129" i="53" s="1"/>
  <c r="C129" i="53"/>
  <c r="C141" i="53" s="1"/>
  <c r="C153" i="53" s="1"/>
  <c r="C165" i="53" s="1"/>
  <c r="C177" i="53" s="1"/>
  <c r="C189" i="53" s="1"/>
  <c r="E128" i="53"/>
  <c r="F128" i="53" s="1"/>
  <c r="C128" i="53"/>
  <c r="C140" i="53" s="1"/>
  <c r="C152" i="53" s="1"/>
  <c r="C164" i="53" s="1"/>
  <c r="C176" i="53" s="1"/>
  <c r="C188" i="53" s="1"/>
  <c r="E127" i="53"/>
  <c r="F127" i="53" s="1"/>
  <c r="C127" i="53"/>
  <c r="C139" i="53" s="1"/>
  <c r="C151" i="53" s="1"/>
  <c r="C163" i="53" s="1"/>
  <c r="C175" i="53" s="1"/>
  <c r="C187" i="53" s="1"/>
  <c r="E126" i="53"/>
  <c r="F126" i="53" s="1"/>
  <c r="C126" i="53"/>
  <c r="C138" i="53" s="1"/>
  <c r="C150" i="53" s="1"/>
  <c r="C162" i="53" s="1"/>
  <c r="C174" i="53" s="1"/>
  <c r="C186" i="53" s="1"/>
  <c r="E125" i="53"/>
  <c r="F125" i="53" s="1"/>
  <c r="C125" i="53"/>
  <c r="C137" i="53" s="1"/>
  <c r="C149" i="53" s="1"/>
  <c r="C161" i="53" s="1"/>
  <c r="C173" i="53" s="1"/>
  <c r="C185" i="53" s="1"/>
  <c r="E124" i="53"/>
  <c r="F124" i="53" s="1"/>
  <c r="C124" i="53"/>
  <c r="C136" i="53" s="1"/>
  <c r="C148" i="53" s="1"/>
  <c r="C160" i="53" s="1"/>
  <c r="C172" i="53" s="1"/>
  <c r="C184" i="53" s="1"/>
  <c r="E123" i="53"/>
  <c r="F123" i="53" s="1"/>
  <c r="C123" i="53"/>
  <c r="C135" i="53" s="1"/>
  <c r="C147" i="53" s="1"/>
  <c r="C159" i="53" s="1"/>
  <c r="C171" i="53" s="1"/>
  <c r="C183" i="53" s="1"/>
  <c r="E122" i="53"/>
  <c r="F122" i="53" s="1"/>
  <c r="E121" i="53"/>
  <c r="F121" i="53" s="1"/>
  <c r="E120" i="53"/>
  <c r="F120" i="53" s="1"/>
  <c r="E119" i="53"/>
  <c r="F119" i="53" s="1"/>
  <c r="E118" i="53"/>
  <c r="F118" i="53" s="1"/>
  <c r="E117" i="53"/>
  <c r="F117" i="53" s="1"/>
  <c r="E116" i="53"/>
  <c r="F116" i="53" s="1"/>
  <c r="E115" i="53"/>
  <c r="F115" i="53" s="1"/>
  <c r="E114" i="53"/>
  <c r="F114" i="53" s="1"/>
  <c r="E113" i="53"/>
  <c r="F113" i="53" s="1"/>
  <c r="E112" i="53"/>
  <c r="F112" i="53" s="1"/>
  <c r="E111" i="53"/>
  <c r="F111" i="53" s="1"/>
  <c r="E110" i="53"/>
  <c r="F110" i="53" s="1"/>
  <c r="E109" i="53"/>
  <c r="F109" i="53" s="1"/>
  <c r="E108" i="53"/>
  <c r="F108" i="53" s="1"/>
  <c r="E107" i="53"/>
  <c r="F107" i="53" s="1"/>
  <c r="E106" i="53"/>
  <c r="F106" i="53" s="1"/>
  <c r="E105" i="53"/>
  <c r="F105" i="53" s="1"/>
  <c r="E104" i="53"/>
  <c r="F104" i="53" s="1"/>
  <c r="E103" i="53"/>
  <c r="F103" i="53" s="1"/>
  <c r="E102" i="53"/>
  <c r="F102" i="53" s="1"/>
  <c r="E101" i="53"/>
  <c r="F101" i="53" s="1"/>
  <c r="E100" i="53"/>
  <c r="F100" i="53" s="1"/>
  <c r="E99" i="53"/>
  <c r="F99" i="53" s="1"/>
  <c r="E98" i="53"/>
  <c r="F98" i="53" s="1"/>
  <c r="E97" i="53"/>
  <c r="F97" i="53" s="1"/>
  <c r="E96" i="53"/>
  <c r="F96" i="53" s="1"/>
  <c r="E95" i="53"/>
  <c r="F95" i="53" s="1"/>
  <c r="E94" i="53"/>
  <c r="F94" i="53" s="1"/>
  <c r="E93" i="53"/>
  <c r="F93" i="53" s="1"/>
  <c r="E92" i="53"/>
  <c r="F92" i="53" s="1"/>
  <c r="E91" i="53"/>
  <c r="F91" i="53" s="1"/>
  <c r="E90" i="53"/>
  <c r="F90" i="53" s="1"/>
  <c r="E89" i="53"/>
  <c r="F89" i="53" s="1"/>
  <c r="E88" i="53"/>
  <c r="F88" i="53" s="1"/>
  <c r="E87" i="53"/>
  <c r="F87" i="53" s="1"/>
  <c r="E86" i="53"/>
  <c r="F86" i="53" s="1"/>
  <c r="E85" i="53"/>
  <c r="F85" i="53" s="1"/>
  <c r="E84" i="53"/>
  <c r="F84" i="53" s="1"/>
  <c r="E83" i="53"/>
  <c r="F83" i="53" s="1"/>
  <c r="E82" i="53"/>
  <c r="F82" i="53" s="1"/>
  <c r="E81" i="53"/>
  <c r="F81" i="53" s="1"/>
  <c r="E80" i="53"/>
  <c r="F80" i="53" s="1"/>
  <c r="E79" i="53"/>
  <c r="F79" i="53" s="1"/>
  <c r="E78" i="53"/>
  <c r="F78" i="53" s="1"/>
  <c r="E77" i="53"/>
  <c r="F77" i="53" s="1"/>
  <c r="E76" i="53"/>
  <c r="F76" i="53" s="1"/>
  <c r="E75" i="53"/>
  <c r="F75" i="53" s="1"/>
  <c r="E74" i="53"/>
  <c r="F74" i="53" s="1"/>
  <c r="E73" i="53"/>
  <c r="F73" i="53" s="1"/>
  <c r="E72" i="53"/>
  <c r="F72" i="53" s="1"/>
  <c r="E71" i="53"/>
  <c r="F71" i="53" s="1"/>
  <c r="E70" i="53"/>
  <c r="F70" i="53" s="1"/>
  <c r="E69" i="53"/>
  <c r="F69" i="53" s="1"/>
  <c r="E68" i="53"/>
  <c r="F68" i="53" s="1"/>
  <c r="E67" i="53"/>
  <c r="F67" i="53" s="1"/>
  <c r="E66" i="53"/>
  <c r="F66" i="53" s="1"/>
  <c r="E65" i="53"/>
  <c r="F65" i="53" s="1"/>
  <c r="E64" i="53"/>
  <c r="F64" i="53" s="1"/>
  <c r="E63" i="53"/>
  <c r="F63" i="53" s="1"/>
  <c r="E62" i="53"/>
  <c r="F62" i="53" s="1"/>
  <c r="E61" i="53"/>
  <c r="F61" i="53" s="1"/>
  <c r="E60" i="53"/>
  <c r="F60" i="53" s="1"/>
  <c r="E59" i="53"/>
  <c r="F59" i="53" s="1"/>
  <c r="E58" i="53"/>
  <c r="F58" i="53" s="1"/>
  <c r="E57" i="53"/>
  <c r="F57" i="53" s="1"/>
  <c r="E56" i="53"/>
  <c r="F56" i="53" s="1"/>
  <c r="E55" i="53"/>
  <c r="F55" i="53" s="1"/>
  <c r="E54" i="53"/>
  <c r="F54" i="53" s="1"/>
  <c r="E53" i="53"/>
  <c r="F53" i="53" s="1"/>
  <c r="E52" i="53"/>
  <c r="F52" i="53" s="1"/>
  <c r="E51" i="53"/>
  <c r="F51" i="53" s="1"/>
  <c r="E50" i="53"/>
  <c r="F50" i="53" s="1"/>
  <c r="E49" i="53"/>
  <c r="F49" i="53" s="1"/>
  <c r="E48" i="53"/>
  <c r="F48" i="53" s="1"/>
  <c r="E47" i="53"/>
  <c r="F47" i="53" s="1"/>
  <c r="E46" i="53"/>
  <c r="F46" i="53" s="1"/>
  <c r="E45" i="53"/>
  <c r="F45" i="53" s="1"/>
  <c r="E44" i="53"/>
  <c r="F44" i="53" s="1"/>
  <c r="E43" i="53"/>
  <c r="F43" i="53" s="1"/>
  <c r="E42" i="53"/>
  <c r="F42" i="53" s="1"/>
  <c r="E41" i="53"/>
  <c r="F41" i="53" s="1"/>
  <c r="E40" i="53"/>
  <c r="F40" i="53" s="1"/>
  <c r="E39" i="53"/>
  <c r="F39" i="53" s="1"/>
  <c r="E38" i="53"/>
  <c r="F38" i="53" s="1"/>
  <c r="E37" i="53"/>
  <c r="F37" i="53" s="1"/>
  <c r="E36" i="53"/>
  <c r="F36" i="53" s="1"/>
  <c r="E35" i="53"/>
  <c r="F35" i="53" s="1"/>
  <c r="E34" i="53"/>
  <c r="F34" i="53" s="1"/>
  <c r="E33" i="53"/>
  <c r="F33" i="53" s="1"/>
  <c r="E32" i="53"/>
  <c r="F32" i="53" s="1"/>
  <c r="E31" i="53"/>
  <c r="F31" i="53" s="1"/>
  <c r="E30" i="53"/>
  <c r="F30" i="53" s="1"/>
  <c r="E29" i="53"/>
  <c r="F29" i="53" s="1"/>
  <c r="E28" i="53"/>
  <c r="F28" i="53" s="1"/>
  <c r="E27" i="53"/>
  <c r="F27" i="53" s="1"/>
  <c r="G26" i="53"/>
  <c r="G38" i="53" s="1"/>
  <c r="G50" i="53" s="1"/>
  <c r="G62" i="53" s="1"/>
  <c r="G74" i="53" s="1"/>
  <c r="G86" i="53" s="1"/>
  <c r="G98" i="53" s="1"/>
  <c r="G110" i="53" s="1"/>
  <c r="G122" i="53" s="1"/>
  <c r="G134" i="53" s="1"/>
  <c r="G146" i="53" s="1"/>
  <c r="G158" i="53" s="1"/>
  <c r="G170" i="53" s="1"/>
  <c r="G182" i="53" s="1"/>
  <c r="G194" i="53" s="1"/>
  <c r="E26" i="53"/>
  <c r="F26" i="53" s="1"/>
  <c r="A26" i="53"/>
  <c r="A38" i="53" s="1"/>
  <c r="G25" i="53"/>
  <c r="G37" i="53" s="1"/>
  <c r="G49" i="53" s="1"/>
  <c r="G61" i="53" s="1"/>
  <c r="G73" i="53" s="1"/>
  <c r="G85" i="53" s="1"/>
  <c r="G97" i="53" s="1"/>
  <c r="G109" i="53" s="1"/>
  <c r="G121" i="53" s="1"/>
  <c r="G133" i="53" s="1"/>
  <c r="G145" i="53" s="1"/>
  <c r="G157" i="53" s="1"/>
  <c r="G169" i="53" s="1"/>
  <c r="G181" i="53" s="1"/>
  <c r="G193" i="53" s="1"/>
  <c r="E25" i="53"/>
  <c r="F25" i="53" s="1"/>
  <c r="A25" i="53"/>
  <c r="B25" i="53" s="1"/>
  <c r="G24" i="53"/>
  <c r="G36" i="53" s="1"/>
  <c r="G48" i="53" s="1"/>
  <c r="G60" i="53" s="1"/>
  <c r="G72" i="53" s="1"/>
  <c r="G84" i="53" s="1"/>
  <c r="G96" i="53" s="1"/>
  <c r="G108" i="53" s="1"/>
  <c r="G120" i="53" s="1"/>
  <c r="G132" i="53" s="1"/>
  <c r="G144" i="53" s="1"/>
  <c r="G156" i="53" s="1"/>
  <c r="G168" i="53" s="1"/>
  <c r="G180" i="53" s="1"/>
  <c r="G192" i="53" s="1"/>
  <c r="E24" i="53"/>
  <c r="F24" i="53" s="1"/>
  <c r="A24" i="53"/>
  <c r="A36" i="53" s="1"/>
  <c r="G23" i="53"/>
  <c r="G35" i="53" s="1"/>
  <c r="G47" i="53" s="1"/>
  <c r="G59" i="53" s="1"/>
  <c r="G71" i="53" s="1"/>
  <c r="G83" i="53" s="1"/>
  <c r="G95" i="53" s="1"/>
  <c r="G107" i="53" s="1"/>
  <c r="G119" i="53" s="1"/>
  <c r="G131" i="53" s="1"/>
  <c r="G143" i="53" s="1"/>
  <c r="G155" i="53" s="1"/>
  <c r="G167" i="53" s="1"/>
  <c r="G179" i="53" s="1"/>
  <c r="G191" i="53" s="1"/>
  <c r="E23" i="53"/>
  <c r="F23" i="53" s="1"/>
  <c r="A23" i="53"/>
  <c r="B23" i="53" s="1"/>
  <c r="G22" i="53"/>
  <c r="G34" i="53" s="1"/>
  <c r="G46" i="53" s="1"/>
  <c r="G58" i="53" s="1"/>
  <c r="G70" i="53" s="1"/>
  <c r="G82" i="53" s="1"/>
  <c r="G94" i="53" s="1"/>
  <c r="G106" i="53" s="1"/>
  <c r="G118" i="53" s="1"/>
  <c r="G130" i="53" s="1"/>
  <c r="G142" i="53" s="1"/>
  <c r="G154" i="53" s="1"/>
  <c r="G166" i="53" s="1"/>
  <c r="G178" i="53" s="1"/>
  <c r="G190" i="53" s="1"/>
  <c r="E22" i="53"/>
  <c r="F22" i="53" s="1"/>
  <c r="A22" i="53"/>
  <c r="A34" i="53" s="1"/>
  <c r="G21" i="53"/>
  <c r="G33" i="53" s="1"/>
  <c r="G45" i="53" s="1"/>
  <c r="G57" i="53" s="1"/>
  <c r="G69" i="53" s="1"/>
  <c r="G81" i="53" s="1"/>
  <c r="G93" i="53" s="1"/>
  <c r="G105" i="53" s="1"/>
  <c r="G117" i="53" s="1"/>
  <c r="G129" i="53" s="1"/>
  <c r="G141" i="53" s="1"/>
  <c r="G153" i="53" s="1"/>
  <c r="G165" i="53" s="1"/>
  <c r="G177" i="53" s="1"/>
  <c r="G189" i="53" s="1"/>
  <c r="E21" i="53"/>
  <c r="F21" i="53" s="1"/>
  <c r="A21" i="53"/>
  <c r="B21" i="53" s="1"/>
  <c r="G20" i="53"/>
  <c r="G32" i="53" s="1"/>
  <c r="G44" i="53" s="1"/>
  <c r="G56" i="53" s="1"/>
  <c r="G68" i="53" s="1"/>
  <c r="G80" i="53" s="1"/>
  <c r="G92" i="53" s="1"/>
  <c r="G104" i="53" s="1"/>
  <c r="G116" i="53" s="1"/>
  <c r="G128" i="53" s="1"/>
  <c r="G140" i="53" s="1"/>
  <c r="G152" i="53" s="1"/>
  <c r="G164" i="53" s="1"/>
  <c r="G176" i="53" s="1"/>
  <c r="G188" i="53" s="1"/>
  <c r="E20" i="53"/>
  <c r="F20" i="53" s="1"/>
  <c r="A20" i="53"/>
  <c r="A32" i="53" s="1"/>
  <c r="A44" i="53" s="1"/>
  <c r="G19" i="53"/>
  <c r="G31" i="53" s="1"/>
  <c r="G43" i="53" s="1"/>
  <c r="G55" i="53" s="1"/>
  <c r="G67" i="53" s="1"/>
  <c r="G79" i="53" s="1"/>
  <c r="G91" i="53" s="1"/>
  <c r="G103" i="53" s="1"/>
  <c r="G115" i="53" s="1"/>
  <c r="G127" i="53" s="1"/>
  <c r="G139" i="53" s="1"/>
  <c r="G151" i="53" s="1"/>
  <c r="G163" i="53" s="1"/>
  <c r="G175" i="53" s="1"/>
  <c r="G187" i="53" s="1"/>
  <c r="E19" i="53"/>
  <c r="F19" i="53" s="1"/>
  <c r="A19" i="53"/>
  <c r="G18" i="53"/>
  <c r="G30" i="53" s="1"/>
  <c r="G42" i="53" s="1"/>
  <c r="G54" i="53" s="1"/>
  <c r="G66" i="53" s="1"/>
  <c r="G78" i="53" s="1"/>
  <c r="G90" i="53" s="1"/>
  <c r="G102" i="53" s="1"/>
  <c r="G114" i="53" s="1"/>
  <c r="G126" i="53" s="1"/>
  <c r="G138" i="53" s="1"/>
  <c r="G150" i="53" s="1"/>
  <c r="G162" i="53" s="1"/>
  <c r="G174" i="53" s="1"/>
  <c r="G186" i="53" s="1"/>
  <c r="E18" i="53"/>
  <c r="F18" i="53" s="1"/>
  <c r="A18" i="53"/>
  <c r="B18" i="53" s="1"/>
  <c r="G17" i="53"/>
  <c r="G29" i="53" s="1"/>
  <c r="G41" i="53" s="1"/>
  <c r="G53" i="53" s="1"/>
  <c r="G65" i="53" s="1"/>
  <c r="G77" i="53" s="1"/>
  <c r="G89" i="53" s="1"/>
  <c r="G101" i="53" s="1"/>
  <c r="G113" i="53" s="1"/>
  <c r="G125" i="53" s="1"/>
  <c r="G137" i="53" s="1"/>
  <c r="G149" i="53" s="1"/>
  <c r="G161" i="53" s="1"/>
  <c r="G173" i="53" s="1"/>
  <c r="G185" i="53" s="1"/>
  <c r="E17" i="53"/>
  <c r="F17" i="53" s="1"/>
  <c r="A17" i="53"/>
  <c r="G16" i="53"/>
  <c r="G28" i="53" s="1"/>
  <c r="G40" i="53" s="1"/>
  <c r="G52" i="53" s="1"/>
  <c r="G64" i="53" s="1"/>
  <c r="G76" i="53" s="1"/>
  <c r="G88" i="53" s="1"/>
  <c r="G100" i="53" s="1"/>
  <c r="G112" i="53" s="1"/>
  <c r="G124" i="53" s="1"/>
  <c r="G136" i="53" s="1"/>
  <c r="G148" i="53" s="1"/>
  <c r="G160" i="53" s="1"/>
  <c r="G172" i="53" s="1"/>
  <c r="G184" i="53" s="1"/>
  <c r="E16" i="53"/>
  <c r="F16" i="53" s="1"/>
  <c r="A16" i="53"/>
  <c r="A28" i="53" s="1"/>
  <c r="G15" i="53"/>
  <c r="G27" i="53" s="1"/>
  <c r="G39" i="53" s="1"/>
  <c r="G51" i="53" s="1"/>
  <c r="G63" i="53" s="1"/>
  <c r="G75" i="53" s="1"/>
  <c r="G87" i="53" s="1"/>
  <c r="G99" i="53" s="1"/>
  <c r="G111" i="53" s="1"/>
  <c r="G123" i="53" s="1"/>
  <c r="G135" i="53" s="1"/>
  <c r="G147" i="53" s="1"/>
  <c r="G159" i="53" s="1"/>
  <c r="G171" i="53" s="1"/>
  <c r="G183" i="53" s="1"/>
  <c r="E15" i="53"/>
  <c r="F15" i="53" s="1"/>
  <c r="A15" i="53"/>
  <c r="A27" i="53" s="1"/>
  <c r="E14" i="53"/>
  <c r="F14" i="53" s="1"/>
  <c r="B14" i="53"/>
  <c r="E13" i="53"/>
  <c r="F13" i="53" s="1"/>
  <c r="B13" i="53"/>
  <c r="E12" i="53"/>
  <c r="F12" i="53" s="1"/>
  <c r="B12" i="53"/>
  <c r="E11" i="53"/>
  <c r="F11" i="53" s="1"/>
  <c r="B11" i="53"/>
  <c r="E10" i="53"/>
  <c r="F10" i="53" s="1"/>
  <c r="B10" i="53"/>
  <c r="E9" i="53"/>
  <c r="F9" i="53" s="1"/>
  <c r="B9" i="53"/>
  <c r="E8" i="53"/>
  <c r="F8" i="53" s="1"/>
  <c r="B8" i="53"/>
  <c r="E7" i="53"/>
  <c r="F7" i="53" s="1"/>
  <c r="B7" i="53"/>
  <c r="E6" i="53"/>
  <c r="F6" i="53" s="1"/>
  <c r="B6" i="53"/>
  <c r="E5" i="53"/>
  <c r="F5" i="53" s="1"/>
  <c r="B5" i="53"/>
  <c r="E4" i="53"/>
  <c r="F4" i="53" s="1"/>
  <c r="B4" i="53"/>
  <c r="E3" i="53"/>
  <c r="F3" i="53" s="1"/>
  <c r="B3" i="53"/>
  <c r="E2" i="53"/>
  <c r="F2" i="53" s="1"/>
  <c r="B2" i="53"/>
  <c r="S218" i="52"/>
  <c r="Q218" i="52"/>
  <c r="O218" i="52"/>
  <c r="M218" i="52"/>
  <c r="K218" i="52"/>
  <c r="I218" i="52"/>
  <c r="G218" i="52"/>
  <c r="E218" i="52"/>
  <c r="C218" i="52"/>
  <c r="S217" i="52"/>
  <c r="Q217" i="52"/>
  <c r="O217" i="52"/>
  <c r="M217" i="52"/>
  <c r="K217" i="52"/>
  <c r="I217" i="52"/>
  <c r="G217" i="52"/>
  <c r="E217" i="52"/>
  <c r="C217" i="52"/>
  <c r="S216" i="52"/>
  <c r="Q216" i="52"/>
  <c r="O216" i="52"/>
  <c r="M216" i="52"/>
  <c r="K216" i="52"/>
  <c r="I216" i="52"/>
  <c r="G216" i="52"/>
  <c r="E216" i="52"/>
  <c r="C216" i="52"/>
  <c r="S215" i="52"/>
  <c r="Q215" i="52"/>
  <c r="O215" i="52"/>
  <c r="M215" i="52"/>
  <c r="K215" i="52"/>
  <c r="I215" i="52"/>
  <c r="G215" i="52"/>
  <c r="E215" i="52"/>
  <c r="C215" i="52"/>
  <c r="S214" i="52"/>
  <c r="Q214" i="52"/>
  <c r="O214" i="52"/>
  <c r="M214" i="52"/>
  <c r="K214" i="52"/>
  <c r="I214" i="52"/>
  <c r="G214" i="52"/>
  <c r="E214" i="52"/>
  <c r="C214" i="52"/>
  <c r="S213" i="52"/>
  <c r="Q213" i="52"/>
  <c r="O213" i="52"/>
  <c r="M213" i="52"/>
  <c r="K213" i="52"/>
  <c r="I213" i="52"/>
  <c r="G213" i="52"/>
  <c r="E213" i="52"/>
  <c r="C213" i="52"/>
  <c r="S212" i="52"/>
  <c r="Q212" i="52"/>
  <c r="O212" i="52"/>
  <c r="M212" i="52"/>
  <c r="K212" i="52"/>
  <c r="I212" i="52"/>
  <c r="G212" i="52"/>
  <c r="E212" i="52"/>
  <c r="C212" i="52"/>
  <c r="S211" i="52"/>
  <c r="Q211" i="52"/>
  <c r="O211" i="52"/>
  <c r="M211" i="52"/>
  <c r="K211" i="52"/>
  <c r="I211" i="52"/>
  <c r="G211" i="52"/>
  <c r="E211" i="52"/>
  <c r="C211" i="52"/>
  <c r="S210" i="52"/>
  <c r="Q210" i="52"/>
  <c r="O210" i="52"/>
  <c r="M210" i="52"/>
  <c r="K210" i="52"/>
  <c r="I210" i="52"/>
  <c r="G210" i="52"/>
  <c r="E210" i="52"/>
  <c r="C210" i="52"/>
  <c r="S209" i="52"/>
  <c r="Q209" i="52"/>
  <c r="O209" i="52"/>
  <c r="M209" i="52"/>
  <c r="K209" i="52"/>
  <c r="I209" i="52"/>
  <c r="G209" i="52"/>
  <c r="E209" i="52"/>
  <c r="C209" i="52"/>
  <c r="S208" i="52"/>
  <c r="Q208" i="52"/>
  <c r="O208" i="52"/>
  <c r="M208" i="52"/>
  <c r="K208" i="52"/>
  <c r="I208" i="52"/>
  <c r="G208" i="52"/>
  <c r="E208" i="52"/>
  <c r="C208" i="52"/>
  <c r="S207" i="52"/>
  <c r="Q207" i="52"/>
  <c r="O207" i="52"/>
  <c r="M207" i="52"/>
  <c r="K207" i="52"/>
  <c r="I207" i="52"/>
  <c r="G207" i="52"/>
  <c r="E207" i="52"/>
  <c r="C207" i="52"/>
  <c r="S206" i="52"/>
  <c r="Q206" i="52"/>
  <c r="O206" i="52"/>
  <c r="M206" i="52"/>
  <c r="K206" i="52"/>
  <c r="I206" i="52"/>
  <c r="G206" i="52"/>
  <c r="E206" i="52"/>
  <c r="C206" i="52"/>
  <c r="S205" i="52"/>
  <c r="Q205" i="52"/>
  <c r="O205" i="52"/>
  <c r="M205" i="52"/>
  <c r="K205" i="52"/>
  <c r="I205" i="52"/>
  <c r="G205" i="52"/>
  <c r="E205" i="52"/>
  <c r="C205" i="52"/>
  <c r="S204" i="52"/>
  <c r="Q204" i="52"/>
  <c r="O204" i="52"/>
  <c r="M204" i="52"/>
  <c r="K204" i="52"/>
  <c r="I204" i="52"/>
  <c r="G204" i="52"/>
  <c r="E204" i="52"/>
  <c r="C204" i="52"/>
  <c r="S203" i="52"/>
  <c r="Q203" i="52"/>
  <c r="O203" i="52"/>
  <c r="M203" i="52"/>
  <c r="K203" i="52"/>
  <c r="I203" i="52"/>
  <c r="G203" i="52"/>
  <c r="E203" i="52"/>
  <c r="C203" i="52"/>
  <c r="E194" i="52"/>
  <c r="F194" i="52" s="1"/>
  <c r="E193" i="52"/>
  <c r="F193" i="52" s="1"/>
  <c r="E192" i="52"/>
  <c r="F192" i="52" s="1"/>
  <c r="E191" i="52"/>
  <c r="F191" i="52" s="1"/>
  <c r="E190" i="52"/>
  <c r="F190" i="52" s="1"/>
  <c r="E189" i="52"/>
  <c r="F189" i="52" s="1"/>
  <c r="E188" i="52"/>
  <c r="F188" i="52" s="1"/>
  <c r="E187" i="52"/>
  <c r="F187" i="52" s="1"/>
  <c r="E186" i="52"/>
  <c r="F186" i="52" s="1"/>
  <c r="E185" i="52"/>
  <c r="F185" i="52" s="1"/>
  <c r="E184" i="52"/>
  <c r="F184" i="52" s="1"/>
  <c r="E183" i="52"/>
  <c r="F183" i="52" s="1"/>
  <c r="E182" i="52"/>
  <c r="F182" i="52" s="1"/>
  <c r="E181" i="52"/>
  <c r="F181" i="52" s="1"/>
  <c r="E180" i="52"/>
  <c r="F180" i="52" s="1"/>
  <c r="E179" i="52"/>
  <c r="F179" i="52" s="1"/>
  <c r="E178" i="52"/>
  <c r="F178" i="52" s="1"/>
  <c r="E177" i="52"/>
  <c r="F177" i="52" s="1"/>
  <c r="E176" i="52"/>
  <c r="F176" i="52" s="1"/>
  <c r="E175" i="52"/>
  <c r="F175" i="52" s="1"/>
  <c r="E174" i="52"/>
  <c r="F174" i="52" s="1"/>
  <c r="E173" i="52"/>
  <c r="F173" i="52" s="1"/>
  <c r="E172" i="52"/>
  <c r="F172" i="52" s="1"/>
  <c r="E171" i="52"/>
  <c r="F171" i="52" s="1"/>
  <c r="E170" i="52"/>
  <c r="F170" i="52" s="1"/>
  <c r="E169" i="52"/>
  <c r="F169" i="52" s="1"/>
  <c r="E168" i="52"/>
  <c r="F168" i="52" s="1"/>
  <c r="E167" i="52"/>
  <c r="F167" i="52" s="1"/>
  <c r="E166" i="52"/>
  <c r="F166" i="52" s="1"/>
  <c r="E165" i="52"/>
  <c r="F165" i="52" s="1"/>
  <c r="E164" i="52"/>
  <c r="F164" i="52" s="1"/>
  <c r="E163" i="52"/>
  <c r="F163" i="52" s="1"/>
  <c r="E162" i="52"/>
  <c r="F162" i="52" s="1"/>
  <c r="E161" i="52"/>
  <c r="F161" i="52" s="1"/>
  <c r="E160" i="52"/>
  <c r="F160" i="52" s="1"/>
  <c r="E159" i="52"/>
  <c r="F159" i="52" s="1"/>
  <c r="E158" i="52"/>
  <c r="F158" i="52" s="1"/>
  <c r="E157" i="52"/>
  <c r="F157" i="52" s="1"/>
  <c r="E156" i="52"/>
  <c r="F156" i="52" s="1"/>
  <c r="E155" i="52"/>
  <c r="F155" i="52" s="1"/>
  <c r="E154" i="52"/>
  <c r="F154" i="52" s="1"/>
  <c r="E153" i="52"/>
  <c r="F153" i="52" s="1"/>
  <c r="E152" i="52"/>
  <c r="F152" i="52" s="1"/>
  <c r="E151" i="52"/>
  <c r="F151" i="52" s="1"/>
  <c r="E150" i="52"/>
  <c r="F150" i="52" s="1"/>
  <c r="E149" i="52"/>
  <c r="F149" i="52" s="1"/>
  <c r="E148" i="52"/>
  <c r="F148" i="52" s="1"/>
  <c r="E147" i="52"/>
  <c r="F147" i="52" s="1"/>
  <c r="E146" i="52"/>
  <c r="F146" i="52" s="1"/>
  <c r="E145" i="52"/>
  <c r="F145" i="52" s="1"/>
  <c r="E144" i="52"/>
  <c r="F144" i="52" s="1"/>
  <c r="E143" i="52"/>
  <c r="F143" i="52" s="1"/>
  <c r="E142" i="52"/>
  <c r="F142" i="52" s="1"/>
  <c r="E141" i="52"/>
  <c r="F141" i="52" s="1"/>
  <c r="E140" i="52"/>
  <c r="F140" i="52" s="1"/>
  <c r="E139" i="52"/>
  <c r="F139" i="52" s="1"/>
  <c r="E138" i="52"/>
  <c r="F138" i="52" s="1"/>
  <c r="E137" i="52"/>
  <c r="F137" i="52" s="1"/>
  <c r="E136" i="52"/>
  <c r="F136" i="52" s="1"/>
  <c r="E135" i="52"/>
  <c r="F135" i="52" s="1"/>
  <c r="E134" i="52"/>
  <c r="F134" i="52" s="1"/>
  <c r="C134" i="52"/>
  <c r="C146" i="52" s="1"/>
  <c r="C158" i="52" s="1"/>
  <c r="C170" i="52" s="1"/>
  <c r="C182" i="52" s="1"/>
  <c r="C194" i="52" s="1"/>
  <c r="E133" i="52"/>
  <c r="F133" i="52" s="1"/>
  <c r="C133" i="52"/>
  <c r="C145" i="52" s="1"/>
  <c r="C157" i="52" s="1"/>
  <c r="C169" i="52" s="1"/>
  <c r="C181" i="52" s="1"/>
  <c r="C193" i="52" s="1"/>
  <c r="E132" i="52"/>
  <c r="F132" i="52" s="1"/>
  <c r="C132" i="52"/>
  <c r="C144" i="52" s="1"/>
  <c r="C156" i="52" s="1"/>
  <c r="C168" i="52" s="1"/>
  <c r="C180" i="52" s="1"/>
  <c r="C192" i="52" s="1"/>
  <c r="E131" i="52"/>
  <c r="F131" i="52" s="1"/>
  <c r="C131" i="52"/>
  <c r="C143" i="52" s="1"/>
  <c r="C155" i="52" s="1"/>
  <c r="C167" i="52" s="1"/>
  <c r="C179" i="52" s="1"/>
  <c r="C191" i="52" s="1"/>
  <c r="E130" i="52"/>
  <c r="F130" i="52" s="1"/>
  <c r="C130" i="52"/>
  <c r="C142" i="52" s="1"/>
  <c r="C154" i="52" s="1"/>
  <c r="C166" i="52" s="1"/>
  <c r="C178" i="52" s="1"/>
  <c r="C190" i="52" s="1"/>
  <c r="E129" i="52"/>
  <c r="F129" i="52" s="1"/>
  <c r="C129" i="52"/>
  <c r="C141" i="52" s="1"/>
  <c r="C153" i="52" s="1"/>
  <c r="C165" i="52" s="1"/>
  <c r="C177" i="52" s="1"/>
  <c r="C189" i="52" s="1"/>
  <c r="E128" i="52"/>
  <c r="F128" i="52" s="1"/>
  <c r="C128" i="52"/>
  <c r="C140" i="52" s="1"/>
  <c r="C152" i="52" s="1"/>
  <c r="C164" i="52" s="1"/>
  <c r="C176" i="52" s="1"/>
  <c r="C188" i="52" s="1"/>
  <c r="E127" i="52"/>
  <c r="F127" i="52" s="1"/>
  <c r="C127" i="52"/>
  <c r="C139" i="52" s="1"/>
  <c r="C151" i="52" s="1"/>
  <c r="C163" i="52" s="1"/>
  <c r="C175" i="52" s="1"/>
  <c r="C187" i="52" s="1"/>
  <c r="E126" i="52"/>
  <c r="F126" i="52" s="1"/>
  <c r="C126" i="52"/>
  <c r="C138" i="52" s="1"/>
  <c r="C150" i="52" s="1"/>
  <c r="C162" i="52" s="1"/>
  <c r="C174" i="52" s="1"/>
  <c r="C186" i="52" s="1"/>
  <c r="E125" i="52"/>
  <c r="F125" i="52" s="1"/>
  <c r="C125" i="52"/>
  <c r="C137" i="52" s="1"/>
  <c r="C149" i="52" s="1"/>
  <c r="C161" i="52" s="1"/>
  <c r="C173" i="52" s="1"/>
  <c r="C185" i="52" s="1"/>
  <c r="E124" i="52"/>
  <c r="F124" i="52" s="1"/>
  <c r="C124" i="52"/>
  <c r="C136" i="52" s="1"/>
  <c r="C148" i="52" s="1"/>
  <c r="C160" i="52" s="1"/>
  <c r="C172" i="52" s="1"/>
  <c r="C184" i="52" s="1"/>
  <c r="E123" i="52"/>
  <c r="F123" i="52" s="1"/>
  <c r="C123" i="52"/>
  <c r="C135" i="52" s="1"/>
  <c r="C147" i="52" s="1"/>
  <c r="C159" i="52" s="1"/>
  <c r="C171" i="52" s="1"/>
  <c r="C183" i="52" s="1"/>
  <c r="E122" i="52"/>
  <c r="F122" i="52" s="1"/>
  <c r="E121" i="52"/>
  <c r="F121" i="52" s="1"/>
  <c r="E120" i="52"/>
  <c r="F120" i="52" s="1"/>
  <c r="E119" i="52"/>
  <c r="F119" i="52" s="1"/>
  <c r="E118" i="52"/>
  <c r="F118" i="52" s="1"/>
  <c r="E117" i="52"/>
  <c r="F117" i="52" s="1"/>
  <c r="E116" i="52"/>
  <c r="F116" i="52" s="1"/>
  <c r="E115" i="52"/>
  <c r="F115" i="52" s="1"/>
  <c r="E114" i="52"/>
  <c r="F114" i="52" s="1"/>
  <c r="E113" i="52"/>
  <c r="F113" i="52" s="1"/>
  <c r="E112" i="52"/>
  <c r="F112" i="52" s="1"/>
  <c r="E111" i="52"/>
  <c r="F111" i="52" s="1"/>
  <c r="E110" i="52"/>
  <c r="F110" i="52" s="1"/>
  <c r="E109" i="52"/>
  <c r="F109" i="52" s="1"/>
  <c r="E108" i="52"/>
  <c r="F108" i="52" s="1"/>
  <c r="E107" i="52"/>
  <c r="F107" i="52" s="1"/>
  <c r="E106" i="52"/>
  <c r="F106" i="52" s="1"/>
  <c r="E105" i="52"/>
  <c r="F105" i="52" s="1"/>
  <c r="E104" i="52"/>
  <c r="F104" i="52" s="1"/>
  <c r="E103" i="52"/>
  <c r="F103" i="52" s="1"/>
  <c r="E102" i="52"/>
  <c r="F102" i="52" s="1"/>
  <c r="E101" i="52"/>
  <c r="F101" i="52" s="1"/>
  <c r="E100" i="52"/>
  <c r="F100" i="52" s="1"/>
  <c r="E99" i="52"/>
  <c r="F99" i="52" s="1"/>
  <c r="E98" i="52"/>
  <c r="F98" i="52" s="1"/>
  <c r="E97" i="52"/>
  <c r="F97" i="52" s="1"/>
  <c r="E96" i="52"/>
  <c r="F96" i="52" s="1"/>
  <c r="E95" i="52"/>
  <c r="F95" i="52" s="1"/>
  <c r="E94" i="52"/>
  <c r="F94" i="52" s="1"/>
  <c r="E93" i="52"/>
  <c r="F93" i="52" s="1"/>
  <c r="E92" i="52"/>
  <c r="F92" i="52" s="1"/>
  <c r="E91" i="52"/>
  <c r="F91" i="52" s="1"/>
  <c r="E90" i="52"/>
  <c r="F90" i="52" s="1"/>
  <c r="E89" i="52"/>
  <c r="F89" i="52" s="1"/>
  <c r="E88" i="52"/>
  <c r="F88" i="52" s="1"/>
  <c r="E87" i="52"/>
  <c r="F87" i="52" s="1"/>
  <c r="E86" i="52"/>
  <c r="F86" i="52" s="1"/>
  <c r="E85" i="52"/>
  <c r="F85" i="52" s="1"/>
  <c r="E84" i="52"/>
  <c r="F84" i="52" s="1"/>
  <c r="E83" i="52"/>
  <c r="F83" i="52" s="1"/>
  <c r="E82" i="52"/>
  <c r="F82" i="52" s="1"/>
  <c r="E81" i="52"/>
  <c r="F81" i="52" s="1"/>
  <c r="E80" i="52"/>
  <c r="F80" i="52" s="1"/>
  <c r="E79" i="52"/>
  <c r="F79" i="52" s="1"/>
  <c r="E78" i="52"/>
  <c r="F78" i="52" s="1"/>
  <c r="E77" i="52"/>
  <c r="F77" i="52" s="1"/>
  <c r="E76" i="52"/>
  <c r="F76" i="52" s="1"/>
  <c r="E75" i="52"/>
  <c r="F75" i="52" s="1"/>
  <c r="E74" i="52"/>
  <c r="F74" i="52" s="1"/>
  <c r="E73" i="52"/>
  <c r="F73" i="52" s="1"/>
  <c r="E72" i="52"/>
  <c r="F72" i="52" s="1"/>
  <c r="E71" i="52"/>
  <c r="F71" i="52" s="1"/>
  <c r="E70" i="52"/>
  <c r="F70" i="52" s="1"/>
  <c r="E69" i="52"/>
  <c r="F69" i="52" s="1"/>
  <c r="E68" i="52"/>
  <c r="F68" i="52" s="1"/>
  <c r="E67" i="52"/>
  <c r="F67" i="52" s="1"/>
  <c r="E66" i="52"/>
  <c r="F66" i="52" s="1"/>
  <c r="E65" i="52"/>
  <c r="F65" i="52" s="1"/>
  <c r="E64" i="52"/>
  <c r="F64" i="52" s="1"/>
  <c r="E63" i="52"/>
  <c r="F63" i="52" s="1"/>
  <c r="E62" i="52"/>
  <c r="F62" i="52" s="1"/>
  <c r="E61" i="52"/>
  <c r="F61" i="52" s="1"/>
  <c r="E60" i="52"/>
  <c r="F60" i="52" s="1"/>
  <c r="E59" i="52"/>
  <c r="F59" i="52" s="1"/>
  <c r="E58" i="52"/>
  <c r="F58" i="52" s="1"/>
  <c r="E57" i="52"/>
  <c r="F57" i="52" s="1"/>
  <c r="E56" i="52"/>
  <c r="F56" i="52" s="1"/>
  <c r="E55" i="52"/>
  <c r="F55" i="52" s="1"/>
  <c r="E54" i="52"/>
  <c r="F54" i="52" s="1"/>
  <c r="E53" i="52"/>
  <c r="F53" i="52" s="1"/>
  <c r="E52" i="52"/>
  <c r="F52" i="52" s="1"/>
  <c r="E51" i="52"/>
  <c r="F51" i="52" s="1"/>
  <c r="E50" i="52"/>
  <c r="F50" i="52" s="1"/>
  <c r="E49" i="52"/>
  <c r="F49" i="52" s="1"/>
  <c r="E48" i="52"/>
  <c r="F48" i="52" s="1"/>
  <c r="E47" i="52"/>
  <c r="F47" i="52" s="1"/>
  <c r="E46" i="52"/>
  <c r="F46" i="52" s="1"/>
  <c r="E45" i="52"/>
  <c r="F45" i="52" s="1"/>
  <c r="E44" i="52"/>
  <c r="F44" i="52" s="1"/>
  <c r="E43" i="52"/>
  <c r="F43" i="52" s="1"/>
  <c r="E42" i="52"/>
  <c r="F42" i="52" s="1"/>
  <c r="E41" i="52"/>
  <c r="F41" i="52" s="1"/>
  <c r="E40" i="52"/>
  <c r="F40" i="52" s="1"/>
  <c r="E39" i="52"/>
  <c r="F39" i="52" s="1"/>
  <c r="E38" i="52"/>
  <c r="F38" i="52" s="1"/>
  <c r="E37" i="52"/>
  <c r="F37" i="52" s="1"/>
  <c r="E36" i="52"/>
  <c r="F36" i="52" s="1"/>
  <c r="E35" i="52"/>
  <c r="F35" i="52" s="1"/>
  <c r="E34" i="52"/>
  <c r="F34" i="52" s="1"/>
  <c r="E33" i="52"/>
  <c r="F33" i="52" s="1"/>
  <c r="E32" i="52"/>
  <c r="F32" i="52" s="1"/>
  <c r="E31" i="52"/>
  <c r="F31" i="52" s="1"/>
  <c r="E30" i="52"/>
  <c r="F30" i="52" s="1"/>
  <c r="E29" i="52"/>
  <c r="F29" i="52" s="1"/>
  <c r="E28" i="52"/>
  <c r="F28" i="52" s="1"/>
  <c r="E27" i="52"/>
  <c r="F27" i="52" s="1"/>
  <c r="G26" i="52"/>
  <c r="G38" i="52" s="1"/>
  <c r="G50" i="52" s="1"/>
  <c r="G62" i="52" s="1"/>
  <c r="G74" i="52" s="1"/>
  <c r="G86" i="52" s="1"/>
  <c r="G98" i="52" s="1"/>
  <c r="G110" i="52" s="1"/>
  <c r="G122" i="52" s="1"/>
  <c r="G134" i="52" s="1"/>
  <c r="G146" i="52" s="1"/>
  <c r="G158" i="52" s="1"/>
  <c r="G170" i="52" s="1"/>
  <c r="G182" i="52" s="1"/>
  <c r="G194" i="52" s="1"/>
  <c r="E26" i="52"/>
  <c r="F26" i="52" s="1"/>
  <c r="A26" i="52"/>
  <c r="B26" i="52" s="1"/>
  <c r="G25" i="52"/>
  <c r="G37" i="52" s="1"/>
  <c r="G49" i="52" s="1"/>
  <c r="G61" i="52" s="1"/>
  <c r="G73" i="52" s="1"/>
  <c r="G85" i="52" s="1"/>
  <c r="G97" i="52" s="1"/>
  <c r="G109" i="52" s="1"/>
  <c r="G121" i="52" s="1"/>
  <c r="G133" i="52" s="1"/>
  <c r="G145" i="52" s="1"/>
  <c r="G157" i="52" s="1"/>
  <c r="G169" i="52" s="1"/>
  <c r="G181" i="52" s="1"/>
  <c r="G193" i="52" s="1"/>
  <c r="E25" i="52"/>
  <c r="F25" i="52" s="1"/>
  <c r="A25" i="52"/>
  <c r="B25" i="52" s="1"/>
  <c r="G24" i="52"/>
  <c r="G36" i="52" s="1"/>
  <c r="G48" i="52" s="1"/>
  <c r="G60" i="52" s="1"/>
  <c r="G72" i="52" s="1"/>
  <c r="G84" i="52" s="1"/>
  <c r="G96" i="52" s="1"/>
  <c r="G108" i="52" s="1"/>
  <c r="G120" i="52" s="1"/>
  <c r="G132" i="52" s="1"/>
  <c r="G144" i="52" s="1"/>
  <c r="G156" i="52" s="1"/>
  <c r="G168" i="52" s="1"/>
  <c r="G180" i="52" s="1"/>
  <c r="G192" i="52" s="1"/>
  <c r="E24" i="52"/>
  <c r="F24" i="52" s="1"/>
  <c r="A24" i="52"/>
  <c r="B24" i="52" s="1"/>
  <c r="G23" i="52"/>
  <c r="G35" i="52" s="1"/>
  <c r="G47" i="52" s="1"/>
  <c r="G59" i="52" s="1"/>
  <c r="G71" i="52" s="1"/>
  <c r="G83" i="52" s="1"/>
  <c r="G95" i="52" s="1"/>
  <c r="G107" i="52" s="1"/>
  <c r="G119" i="52" s="1"/>
  <c r="G131" i="52" s="1"/>
  <c r="G143" i="52" s="1"/>
  <c r="G155" i="52" s="1"/>
  <c r="G167" i="52" s="1"/>
  <c r="G179" i="52" s="1"/>
  <c r="G191" i="52" s="1"/>
  <c r="E23" i="52"/>
  <c r="F23" i="52" s="1"/>
  <c r="A23" i="52"/>
  <c r="B23" i="52" s="1"/>
  <c r="G22" i="52"/>
  <c r="G34" i="52" s="1"/>
  <c r="G46" i="52" s="1"/>
  <c r="G58" i="52" s="1"/>
  <c r="G70" i="52" s="1"/>
  <c r="G82" i="52" s="1"/>
  <c r="G94" i="52" s="1"/>
  <c r="G106" i="52" s="1"/>
  <c r="G118" i="52" s="1"/>
  <c r="G130" i="52" s="1"/>
  <c r="G142" i="52" s="1"/>
  <c r="G154" i="52" s="1"/>
  <c r="G166" i="52" s="1"/>
  <c r="G178" i="52" s="1"/>
  <c r="G190" i="52" s="1"/>
  <c r="E22" i="52"/>
  <c r="F22" i="52" s="1"/>
  <c r="A22" i="52"/>
  <c r="A34" i="52" s="1"/>
  <c r="B34" i="52" s="1"/>
  <c r="G21" i="52"/>
  <c r="G33" i="52" s="1"/>
  <c r="G45" i="52" s="1"/>
  <c r="G57" i="52" s="1"/>
  <c r="G69" i="52" s="1"/>
  <c r="G81" i="52" s="1"/>
  <c r="G93" i="52" s="1"/>
  <c r="G105" i="52" s="1"/>
  <c r="G117" i="52" s="1"/>
  <c r="G129" i="52" s="1"/>
  <c r="G141" i="52" s="1"/>
  <c r="G153" i="52" s="1"/>
  <c r="G165" i="52" s="1"/>
  <c r="G177" i="52" s="1"/>
  <c r="G189" i="52" s="1"/>
  <c r="E21" i="52"/>
  <c r="F21" i="52" s="1"/>
  <c r="A21" i="52"/>
  <c r="A33" i="52" s="1"/>
  <c r="B33" i="52" s="1"/>
  <c r="G20" i="52"/>
  <c r="G32" i="52" s="1"/>
  <c r="G44" i="52" s="1"/>
  <c r="G56" i="52" s="1"/>
  <c r="G68" i="52" s="1"/>
  <c r="G80" i="52" s="1"/>
  <c r="G92" i="52" s="1"/>
  <c r="G104" i="52" s="1"/>
  <c r="G116" i="52" s="1"/>
  <c r="G128" i="52" s="1"/>
  <c r="G140" i="52" s="1"/>
  <c r="G152" i="52" s="1"/>
  <c r="G164" i="52" s="1"/>
  <c r="G176" i="52" s="1"/>
  <c r="G188" i="52" s="1"/>
  <c r="E20" i="52"/>
  <c r="F20" i="52" s="1"/>
  <c r="A20" i="52"/>
  <c r="G19" i="52"/>
  <c r="G31" i="52" s="1"/>
  <c r="G43" i="52" s="1"/>
  <c r="G55" i="52" s="1"/>
  <c r="G67" i="52" s="1"/>
  <c r="G79" i="52" s="1"/>
  <c r="G91" i="52" s="1"/>
  <c r="G103" i="52" s="1"/>
  <c r="G115" i="52" s="1"/>
  <c r="G127" i="52" s="1"/>
  <c r="G139" i="52" s="1"/>
  <c r="G151" i="52" s="1"/>
  <c r="G163" i="52" s="1"/>
  <c r="G175" i="52" s="1"/>
  <c r="G187" i="52" s="1"/>
  <c r="E19" i="52"/>
  <c r="F19" i="52" s="1"/>
  <c r="A19" i="52"/>
  <c r="G18" i="52"/>
  <c r="G30" i="52" s="1"/>
  <c r="G42" i="52" s="1"/>
  <c r="G54" i="52" s="1"/>
  <c r="G66" i="52" s="1"/>
  <c r="G78" i="52" s="1"/>
  <c r="G90" i="52" s="1"/>
  <c r="G102" i="52" s="1"/>
  <c r="G114" i="52" s="1"/>
  <c r="G126" i="52" s="1"/>
  <c r="G138" i="52" s="1"/>
  <c r="G150" i="52" s="1"/>
  <c r="G162" i="52" s="1"/>
  <c r="G174" i="52" s="1"/>
  <c r="G186" i="52" s="1"/>
  <c r="E18" i="52"/>
  <c r="F18" i="52" s="1"/>
  <c r="A18" i="52"/>
  <c r="B18" i="52" s="1"/>
  <c r="G17" i="52"/>
  <c r="G29" i="52" s="1"/>
  <c r="G41" i="52" s="1"/>
  <c r="G53" i="52" s="1"/>
  <c r="G65" i="52" s="1"/>
  <c r="G77" i="52" s="1"/>
  <c r="G89" i="52" s="1"/>
  <c r="G101" i="52" s="1"/>
  <c r="G113" i="52" s="1"/>
  <c r="G125" i="52" s="1"/>
  <c r="G137" i="52" s="1"/>
  <c r="G149" i="52" s="1"/>
  <c r="G161" i="52" s="1"/>
  <c r="G173" i="52" s="1"/>
  <c r="G185" i="52" s="1"/>
  <c r="E17" i="52"/>
  <c r="F17" i="52" s="1"/>
  <c r="A17" i="52"/>
  <c r="A29" i="52" s="1"/>
  <c r="G16" i="52"/>
  <c r="G28" i="52" s="1"/>
  <c r="G40" i="52" s="1"/>
  <c r="G52" i="52" s="1"/>
  <c r="G64" i="52" s="1"/>
  <c r="G76" i="52" s="1"/>
  <c r="G88" i="52" s="1"/>
  <c r="G100" i="52" s="1"/>
  <c r="G112" i="52" s="1"/>
  <c r="G124" i="52" s="1"/>
  <c r="G136" i="52" s="1"/>
  <c r="G148" i="52" s="1"/>
  <c r="G160" i="52" s="1"/>
  <c r="G172" i="52" s="1"/>
  <c r="G184" i="52" s="1"/>
  <c r="E16" i="52"/>
  <c r="F16" i="52" s="1"/>
  <c r="A16" i="52"/>
  <c r="B16" i="52" s="1"/>
  <c r="G15" i="52"/>
  <c r="G27" i="52" s="1"/>
  <c r="G39" i="52" s="1"/>
  <c r="G51" i="52" s="1"/>
  <c r="G63" i="52" s="1"/>
  <c r="G75" i="52" s="1"/>
  <c r="G87" i="52" s="1"/>
  <c r="G99" i="52" s="1"/>
  <c r="G111" i="52" s="1"/>
  <c r="G123" i="52" s="1"/>
  <c r="G135" i="52" s="1"/>
  <c r="G147" i="52" s="1"/>
  <c r="G159" i="52" s="1"/>
  <c r="G171" i="52" s="1"/>
  <c r="G183" i="52" s="1"/>
  <c r="E15" i="52"/>
  <c r="F15" i="52" s="1"/>
  <c r="A15" i="52"/>
  <c r="A27" i="52" s="1"/>
  <c r="E14" i="52"/>
  <c r="F14" i="52" s="1"/>
  <c r="B14" i="52"/>
  <c r="E13" i="52"/>
  <c r="F13" i="52" s="1"/>
  <c r="B13" i="52"/>
  <c r="E12" i="52"/>
  <c r="F12" i="52" s="1"/>
  <c r="B12" i="52"/>
  <c r="E11" i="52"/>
  <c r="F11" i="52" s="1"/>
  <c r="B11" i="52"/>
  <c r="E10" i="52"/>
  <c r="F10" i="52" s="1"/>
  <c r="B10" i="52"/>
  <c r="E9" i="52"/>
  <c r="F9" i="52" s="1"/>
  <c r="B9" i="52"/>
  <c r="E8" i="52"/>
  <c r="F8" i="52" s="1"/>
  <c r="B8" i="52"/>
  <c r="E7" i="52"/>
  <c r="F7" i="52" s="1"/>
  <c r="B7" i="52"/>
  <c r="E6" i="52"/>
  <c r="F6" i="52" s="1"/>
  <c r="B6" i="52"/>
  <c r="E5" i="52"/>
  <c r="F5" i="52" s="1"/>
  <c r="B5" i="52"/>
  <c r="E4" i="52"/>
  <c r="F4" i="52" s="1"/>
  <c r="B4" i="52"/>
  <c r="E3" i="52"/>
  <c r="F3" i="52" s="1"/>
  <c r="B3" i="52"/>
  <c r="E2" i="52"/>
  <c r="F2" i="52" s="1"/>
  <c r="B2" i="52"/>
  <c r="S218" i="48"/>
  <c r="Q218" i="48"/>
  <c r="O218" i="48"/>
  <c r="M218" i="48"/>
  <c r="K218" i="48"/>
  <c r="I218" i="48"/>
  <c r="G218" i="48"/>
  <c r="E218" i="48"/>
  <c r="C218" i="48"/>
  <c r="S217" i="48"/>
  <c r="Q217" i="48"/>
  <c r="O217" i="48"/>
  <c r="M217" i="48"/>
  <c r="K217" i="48"/>
  <c r="I217" i="48"/>
  <c r="G217" i="48"/>
  <c r="E217" i="48"/>
  <c r="C217" i="48"/>
  <c r="S216" i="48"/>
  <c r="Q216" i="48"/>
  <c r="O216" i="48"/>
  <c r="M216" i="48"/>
  <c r="K216" i="48"/>
  <c r="I216" i="48"/>
  <c r="G216" i="48"/>
  <c r="E216" i="48"/>
  <c r="C216" i="48"/>
  <c r="S215" i="48"/>
  <c r="Q215" i="48"/>
  <c r="O215" i="48"/>
  <c r="M215" i="48"/>
  <c r="K215" i="48"/>
  <c r="I215" i="48"/>
  <c r="G215" i="48"/>
  <c r="E215" i="48"/>
  <c r="C215" i="48"/>
  <c r="S214" i="48"/>
  <c r="Q214" i="48"/>
  <c r="O214" i="48"/>
  <c r="M214" i="48"/>
  <c r="K214" i="48"/>
  <c r="I214" i="48"/>
  <c r="G214" i="48"/>
  <c r="E214" i="48"/>
  <c r="C214" i="48"/>
  <c r="S213" i="48"/>
  <c r="Q213" i="48"/>
  <c r="O213" i="48"/>
  <c r="M213" i="48"/>
  <c r="K213" i="48"/>
  <c r="I213" i="48"/>
  <c r="G213" i="48"/>
  <c r="E213" i="48"/>
  <c r="C213" i="48"/>
  <c r="S212" i="48"/>
  <c r="Q212" i="48"/>
  <c r="O212" i="48"/>
  <c r="M212" i="48"/>
  <c r="K212" i="48"/>
  <c r="I212" i="48"/>
  <c r="G212" i="48"/>
  <c r="E212" i="48"/>
  <c r="C212" i="48"/>
  <c r="S211" i="48"/>
  <c r="Q211" i="48"/>
  <c r="O211" i="48"/>
  <c r="M211" i="48"/>
  <c r="K211" i="48"/>
  <c r="I211" i="48"/>
  <c r="G211" i="48"/>
  <c r="E211" i="48"/>
  <c r="C211" i="48"/>
  <c r="S210" i="48"/>
  <c r="Q210" i="48"/>
  <c r="O210" i="48"/>
  <c r="M210" i="48"/>
  <c r="K210" i="48"/>
  <c r="I210" i="48"/>
  <c r="G210" i="48"/>
  <c r="E210" i="48"/>
  <c r="C210" i="48"/>
  <c r="S209" i="48"/>
  <c r="Q209" i="48"/>
  <c r="O209" i="48"/>
  <c r="M209" i="48"/>
  <c r="K209" i="48"/>
  <c r="I209" i="48"/>
  <c r="G209" i="48"/>
  <c r="E209" i="48"/>
  <c r="C209" i="48"/>
  <c r="S208" i="48"/>
  <c r="Q208" i="48"/>
  <c r="O208" i="48"/>
  <c r="M208" i="48"/>
  <c r="K208" i="48"/>
  <c r="I208" i="48"/>
  <c r="G208" i="48"/>
  <c r="E208" i="48"/>
  <c r="C208" i="48"/>
  <c r="S207" i="48"/>
  <c r="Q207" i="48"/>
  <c r="O207" i="48"/>
  <c r="M207" i="48"/>
  <c r="K207" i="48"/>
  <c r="I207" i="48"/>
  <c r="G207" i="48"/>
  <c r="E207" i="48"/>
  <c r="C207" i="48"/>
  <c r="S206" i="48"/>
  <c r="Q206" i="48"/>
  <c r="O206" i="48"/>
  <c r="M206" i="48"/>
  <c r="K206" i="48"/>
  <c r="I206" i="48"/>
  <c r="G206" i="48"/>
  <c r="E206" i="48"/>
  <c r="C206" i="48"/>
  <c r="S205" i="48"/>
  <c r="Q205" i="48"/>
  <c r="O205" i="48"/>
  <c r="M205" i="48"/>
  <c r="K205" i="48"/>
  <c r="I205" i="48"/>
  <c r="G205" i="48"/>
  <c r="E205" i="48"/>
  <c r="C205" i="48"/>
  <c r="S204" i="48"/>
  <c r="Q204" i="48"/>
  <c r="O204" i="48"/>
  <c r="M204" i="48"/>
  <c r="K204" i="48"/>
  <c r="I204" i="48"/>
  <c r="G204" i="48"/>
  <c r="E204" i="48"/>
  <c r="C204" i="48"/>
  <c r="S203" i="48"/>
  <c r="Q203" i="48"/>
  <c r="O203" i="48"/>
  <c r="M203" i="48"/>
  <c r="K203" i="48"/>
  <c r="I203" i="48"/>
  <c r="G203" i="48"/>
  <c r="E203" i="48"/>
  <c r="C203" i="48"/>
  <c r="E194" i="48"/>
  <c r="F194" i="48" s="1"/>
  <c r="E193" i="48"/>
  <c r="F193" i="48" s="1"/>
  <c r="E192" i="48"/>
  <c r="F192" i="48" s="1"/>
  <c r="E191" i="48"/>
  <c r="F191" i="48" s="1"/>
  <c r="E190" i="48"/>
  <c r="F190" i="48" s="1"/>
  <c r="E189" i="48"/>
  <c r="F189" i="48" s="1"/>
  <c r="E188" i="48"/>
  <c r="F188" i="48" s="1"/>
  <c r="E187" i="48"/>
  <c r="F187" i="48" s="1"/>
  <c r="E186" i="48"/>
  <c r="F186" i="48" s="1"/>
  <c r="E185" i="48"/>
  <c r="F185" i="48" s="1"/>
  <c r="E184" i="48"/>
  <c r="F184" i="48" s="1"/>
  <c r="E183" i="48"/>
  <c r="F183" i="48" s="1"/>
  <c r="E182" i="48"/>
  <c r="F182" i="48" s="1"/>
  <c r="E181" i="48"/>
  <c r="F181" i="48" s="1"/>
  <c r="E180" i="48"/>
  <c r="F180" i="48" s="1"/>
  <c r="E179" i="48"/>
  <c r="F179" i="48" s="1"/>
  <c r="E178" i="48"/>
  <c r="F178" i="48" s="1"/>
  <c r="E177" i="48"/>
  <c r="F177" i="48" s="1"/>
  <c r="E176" i="48"/>
  <c r="F176" i="48" s="1"/>
  <c r="E175" i="48"/>
  <c r="F175" i="48" s="1"/>
  <c r="E174" i="48"/>
  <c r="F174" i="48" s="1"/>
  <c r="E173" i="48"/>
  <c r="F173" i="48" s="1"/>
  <c r="E172" i="48"/>
  <c r="F172" i="48" s="1"/>
  <c r="E171" i="48"/>
  <c r="F171" i="48" s="1"/>
  <c r="E170" i="48"/>
  <c r="F170" i="48" s="1"/>
  <c r="E169" i="48"/>
  <c r="F169" i="48" s="1"/>
  <c r="E168" i="48"/>
  <c r="F168" i="48" s="1"/>
  <c r="E167" i="48"/>
  <c r="F167" i="48" s="1"/>
  <c r="E166" i="48"/>
  <c r="F166" i="48" s="1"/>
  <c r="E165" i="48"/>
  <c r="F165" i="48" s="1"/>
  <c r="E164" i="48"/>
  <c r="F164" i="48" s="1"/>
  <c r="E163" i="48"/>
  <c r="F163" i="48" s="1"/>
  <c r="E162" i="48"/>
  <c r="F162" i="48" s="1"/>
  <c r="E161" i="48"/>
  <c r="F161" i="48" s="1"/>
  <c r="E160" i="48"/>
  <c r="F160" i="48" s="1"/>
  <c r="E159" i="48"/>
  <c r="F159" i="48" s="1"/>
  <c r="E158" i="48"/>
  <c r="F158" i="48" s="1"/>
  <c r="E157" i="48"/>
  <c r="F157" i="48" s="1"/>
  <c r="E156" i="48"/>
  <c r="F156" i="48" s="1"/>
  <c r="E155" i="48"/>
  <c r="F155" i="48" s="1"/>
  <c r="E154" i="48"/>
  <c r="F154" i="48" s="1"/>
  <c r="E153" i="48"/>
  <c r="F153" i="48" s="1"/>
  <c r="E152" i="48"/>
  <c r="F152" i="48" s="1"/>
  <c r="E151" i="48"/>
  <c r="F151" i="48" s="1"/>
  <c r="E150" i="48"/>
  <c r="F150" i="48" s="1"/>
  <c r="E149" i="48"/>
  <c r="F149" i="48" s="1"/>
  <c r="E148" i="48"/>
  <c r="F148" i="48" s="1"/>
  <c r="E147" i="48"/>
  <c r="F147" i="48" s="1"/>
  <c r="E146" i="48"/>
  <c r="F146" i="48" s="1"/>
  <c r="E145" i="48"/>
  <c r="F145" i="48" s="1"/>
  <c r="E144" i="48"/>
  <c r="F144" i="48" s="1"/>
  <c r="E143" i="48"/>
  <c r="F143" i="48" s="1"/>
  <c r="E142" i="48"/>
  <c r="F142" i="48" s="1"/>
  <c r="E141" i="48"/>
  <c r="F141" i="48" s="1"/>
  <c r="E140" i="48"/>
  <c r="F140" i="48" s="1"/>
  <c r="E139" i="48"/>
  <c r="F139" i="48" s="1"/>
  <c r="E138" i="48"/>
  <c r="F138" i="48" s="1"/>
  <c r="E137" i="48"/>
  <c r="F137" i="48" s="1"/>
  <c r="E136" i="48"/>
  <c r="F136" i="48" s="1"/>
  <c r="E135" i="48"/>
  <c r="F135" i="48" s="1"/>
  <c r="E134" i="48"/>
  <c r="F134" i="48" s="1"/>
  <c r="C134" i="48"/>
  <c r="C146" i="48" s="1"/>
  <c r="C158" i="48" s="1"/>
  <c r="C170" i="48" s="1"/>
  <c r="C182" i="48" s="1"/>
  <c r="C194" i="48" s="1"/>
  <c r="E133" i="48"/>
  <c r="F133" i="48" s="1"/>
  <c r="C133" i="48"/>
  <c r="C145" i="48" s="1"/>
  <c r="C157" i="48" s="1"/>
  <c r="C169" i="48" s="1"/>
  <c r="C181" i="48" s="1"/>
  <c r="C193" i="48" s="1"/>
  <c r="E132" i="48"/>
  <c r="F132" i="48" s="1"/>
  <c r="C132" i="48"/>
  <c r="C144" i="48" s="1"/>
  <c r="C156" i="48" s="1"/>
  <c r="C168" i="48" s="1"/>
  <c r="C180" i="48" s="1"/>
  <c r="C192" i="48" s="1"/>
  <c r="E131" i="48"/>
  <c r="F131" i="48" s="1"/>
  <c r="C131" i="48"/>
  <c r="C143" i="48" s="1"/>
  <c r="C155" i="48" s="1"/>
  <c r="C167" i="48" s="1"/>
  <c r="C179" i="48" s="1"/>
  <c r="C191" i="48" s="1"/>
  <c r="E130" i="48"/>
  <c r="F130" i="48" s="1"/>
  <c r="C130" i="48"/>
  <c r="C142" i="48" s="1"/>
  <c r="C154" i="48" s="1"/>
  <c r="C166" i="48" s="1"/>
  <c r="C178" i="48" s="1"/>
  <c r="C190" i="48" s="1"/>
  <c r="E129" i="48"/>
  <c r="F129" i="48" s="1"/>
  <c r="C129" i="48"/>
  <c r="C141" i="48" s="1"/>
  <c r="C153" i="48" s="1"/>
  <c r="C165" i="48" s="1"/>
  <c r="C177" i="48" s="1"/>
  <c r="C189" i="48" s="1"/>
  <c r="E128" i="48"/>
  <c r="F128" i="48" s="1"/>
  <c r="C128" i="48"/>
  <c r="C140" i="48" s="1"/>
  <c r="C152" i="48" s="1"/>
  <c r="C164" i="48" s="1"/>
  <c r="C176" i="48" s="1"/>
  <c r="C188" i="48" s="1"/>
  <c r="E127" i="48"/>
  <c r="F127" i="48" s="1"/>
  <c r="C127" i="48"/>
  <c r="C139" i="48" s="1"/>
  <c r="C151" i="48" s="1"/>
  <c r="C163" i="48" s="1"/>
  <c r="C175" i="48" s="1"/>
  <c r="C187" i="48" s="1"/>
  <c r="E126" i="48"/>
  <c r="F126" i="48" s="1"/>
  <c r="C126" i="48"/>
  <c r="C138" i="48" s="1"/>
  <c r="C150" i="48" s="1"/>
  <c r="C162" i="48" s="1"/>
  <c r="C174" i="48" s="1"/>
  <c r="C186" i="48" s="1"/>
  <c r="E125" i="48"/>
  <c r="F125" i="48" s="1"/>
  <c r="C125" i="48"/>
  <c r="C137" i="48" s="1"/>
  <c r="C149" i="48" s="1"/>
  <c r="C161" i="48" s="1"/>
  <c r="C173" i="48" s="1"/>
  <c r="C185" i="48" s="1"/>
  <c r="E124" i="48"/>
  <c r="F124" i="48" s="1"/>
  <c r="C124" i="48"/>
  <c r="C136" i="48" s="1"/>
  <c r="C148" i="48" s="1"/>
  <c r="C160" i="48" s="1"/>
  <c r="C172" i="48" s="1"/>
  <c r="C184" i="48" s="1"/>
  <c r="E123" i="48"/>
  <c r="F123" i="48" s="1"/>
  <c r="C123" i="48"/>
  <c r="C135" i="48" s="1"/>
  <c r="C147" i="48" s="1"/>
  <c r="C159" i="48" s="1"/>
  <c r="C171" i="48" s="1"/>
  <c r="C183" i="48" s="1"/>
  <c r="E122" i="48"/>
  <c r="F122" i="48" s="1"/>
  <c r="E121" i="48"/>
  <c r="F121" i="48" s="1"/>
  <c r="E120" i="48"/>
  <c r="F120" i="48" s="1"/>
  <c r="E119" i="48"/>
  <c r="F119" i="48" s="1"/>
  <c r="E118" i="48"/>
  <c r="F118" i="48" s="1"/>
  <c r="E117" i="48"/>
  <c r="F117" i="48" s="1"/>
  <c r="E116" i="48"/>
  <c r="F116" i="48" s="1"/>
  <c r="E115" i="48"/>
  <c r="F115" i="48" s="1"/>
  <c r="E114" i="48"/>
  <c r="F114" i="48" s="1"/>
  <c r="E113" i="48"/>
  <c r="F113" i="48" s="1"/>
  <c r="E112" i="48"/>
  <c r="F112" i="48" s="1"/>
  <c r="E111" i="48"/>
  <c r="F111" i="48" s="1"/>
  <c r="E110" i="48"/>
  <c r="F110" i="48" s="1"/>
  <c r="E109" i="48"/>
  <c r="F109" i="48" s="1"/>
  <c r="E108" i="48"/>
  <c r="F108" i="48" s="1"/>
  <c r="E107" i="48"/>
  <c r="F107" i="48" s="1"/>
  <c r="E106" i="48"/>
  <c r="F106" i="48" s="1"/>
  <c r="E105" i="48"/>
  <c r="F105" i="48" s="1"/>
  <c r="E104" i="48"/>
  <c r="F104" i="48" s="1"/>
  <c r="E103" i="48"/>
  <c r="F103" i="48" s="1"/>
  <c r="E102" i="48"/>
  <c r="F102" i="48" s="1"/>
  <c r="E101" i="48"/>
  <c r="F101" i="48" s="1"/>
  <c r="E100" i="48"/>
  <c r="F100" i="48" s="1"/>
  <c r="E99" i="48"/>
  <c r="F99" i="48" s="1"/>
  <c r="E98" i="48"/>
  <c r="F98" i="48" s="1"/>
  <c r="E97" i="48"/>
  <c r="F97" i="48" s="1"/>
  <c r="E96" i="48"/>
  <c r="F96" i="48" s="1"/>
  <c r="E95" i="48"/>
  <c r="F95" i="48" s="1"/>
  <c r="E94" i="48"/>
  <c r="F94" i="48" s="1"/>
  <c r="E93" i="48"/>
  <c r="F93" i="48" s="1"/>
  <c r="E92" i="48"/>
  <c r="F92" i="48" s="1"/>
  <c r="E91" i="48"/>
  <c r="F91" i="48" s="1"/>
  <c r="E90" i="48"/>
  <c r="F90" i="48" s="1"/>
  <c r="E89" i="48"/>
  <c r="F89" i="48" s="1"/>
  <c r="E88" i="48"/>
  <c r="F88" i="48" s="1"/>
  <c r="E87" i="48"/>
  <c r="F87" i="48" s="1"/>
  <c r="E86" i="48"/>
  <c r="F86" i="48" s="1"/>
  <c r="E85" i="48"/>
  <c r="F85" i="48" s="1"/>
  <c r="E84" i="48"/>
  <c r="F84" i="48" s="1"/>
  <c r="E83" i="48"/>
  <c r="F83" i="48" s="1"/>
  <c r="E82" i="48"/>
  <c r="F82" i="48" s="1"/>
  <c r="E81" i="48"/>
  <c r="F81" i="48" s="1"/>
  <c r="E80" i="48"/>
  <c r="F80" i="48" s="1"/>
  <c r="E79" i="48"/>
  <c r="F79" i="48" s="1"/>
  <c r="E78" i="48"/>
  <c r="F78" i="48" s="1"/>
  <c r="E77" i="48"/>
  <c r="F77" i="48" s="1"/>
  <c r="E76" i="48"/>
  <c r="F76" i="48" s="1"/>
  <c r="E75" i="48"/>
  <c r="F75" i="48" s="1"/>
  <c r="E74" i="48"/>
  <c r="F74" i="48" s="1"/>
  <c r="E73" i="48"/>
  <c r="F73" i="48" s="1"/>
  <c r="E72" i="48"/>
  <c r="F72" i="48" s="1"/>
  <c r="E71" i="48"/>
  <c r="F71" i="48" s="1"/>
  <c r="E70" i="48"/>
  <c r="F70" i="48" s="1"/>
  <c r="E69" i="48"/>
  <c r="F69" i="48" s="1"/>
  <c r="E68" i="48"/>
  <c r="F68" i="48" s="1"/>
  <c r="E67" i="48"/>
  <c r="F67" i="48" s="1"/>
  <c r="E66" i="48"/>
  <c r="F66" i="48" s="1"/>
  <c r="E65" i="48"/>
  <c r="F65" i="48" s="1"/>
  <c r="E64" i="48"/>
  <c r="F64" i="48" s="1"/>
  <c r="E63" i="48"/>
  <c r="F63" i="48" s="1"/>
  <c r="E62" i="48"/>
  <c r="F62" i="48" s="1"/>
  <c r="E61" i="48"/>
  <c r="F61" i="48" s="1"/>
  <c r="E60" i="48"/>
  <c r="F60" i="48" s="1"/>
  <c r="E59" i="48"/>
  <c r="F59" i="48" s="1"/>
  <c r="E58" i="48"/>
  <c r="F58" i="48" s="1"/>
  <c r="E57" i="48"/>
  <c r="F57" i="48" s="1"/>
  <c r="E56" i="48"/>
  <c r="F56" i="48" s="1"/>
  <c r="E55" i="48"/>
  <c r="F55" i="48" s="1"/>
  <c r="E54" i="48"/>
  <c r="F54" i="48" s="1"/>
  <c r="E53" i="48"/>
  <c r="F53" i="48" s="1"/>
  <c r="E52" i="48"/>
  <c r="F52" i="48" s="1"/>
  <c r="E51" i="48"/>
  <c r="F51" i="48" s="1"/>
  <c r="E50" i="48"/>
  <c r="F50" i="48" s="1"/>
  <c r="E49" i="48"/>
  <c r="F49" i="48" s="1"/>
  <c r="E48" i="48"/>
  <c r="F48" i="48" s="1"/>
  <c r="E47" i="48"/>
  <c r="F47" i="48" s="1"/>
  <c r="E46" i="48"/>
  <c r="F46" i="48" s="1"/>
  <c r="E45" i="48"/>
  <c r="F45" i="48" s="1"/>
  <c r="E44" i="48"/>
  <c r="F44" i="48" s="1"/>
  <c r="E43" i="48"/>
  <c r="F43" i="48" s="1"/>
  <c r="E42" i="48"/>
  <c r="F42" i="48" s="1"/>
  <c r="E41" i="48"/>
  <c r="F41" i="48" s="1"/>
  <c r="E40" i="48"/>
  <c r="F40" i="48" s="1"/>
  <c r="E39" i="48"/>
  <c r="F39" i="48" s="1"/>
  <c r="E38" i="48"/>
  <c r="F38" i="48" s="1"/>
  <c r="E37" i="48"/>
  <c r="F37" i="48" s="1"/>
  <c r="E36" i="48"/>
  <c r="F36" i="48" s="1"/>
  <c r="E35" i="48"/>
  <c r="F35" i="48" s="1"/>
  <c r="E34" i="48"/>
  <c r="F34" i="48" s="1"/>
  <c r="E33" i="48"/>
  <c r="F33" i="48" s="1"/>
  <c r="E32" i="48"/>
  <c r="F32" i="48" s="1"/>
  <c r="E31" i="48"/>
  <c r="F31" i="48" s="1"/>
  <c r="E30" i="48"/>
  <c r="F30" i="48" s="1"/>
  <c r="E29" i="48"/>
  <c r="F29" i="48" s="1"/>
  <c r="E28" i="48"/>
  <c r="F28" i="48" s="1"/>
  <c r="E27" i="48"/>
  <c r="F27" i="48" s="1"/>
  <c r="G26" i="48"/>
  <c r="G38" i="48" s="1"/>
  <c r="G50" i="48" s="1"/>
  <c r="G62" i="48" s="1"/>
  <c r="G74" i="48" s="1"/>
  <c r="G86" i="48" s="1"/>
  <c r="G98" i="48" s="1"/>
  <c r="G110" i="48" s="1"/>
  <c r="G122" i="48" s="1"/>
  <c r="G134" i="48" s="1"/>
  <c r="G146" i="48" s="1"/>
  <c r="G158" i="48" s="1"/>
  <c r="G170" i="48" s="1"/>
  <c r="G182" i="48" s="1"/>
  <c r="G194" i="48" s="1"/>
  <c r="E26" i="48"/>
  <c r="F26" i="48" s="1"/>
  <c r="A26" i="48"/>
  <c r="B26" i="48" s="1"/>
  <c r="G25" i="48"/>
  <c r="G37" i="48" s="1"/>
  <c r="G49" i="48" s="1"/>
  <c r="G61" i="48" s="1"/>
  <c r="G73" i="48" s="1"/>
  <c r="G85" i="48" s="1"/>
  <c r="G97" i="48" s="1"/>
  <c r="G109" i="48" s="1"/>
  <c r="G121" i="48" s="1"/>
  <c r="G133" i="48" s="1"/>
  <c r="G145" i="48" s="1"/>
  <c r="G157" i="48" s="1"/>
  <c r="G169" i="48" s="1"/>
  <c r="G181" i="48" s="1"/>
  <c r="G193" i="48" s="1"/>
  <c r="E25" i="48"/>
  <c r="F25" i="48" s="1"/>
  <c r="A25" i="48"/>
  <c r="B25" i="48" s="1"/>
  <c r="G24" i="48"/>
  <c r="G36" i="48" s="1"/>
  <c r="G48" i="48" s="1"/>
  <c r="G60" i="48" s="1"/>
  <c r="G72" i="48" s="1"/>
  <c r="G84" i="48" s="1"/>
  <c r="G96" i="48" s="1"/>
  <c r="G108" i="48" s="1"/>
  <c r="G120" i="48" s="1"/>
  <c r="G132" i="48" s="1"/>
  <c r="G144" i="48" s="1"/>
  <c r="G156" i="48" s="1"/>
  <c r="G168" i="48" s="1"/>
  <c r="G180" i="48" s="1"/>
  <c r="G192" i="48" s="1"/>
  <c r="E24" i="48"/>
  <c r="F24" i="48" s="1"/>
  <c r="A24" i="48"/>
  <c r="A36" i="48" s="1"/>
  <c r="A48" i="48" s="1"/>
  <c r="A60" i="48" s="1"/>
  <c r="G23" i="48"/>
  <c r="G35" i="48" s="1"/>
  <c r="G47" i="48" s="1"/>
  <c r="G59" i="48" s="1"/>
  <c r="G71" i="48" s="1"/>
  <c r="G83" i="48" s="1"/>
  <c r="G95" i="48" s="1"/>
  <c r="G107" i="48" s="1"/>
  <c r="G119" i="48" s="1"/>
  <c r="G131" i="48" s="1"/>
  <c r="G143" i="48" s="1"/>
  <c r="G155" i="48" s="1"/>
  <c r="G167" i="48" s="1"/>
  <c r="G179" i="48" s="1"/>
  <c r="G191" i="48" s="1"/>
  <c r="E23" i="48"/>
  <c r="F23" i="48" s="1"/>
  <c r="A23" i="48"/>
  <c r="B23" i="48" s="1"/>
  <c r="G22" i="48"/>
  <c r="G34" i="48" s="1"/>
  <c r="G46" i="48" s="1"/>
  <c r="G58" i="48" s="1"/>
  <c r="G70" i="48" s="1"/>
  <c r="G82" i="48" s="1"/>
  <c r="G94" i="48" s="1"/>
  <c r="G106" i="48" s="1"/>
  <c r="G118" i="48" s="1"/>
  <c r="G130" i="48" s="1"/>
  <c r="G142" i="48" s="1"/>
  <c r="G154" i="48" s="1"/>
  <c r="G166" i="48" s="1"/>
  <c r="G178" i="48" s="1"/>
  <c r="G190" i="48" s="1"/>
  <c r="E22" i="48"/>
  <c r="F22" i="48" s="1"/>
  <c r="A22" i="48"/>
  <c r="A34" i="48" s="1"/>
  <c r="B34" i="48" s="1"/>
  <c r="G21" i="48"/>
  <c r="G33" i="48" s="1"/>
  <c r="G45" i="48" s="1"/>
  <c r="G57" i="48" s="1"/>
  <c r="G69" i="48" s="1"/>
  <c r="G81" i="48" s="1"/>
  <c r="G93" i="48" s="1"/>
  <c r="G105" i="48" s="1"/>
  <c r="G117" i="48" s="1"/>
  <c r="G129" i="48" s="1"/>
  <c r="G141" i="48" s="1"/>
  <c r="G153" i="48" s="1"/>
  <c r="G165" i="48" s="1"/>
  <c r="G177" i="48" s="1"/>
  <c r="G189" i="48" s="1"/>
  <c r="E21" i="48"/>
  <c r="F21" i="48" s="1"/>
  <c r="A21" i="48"/>
  <c r="G20" i="48"/>
  <c r="G32" i="48" s="1"/>
  <c r="G44" i="48" s="1"/>
  <c r="G56" i="48" s="1"/>
  <c r="G68" i="48" s="1"/>
  <c r="G80" i="48" s="1"/>
  <c r="G92" i="48" s="1"/>
  <c r="G104" i="48" s="1"/>
  <c r="G116" i="48" s="1"/>
  <c r="G128" i="48" s="1"/>
  <c r="G140" i="48" s="1"/>
  <c r="G152" i="48" s="1"/>
  <c r="G164" i="48" s="1"/>
  <c r="G176" i="48" s="1"/>
  <c r="G188" i="48" s="1"/>
  <c r="E20" i="48"/>
  <c r="F20" i="48" s="1"/>
  <c r="A20" i="48"/>
  <c r="A32" i="48" s="1"/>
  <c r="A44" i="48" s="1"/>
  <c r="G19" i="48"/>
  <c r="G31" i="48" s="1"/>
  <c r="G43" i="48" s="1"/>
  <c r="G55" i="48" s="1"/>
  <c r="G67" i="48" s="1"/>
  <c r="G79" i="48" s="1"/>
  <c r="G91" i="48" s="1"/>
  <c r="G103" i="48" s="1"/>
  <c r="G115" i="48" s="1"/>
  <c r="G127" i="48" s="1"/>
  <c r="G139" i="48" s="1"/>
  <c r="G151" i="48" s="1"/>
  <c r="G163" i="48" s="1"/>
  <c r="G175" i="48" s="1"/>
  <c r="G187" i="48" s="1"/>
  <c r="E19" i="48"/>
  <c r="F19" i="48" s="1"/>
  <c r="A19" i="48"/>
  <c r="B19" i="48" s="1"/>
  <c r="G18" i="48"/>
  <c r="G30" i="48" s="1"/>
  <c r="G42" i="48" s="1"/>
  <c r="G54" i="48" s="1"/>
  <c r="G66" i="48" s="1"/>
  <c r="G78" i="48" s="1"/>
  <c r="G90" i="48" s="1"/>
  <c r="G102" i="48" s="1"/>
  <c r="G114" i="48" s="1"/>
  <c r="G126" i="48" s="1"/>
  <c r="G138" i="48" s="1"/>
  <c r="G150" i="48" s="1"/>
  <c r="G162" i="48" s="1"/>
  <c r="G174" i="48" s="1"/>
  <c r="G186" i="48" s="1"/>
  <c r="E18" i="48"/>
  <c r="F18" i="48" s="1"/>
  <c r="A18" i="48"/>
  <c r="A30" i="48" s="1"/>
  <c r="G17" i="48"/>
  <c r="G29" i="48" s="1"/>
  <c r="G41" i="48" s="1"/>
  <c r="G53" i="48" s="1"/>
  <c r="G65" i="48" s="1"/>
  <c r="G77" i="48" s="1"/>
  <c r="G89" i="48" s="1"/>
  <c r="G101" i="48" s="1"/>
  <c r="G113" i="48" s="1"/>
  <c r="G125" i="48" s="1"/>
  <c r="G137" i="48" s="1"/>
  <c r="G149" i="48" s="1"/>
  <c r="G161" i="48" s="1"/>
  <c r="G173" i="48" s="1"/>
  <c r="G185" i="48" s="1"/>
  <c r="E17" i="48"/>
  <c r="F17" i="48" s="1"/>
  <c r="A17" i="48"/>
  <c r="G16" i="48"/>
  <c r="G28" i="48" s="1"/>
  <c r="G40" i="48" s="1"/>
  <c r="G52" i="48" s="1"/>
  <c r="G64" i="48" s="1"/>
  <c r="G76" i="48" s="1"/>
  <c r="G88" i="48" s="1"/>
  <c r="G100" i="48" s="1"/>
  <c r="G112" i="48" s="1"/>
  <c r="G124" i="48" s="1"/>
  <c r="G136" i="48" s="1"/>
  <c r="G148" i="48" s="1"/>
  <c r="G160" i="48" s="1"/>
  <c r="G172" i="48" s="1"/>
  <c r="G184" i="48" s="1"/>
  <c r="E16" i="48"/>
  <c r="F16" i="48" s="1"/>
  <c r="A16" i="48"/>
  <c r="A28" i="48" s="1"/>
  <c r="B28" i="48" s="1"/>
  <c r="G15" i="48"/>
  <c r="G27" i="48" s="1"/>
  <c r="G39" i="48" s="1"/>
  <c r="G51" i="48" s="1"/>
  <c r="G63" i="48" s="1"/>
  <c r="G75" i="48" s="1"/>
  <c r="G87" i="48" s="1"/>
  <c r="G99" i="48" s="1"/>
  <c r="G111" i="48" s="1"/>
  <c r="G123" i="48" s="1"/>
  <c r="G135" i="48" s="1"/>
  <c r="G147" i="48" s="1"/>
  <c r="G159" i="48" s="1"/>
  <c r="G171" i="48" s="1"/>
  <c r="G183" i="48" s="1"/>
  <c r="E15" i="48"/>
  <c r="F15" i="48" s="1"/>
  <c r="A15" i="48"/>
  <c r="B15" i="48" s="1"/>
  <c r="E14" i="48"/>
  <c r="F14" i="48" s="1"/>
  <c r="B14" i="48"/>
  <c r="E13" i="48"/>
  <c r="F13" i="48" s="1"/>
  <c r="B13" i="48"/>
  <c r="E12" i="48"/>
  <c r="F12" i="48" s="1"/>
  <c r="B12" i="48"/>
  <c r="E11" i="48"/>
  <c r="F11" i="48" s="1"/>
  <c r="B11" i="48"/>
  <c r="E10" i="48"/>
  <c r="F10" i="48" s="1"/>
  <c r="B10" i="48"/>
  <c r="E9" i="48"/>
  <c r="F9" i="48" s="1"/>
  <c r="B9" i="48"/>
  <c r="E8" i="48"/>
  <c r="F8" i="48" s="1"/>
  <c r="B8" i="48"/>
  <c r="E7" i="48"/>
  <c r="F7" i="48" s="1"/>
  <c r="B7" i="48"/>
  <c r="E6" i="48"/>
  <c r="F6" i="48" s="1"/>
  <c r="B6" i="48"/>
  <c r="E5" i="48"/>
  <c r="F5" i="48" s="1"/>
  <c r="B5" i="48"/>
  <c r="E4" i="48"/>
  <c r="F4" i="48" s="1"/>
  <c r="B4" i="48"/>
  <c r="E3" i="48"/>
  <c r="F3" i="48" s="1"/>
  <c r="B3" i="48"/>
  <c r="E2" i="48"/>
  <c r="F2" i="48" s="1"/>
  <c r="B2" i="48"/>
  <c r="S218" i="47"/>
  <c r="Q218" i="47"/>
  <c r="O218" i="47"/>
  <c r="M218" i="47"/>
  <c r="K218" i="47"/>
  <c r="I218" i="47"/>
  <c r="G218" i="47"/>
  <c r="E218" i="47"/>
  <c r="C218" i="47"/>
  <c r="S217" i="47"/>
  <c r="Q217" i="47"/>
  <c r="O217" i="47"/>
  <c r="M217" i="47"/>
  <c r="K217" i="47"/>
  <c r="I217" i="47"/>
  <c r="G217" i="47"/>
  <c r="E217" i="47"/>
  <c r="C217" i="47"/>
  <c r="S216" i="47"/>
  <c r="Q216" i="47"/>
  <c r="O216" i="47"/>
  <c r="M216" i="47"/>
  <c r="K216" i="47"/>
  <c r="I216" i="47"/>
  <c r="G216" i="47"/>
  <c r="E216" i="47"/>
  <c r="C216" i="47"/>
  <c r="S215" i="47"/>
  <c r="Q215" i="47"/>
  <c r="O215" i="47"/>
  <c r="M215" i="47"/>
  <c r="K215" i="47"/>
  <c r="I215" i="47"/>
  <c r="G215" i="47"/>
  <c r="E215" i="47"/>
  <c r="C215" i="47"/>
  <c r="S214" i="47"/>
  <c r="Q214" i="47"/>
  <c r="O214" i="47"/>
  <c r="M214" i="47"/>
  <c r="K214" i="47"/>
  <c r="I214" i="47"/>
  <c r="G214" i="47"/>
  <c r="E214" i="47"/>
  <c r="C214" i="47"/>
  <c r="S213" i="47"/>
  <c r="Q213" i="47"/>
  <c r="O213" i="47"/>
  <c r="M213" i="47"/>
  <c r="K213" i="47"/>
  <c r="I213" i="47"/>
  <c r="G213" i="47"/>
  <c r="E213" i="47"/>
  <c r="C213" i="47"/>
  <c r="S212" i="47"/>
  <c r="Q212" i="47"/>
  <c r="O212" i="47"/>
  <c r="M212" i="47"/>
  <c r="K212" i="47"/>
  <c r="I212" i="47"/>
  <c r="G212" i="47"/>
  <c r="E212" i="47"/>
  <c r="C212" i="47"/>
  <c r="S211" i="47"/>
  <c r="Q211" i="47"/>
  <c r="O211" i="47"/>
  <c r="M211" i="47"/>
  <c r="K211" i="47"/>
  <c r="I211" i="47"/>
  <c r="G211" i="47"/>
  <c r="E211" i="47"/>
  <c r="C211" i="47"/>
  <c r="S210" i="47"/>
  <c r="Q210" i="47"/>
  <c r="O210" i="47"/>
  <c r="M210" i="47"/>
  <c r="K210" i="47"/>
  <c r="I210" i="47"/>
  <c r="G210" i="47"/>
  <c r="E210" i="47"/>
  <c r="C210" i="47"/>
  <c r="S209" i="47"/>
  <c r="Q209" i="47"/>
  <c r="O209" i="47"/>
  <c r="M209" i="47"/>
  <c r="K209" i="47"/>
  <c r="I209" i="47"/>
  <c r="G209" i="47"/>
  <c r="E209" i="47"/>
  <c r="C209" i="47"/>
  <c r="S208" i="47"/>
  <c r="Q208" i="47"/>
  <c r="O208" i="47"/>
  <c r="M208" i="47"/>
  <c r="K208" i="47"/>
  <c r="I208" i="47"/>
  <c r="G208" i="47"/>
  <c r="E208" i="47"/>
  <c r="C208" i="47"/>
  <c r="S207" i="47"/>
  <c r="Q207" i="47"/>
  <c r="O207" i="47"/>
  <c r="M207" i="47"/>
  <c r="K207" i="47"/>
  <c r="I207" i="47"/>
  <c r="G207" i="47"/>
  <c r="E207" i="47"/>
  <c r="C207" i="47"/>
  <c r="S206" i="47"/>
  <c r="Q206" i="47"/>
  <c r="O206" i="47"/>
  <c r="M206" i="47"/>
  <c r="K206" i="47"/>
  <c r="I206" i="47"/>
  <c r="G206" i="47"/>
  <c r="E206" i="47"/>
  <c r="C206" i="47"/>
  <c r="S205" i="47"/>
  <c r="Q205" i="47"/>
  <c r="O205" i="47"/>
  <c r="M205" i="47"/>
  <c r="K205" i="47"/>
  <c r="I205" i="47"/>
  <c r="G205" i="47"/>
  <c r="E205" i="47"/>
  <c r="C205" i="47"/>
  <c r="S204" i="47"/>
  <c r="Q204" i="47"/>
  <c r="O204" i="47"/>
  <c r="M204" i="47"/>
  <c r="K204" i="47"/>
  <c r="I204" i="47"/>
  <c r="G204" i="47"/>
  <c r="E204" i="47"/>
  <c r="C204" i="47"/>
  <c r="S203" i="47"/>
  <c r="Q203" i="47"/>
  <c r="O203" i="47"/>
  <c r="M203" i="47"/>
  <c r="K203" i="47"/>
  <c r="I203" i="47"/>
  <c r="G203" i="47"/>
  <c r="E203" i="47"/>
  <c r="C203" i="47"/>
  <c r="E194" i="47"/>
  <c r="F194" i="47" s="1"/>
  <c r="E193" i="47"/>
  <c r="F193" i="47" s="1"/>
  <c r="E192" i="47"/>
  <c r="F192" i="47" s="1"/>
  <c r="E191" i="47"/>
  <c r="F191" i="47" s="1"/>
  <c r="E190" i="47"/>
  <c r="F190" i="47" s="1"/>
  <c r="E189" i="47"/>
  <c r="F189" i="47" s="1"/>
  <c r="E188" i="47"/>
  <c r="F188" i="47" s="1"/>
  <c r="E187" i="47"/>
  <c r="F187" i="47" s="1"/>
  <c r="E186" i="47"/>
  <c r="F186" i="47" s="1"/>
  <c r="E185" i="47"/>
  <c r="F185" i="47" s="1"/>
  <c r="E184" i="47"/>
  <c r="F184" i="47" s="1"/>
  <c r="E183" i="47"/>
  <c r="F183" i="47" s="1"/>
  <c r="E182" i="47"/>
  <c r="F182" i="47" s="1"/>
  <c r="E181" i="47"/>
  <c r="F181" i="47" s="1"/>
  <c r="E180" i="47"/>
  <c r="F180" i="47" s="1"/>
  <c r="E179" i="47"/>
  <c r="F179" i="47" s="1"/>
  <c r="E178" i="47"/>
  <c r="F178" i="47" s="1"/>
  <c r="E177" i="47"/>
  <c r="F177" i="47" s="1"/>
  <c r="E176" i="47"/>
  <c r="F176" i="47" s="1"/>
  <c r="E175" i="47"/>
  <c r="F175" i="47" s="1"/>
  <c r="E174" i="47"/>
  <c r="F174" i="47" s="1"/>
  <c r="E173" i="47"/>
  <c r="F173" i="47" s="1"/>
  <c r="E172" i="47"/>
  <c r="F172" i="47" s="1"/>
  <c r="E171" i="47"/>
  <c r="F171" i="47" s="1"/>
  <c r="E170" i="47"/>
  <c r="F170" i="47" s="1"/>
  <c r="E169" i="47"/>
  <c r="F169" i="47" s="1"/>
  <c r="E168" i="47"/>
  <c r="F168" i="47" s="1"/>
  <c r="E167" i="47"/>
  <c r="F167" i="47" s="1"/>
  <c r="E166" i="47"/>
  <c r="F166" i="47" s="1"/>
  <c r="E165" i="47"/>
  <c r="F165" i="47" s="1"/>
  <c r="E164" i="47"/>
  <c r="F164" i="47" s="1"/>
  <c r="E163" i="47"/>
  <c r="F163" i="47" s="1"/>
  <c r="E162" i="47"/>
  <c r="F162" i="47" s="1"/>
  <c r="E161" i="47"/>
  <c r="F161" i="47" s="1"/>
  <c r="E160" i="47"/>
  <c r="F160" i="47" s="1"/>
  <c r="E159" i="47"/>
  <c r="F159" i="47" s="1"/>
  <c r="E158" i="47"/>
  <c r="F158" i="47" s="1"/>
  <c r="E157" i="47"/>
  <c r="F157" i="47" s="1"/>
  <c r="E156" i="47"/>
  <c r="F156" i="47" s="1"/>
  <c r="E155" i="47"/>
  <c r="F155" i="47" s="1"/>
  <c r="E154" i="47"/>
  <c r="F154" i="47" s="1"/>
  <c r="E153" i="47"/>
  <c r="F153" i="47" s="1"/>
  <c r="E152" i="47"/>
  <c r="F152" i="47" s="1"/>
  <c r="E151" i="47"/>
  <c r="F151" i="47" s="1"/>
  <c r="E150" i="47"/>
  <c r="F150" i="47" s="1"/>
  <c r="E149" i="47"/>
  <c r="F149" i="47" s="1"/>
  <c r="E148" i="47"/>
  <c r="F148" i="47" s="1"/>
  <c r="E147" i="47"/>
  <c r="F147" i="47" s="1"/>
  <c r="E146" i="47"/>
  <c r="F146" i="47" s="1"/>
  <c r="E145" i="47"/>
  <c r="F145" i="47" s="1"/>
  <c r="E144" i="47"/>
  <c r="F144" i="47" s="1"/>
  <c r="E143" i="47"/>
  <c r="F143" i="47" s="1"/>
  <c r="E142" i="47"/>
  <c r="F142" i="47" s="1"/>
  <c r="E141" i="47"/>
  <c r="F141" i="47" s="1"/>
  <c r="E140" i="47"/>
  <c r="F140" i="47" s="1"/>
  <c r="E139" i="47"/>
  <c r="F139" i="47" s="1"/>
  <c r="E138" i="47"/>
  <c r="F138" i="47" s="1"/>
  <c r="E137" i="47"/>
  <c r="F137" i="47" s="1"/>
  <c r="E136" i="47"/>
  <c r="F136" i="47" s="1"/>
  <c r="E135" i="47"/>
  <c r="F135" i="47" s="1"/>
  <c r="E134" i="47"/>
  <c r="F134" i="47" s="1"/>
  <c r="C134" i="47"/>
  <c r="C146" i="47" s="1"/>
  <c r="C158" i="47" s="1"/>
  <c r="C170" i="47" s="1"/>
  <c r="C182" i="47" s="1"/>
  <c r="C194" i="47" s="1"/>
  <c r="E133" i="47"/>
  <c r="F133" i="47" s="1"/>
  <c r="C133" i="47"/>
  <c r="C145" i="47" s="1"/>
  <c r="C157" i="47" s="1"/>
  <c r="C169" i="47" s="1"/>
  <c r="C181" i="47" s="1"/>
  <c r="C193" i="47" s="1"/>
  <c r="E132" i="47"/>
  <c r="F132" i="47" s="1"/>
  <c r="C132" i="47"/>
  <c r="C144" i="47" s="1"/>
  <c r="C156" i="47" s="1"/>
  <c r="C168" i="47" s="1"/>
  <c r="C180" i="47" s="1"/>
  <c r="C192" i="47" s="1"/>
  <c r="E131" i="47"/>
  <c r="F131" i="47" s="1"/>
  <c r="C131" i="47"/>
  <c r="C143" i="47" s="1"/>
  <c r="C155" i="47" s="1"/>
  <c r="C167" i="47" s="1"/>
  <c r="C179" i="47" s="1"/>
  <c r="C191" i="47" s="1"/>
  <c r="E130" i="47"/>
  <c r="F130" i="47" s="1"/>
  <c r="C130" i="47"/>
  <c r="C142" i="47" s="1"/>
  <c r="C154" i="47" s="1"/>
  <c r="C166" i="47" s="1"/>
  <c r="C178" i="47" s="1"/>
  <c r="C190" i="47" s="1"/>
  <c r="E129" i="47"/>
  <c r="F129" i="47" s="1"/>
  <c r="C129" i="47"/>
  <c r="C141" i="47" s="1"/>
  <c r="C153" i="47" s="1"/>
  <c r="C165" i="47" s="1"/>
  <c r="C177" i="47" s="1"/>
  <c r="C189" i="47" s="1"/>
  <c r="E128" i="47"/>
  <c r="F128" i="47" s="1"/>
  <c r="C128" i="47"/>
  <c r="C140" i="47" s="1"/>
  <c r="C152" i="47" s="1"/>
  <c r="C164" i="47" s="1"/>
  <c r="C176" i="47" s="1"/>
  <c r="C188" i="47" s="1"/>
  <c r="E127" i="47"/>
  <c r="F127" i="47" s="1"/>
  <c r="C127" i="47"/>
  <c r="C139" i="47" s="1"/>
  <c r="C151" i="47" s="1"/>
  <c r="C163" i="47" s="1"/>
  <c r="C175" i="47" s="1"/>
  <c r="C187" i="47" s="1"/>
  <c r="E126" i="47"/>
  <c r="F126" i="47" s="1"/>
  <c r="C126" i="47"/>
  <c r="C138" i="47" s="1"/>
  <c r="C150" i="47" s="1"/>
  <c r="C162" i="47" s="1"/>
  <c r="C174" i="47" s="1"/>
  <c r="C186" i="47" s="1"/>
  <c r="E125" i="47"/>
  <c r="F125" i="47" s="1"/>
  <c r="C125" i="47"/>
  <c r="C137" i="47" s="1"/>
  <c r="C149" i="47" s="1"/>
  <c r="C161" i="47" s="1"/>
  <c r="C173" i="47" s="1"/>
  <c r="C185" i="47" s="1"/>
  <c r="E124" i="47"/>
  <c r="F124" i="47" s="1"/>
  <c r="C124" i="47"/>
  <c r="C136" i="47" s="1"/>
  <c r="C148" i="47" s="1"/>
  <c r="C160" i="47" s="1"/>
  <c r="C172" i="47" s="1"/>
  <c r="C184" i="47" s="1"/>
  <c r="E123" i="47"/>
  <c r="F123" i="47" s="1"/>
  <c r="C123" i="47"/>
  <c r="C135" i="47" s="1"/>
  <c r="C147" i="47" s="1"/>
  <c r="C159" i="47" s="1"/>
  <c r="C171" i="47" s="1"/>
  <c r="C183" i="47" s="1"/>
  <c r="E122" i="47"/>
  <c r="F122" i="47" s="1"/>
  <c r="E121" i="47"/>
  <c r="F121" i="47" s="1"/>
  <c r="E120" i="47"/>
  <c r="F120" i="47" s="1"/>
  <c r="E119" i="47"/>
  <c r="F119" i="47" s="1"/>
  <c r="E118" i="47"/>
  <c r="F118" i="47" s="1"/>
  <c r="E117" i="47"/>
  <c r="F117" i="47" s="1"/>
  <c r="E116" i="47"/>
  <c r="F116" i="47" s="1"/>
  <c r="E115" i="47"/>
  <c r="F115" i="47" s="1"/>
  <c r="E114" i="47"/>
  <c r="F114" i="47" s="1"/>
  <c r="E113" i="47"/>
  <c r="F113" i="47" s="1"/>
  <c r="E112" i="47"/>
  <c r="F112" i="47" s="1"/>
  <c r="E111" i="47"/>
  <c r="F111" i="47" s="1"/>
  <c r="E110" i="47"/>
  <c r="F110" i="47" s="1"/>
  <c r="E109" i="47"/>
  <c r="F109" i="47" s="1"/>
  <c r="E108" i="47"/>
  <c r="F108" i="47" s="1"/>
  <c r="E107" i="47"/>
  <c r="F107" i="47" s="1"/>
  <c r="E106" i="47"/>
  <c r="F106" i="47" s="1"/>
  <c r="E105" i="47"/>
  <c r="F105" i="47" s="1"/>
  <c r="E104" i="47"/>
  <c r="F104" i="47" s="1"/>
  <c r="E103" i="47"/>
  <c r="F103" i="47" s="1"/>
  <c r="E102" i="47"/>
  <c r="F102" i="47" s="1"/>
  <c r="E101" i="47"/>
  <c r="F101" i="47" s="1"/>
  <c r="E100" i="47"/>
  <c r="F100" i="47" s="1"/>
  <c r="E99" i="47"/>
  <c r="F99" i="47" s="1"/>
  <c r="E98" i="47"/>
  <c r="F98" i="47" s="1"/>
  <c r="E97" i="47"/>
  <c r="F97" i="47" s="1"/>
  <c r="E96" i="47"/>
  <c r="F96" i="47" s="1"/>
  <c r="E95" i="47"/>
  <c r="F95" i="47" s="1"/>
  <c r="E94" i="47"/>
  <c r="F94" i="47" s="1"/>
  <c r="E93" i="47"/>
  <c r="F93" i="47" s="1"/>
  <c r="E92" i="47"/>
  <c r="F92" i="47" s="1"/>
  <c r="E91" i="47"/>
  <c r="F91" i="47" s="1"/>
  <c r="E90" i="47"/>
  <c r="F90" i="47" s="1"/>
  <c r="E89" i="47"/>
  <c r="F89" i="47" s="1"/>
  <c r="E88" i="47"/>
  <c r="F88" i="47" s="1"/>
  <c r="E87" i="47"/>
  <c r="F87" i="47" s="1"/>
  <c r="E86" i="47"/>
  <c r="F86" i="47" s="1"/>
  <c r="E85" i="47"/>
  <c r="F85" i="47" s="1"/>
  <c r="E84" i="47"/>
  <c r="F84" i="47" s="1"/>
  <c r="E83" i="47"/>
  <c r="F83" i="47" s="1"/>
  <c r="E82" i="47"/>
  <c r="F82" i="47" s="1"/>
  <c r="E81" i="47"/>
  <c r="F81" i="47" s="1"/>
  <c r="E80" i="47"/>
  <c r="F80" i="47" s="1"/>
  <c r="E79" i="47"/>
  <c r="F79" i="47" s="1"/>
  <c r="E78" i="47"/>
  <c r="F78" i="47" s="1"/>
  <c r="E77" i="47"/>
  <c r="F77" i="47" s="1"/>
  <c r="E76" i="47"/>
  <c r="F76" i="47" s="1"/>
  <c r="E75" i="47"/>
  <c r="F75" i="47" s="1"/>
  <c r="E74" i="47"/>
  <c r="F74" i="47" s="1"/>
  <c r="E73" i="47"/>
  <c r="F73" i="47" s="1"/>
  <c r="E72" i="47"/>
  <c r="F72" i="47" s="1"/>
  <c r="E71" i="47"/>
  <c r="F71" i="47" s="1"/>
  <c r="E70" i="47"/>
  <c r="F70" i="47" s="1"/>
  <c r="E69" i="47"/>
  <c r="F69" i="47" s="1"/>
  <c r="E68" i="47"/>
  <c r="F68" i="47" s="1"/>
  <c r="E67" i="47"/>
  <c r="F67" i="47" s="1"/>
  <c r="E66" i="47"/>
  <c r="F66" i="47" s="1"/>
  <c r="E65" i="47"/>
  <c r="F65" i="47" s="1"/>
  <c r="E64" i="47"/>
  <c r="F64" i="47" s="1"/>
  <c r="E63" i="47"/>
  <c r="F63" i="47" s="1"/>
  <c r="E62" i="47"/>
  <c r="F62" i="47" s="1"/>
  <c r="E61" i="47"/>
  <c r="F61" i="47" s="1"/>
  <c r="E60" i="47"/>
  <c r="F60" i="47" s="1"/>
  <c r="E59" i="47"/>
  <c r="F59" i="47" s="1"/>
  <c r="E58" i="47"/>
  <c r="F58" i="47" s="1"/>
  <c r="E57" i="47"/>
  <c r="F57" i="47" s="1"/>
  <c r="E56" i="47"/>
  <c r="F56" i="47" s="1"/>
  <c r="E55" i="47"/>
  <c r="F55" i="47" s="1"/>
  <c r="E54" i="47"/>
  <c r="F54" i="47" s="1"/>
  <c r="E53" i="47"/>
  <c r="F53" i="47" s="1"/>
  <c r="E52" i="47"/>
  <c r="F52" i="47" s="1"/>
  <c r="E51" i="47"/>
  <c r="F51" i="47" s="1"/>
  <c r="E50" i="47"/>
  <c r="F50" i="47" s="1"/>
  <c r="E49" i="47"/>
  <c r="F49" i="47" s="1"/>
  <c r="E48" i="47"/>
  <c r="F48" i="47" s="1"/>
  <c r="E47" i="47"/>
  <c r="F47" i="47" s="1"/>
  <c r="E46" i="47"/>
  <c r="F46" i="47" s="1"/>
  <c r="E45" i="47"/>
  <c r="F45" i="47" s="1"/>
  <c r="E44" i="47"/>
  <c r="F44" i="47" s="1"/>
  <c r="E43" i="47"/>
  <c r="F43" i="47" s="1"/>
  <c r="E42" i="47"/>
  <c r="F42" i="47" s="1"/>
  <c r="E41" i="47"/>
  <c r="F41" i="47" s="1"/>
  <c r="E40" i="47"/>
  <c r="F40" i="47" s="1"/>
  <c r="E39" i="47"/>
  <c r="F39" i="47" s="1"/>
  <c r="E38" i="47"/>
  <c r="F38" i="47" s="1"/>
  <c r="E37" i="47"/>
  <c r="F37" i="47" s="1"/>
  <c r="E36" i="47"/>
  <c r="F36" i="47" s="1"/>
  <c r="E35" i="47"/>
  <c r="F35" i="47" s="1"/>
  <c r="E34" i="47"/>
  <c r="F34" i="47" s="1"/>
  <c r="E33" i="47"/>
  <c r="F33" i="47" s="1"/>
  <c r="E32" i="47"/>
  <c r="F32" i="47" s="1"/>
  <c r="E31" i="47"/>
  <c r="F31" i="47" s="1"/>
  <c r="E30" i="47"/>
  <c r="F30" i="47" s="1"/>
  <c r="E29" i="47"/>
  <c r="F29" i="47" s="1"/>
  <c r="E28" i="47"/>
  <c r="F28" i="47" s="1"/>
  <c r="E27" i="47"/>
  <c r="F27" i="47" s="1"/>
  <c r="G26" i="47"/>
  <c r="G38" i="47" s="1"/>
  <c r="G50" i="47" s="1"/>
  <c r="G62" i="47" s="1"/>
  <c r="G74" i="47" s="1"/>
  <c r="G86" i="47" s="1"/>
  <c r="G98" i="47" s="1"/>
  <c r="G110" i="47" s="1"/>
  <c r="G122" i="47" s="1"/>
  <c r="G134" i="47" s="1"/>
  <c r="G146" i="47" s="1"/>
  <c r="G158" i="47" s="1"/>
  <c r="G170" i="47" s="1"/>
  <c r="G182" i="47" s="1"/>
  <c r="G194" i="47" s="1"/>
  <c r="E26" i="47"/>
  <c r="F26" i="47" s="1"/>
  <c r="A26" i="47"/>
  <c r="A38" i="47" s="1"/>
  <c r="B38" i="47" s="1"/>
  <c r="G25" i="47"/>
  <c r="G37" i="47" s="1"/>
  <c r="G49" i="47" s="1"/>
  <c r="G61" i="47" s="1"/>
  <c r="G73" i="47" s="1"/>
  <c r="G85" i="47" s="1"/>
  <c r="G97" i="47" s="1"/>
  <c r="G109" i="47" s="1"/>
  <c r="G121" i="47" s="1"/>
  <c r="G133" i="47" s="1"/>
  <c r="G145" i="47" s="1"/>
  <c r="G157" i="47" s="1"/>
  <c r="G169" i="47" s="1"/>
  <c r="G181" i="47" s="1"/>
  <c r="G193" i="47" s="1"/>
  <c r="E25" i="47"/>
  <c r="F25" i="47" s="1"/>
  <c r="A25" i="47"/>
  <c r="G24" i="47"/>
  <c r="G36" i="47" s="1"/>
  <c r="G48" i="47" s="1"/>
  <c r="G60" i="47" s="1"/>
  <c r="G72" i="47" s="1"/>
  <c r="G84" i="47" s="1"/>
  <c r="G96" i="47" s="1"/>
  <c r="G108" i="47" s="1"/>
  <c r="G120" i="47" s="1"/>
  <c r="G132" i="47" s="1"/>
  <c r="G144" i="47" s="1"/>
  <c r="G156" i="47" s="1"/>
  <c r="G168" i="47" s="1"/>
  <c r="G180" i="47" s="1"/>
  <c r="G192" i="47" s="1"/>
  <c r="E24" i="47"/>
  <c r="F24" i="47" s="1"/>
  <c r="A24" i="47"/>
  <c r="B24" i="47" s="1"/>
  <c r="G23" i="47"/>
  <c r="G35" i="47" s="1"/>
  <c r="G47" i="47" s="1"/>
  <c r="G59" i="47" s="1"/>
  <c r="G71" i="47" s="1"/>
  <c r="G83" i="47" s="1"/>
  <c r="G95" i="47" s="1"/>
  <c r="G107" i="47" s="1"/>
  <c r="G119" i="47" s="1"/>
  <c r="G131" i="47" s="1"/>
  <c r="G143" i="47" s="1"/>
  <c r="G155" i="47" s="1"/>
  <c r="G167" i="47" s="1"/>
  <c r="G179" i="47" s="1"/>
  <c r="G191" i="47" s="1"/>
  <c r="E23" i="47"/>
  <c r="F23" i="47" s="1"/>
  <c r="A23" i="47"/>
  <c r="A35" i="47" s="1"/>
  <c r="A47" i="47" s="1"/>
  <c r="B47" i="47" s="1"/>
  <c r="G22" i="47"/>
  <c r="G34" i="47" s="1"/>
  <c r="G46" i="47" s="1"/>
  <c r="G58" i="47" s="1"/>
  <c r="G70" i="47" s="1"/>
  <c r="G82" i="47" s="1"/>
  <c r="G94" i="47" s="1"/>
  <c r="G106" i="47" s="1"/>
  <c r="G118" i="47" s="1"/>
  <c r="G130" i="47" s="1"/>
  <c r="G142" i="47" s="1"/>
  <c r="G154" i="47" s="1"/>
  <c r="G166" i="47" s="1"/>
  <c r="G178" i="47" s="1"/>
  <c r="G190" i="47" s="1"/>
  <c r="E22" i="47"/>
  <c r="F22" i="47" s="1"/>
  <c r="A22" i="47"/>
  <c r="B22" i="47" s="1"/>
  <c r="G21" i="47"/>
  <c r="G33" i="47" s="1"/>
  <c r="G45" i="47" s="1"/>
  <c r="G57" i="47" s="1"/>
  <c r="G69" i="47" s="1"/>
  <c r="G81" i="47" s="1"/>
  <c r="G93" i="47" s="1"/>
  <c r="G105" i="47" s="1"/>
  <c r="G117" i="47" s="1"/>
  <c r="G129" i="47" s="1"/>
  <c r="G141" i="47" s="1"/>
  <c r="G153" i="47" s="1"/>
  <c r="G165" i="47" s="1"/>
  <c r="G177" i="47" s="1"/>
  <c r="G189" i="47" s="1"/>
  <c r="E21" i="47"/>
  <c r="F21" i="47" s="1"/>
  <c r="A21" i="47"/>
  <c r="A33" i="47" s="1"/>
  <c r="B33" i="47" s="1"/>
  <c r="G20" i="47"/>
  <c r="G32" i="47" s="1"/>
  <c r="G44" i="47" s="1"/>
  <c r="G56" i="47" s="1"/>
  <c r="G68" i="47" s="1"/>
  <c r="G80" i="47" s="1"/>
  <c r="G92" i="47" s="1"/>
  <c r="G104" i="47" s="1"/>
  <c r="G116" i="47" s="1"/>
  <c r="G128" i="47" s="1"/>
  <c r="G140" i="47" s="1"/>
  <c r="G152" i="47" s="1"/>
  <c r="G164" i="47" s="1"/>
  <c r="G176" i="47" s="1"/>
  <c r="G188" i="47" s="1"/>
  <c r="E20" i="47"/>
  <c r="F20" i="47" s="1"/>
  <c r="A20" i="47"/>
  <c r="B20" i="47" s="1"/>
  <c r="G19" i="47"/>
  <c r="G31" i="47" s="1"/>
  <c r="G43" i="47" s="1"/>
  <c r="G55" i="47" s="1"/>
  <c r="G67" i="47" s="1"/>
  <c r="G79" i="47" s="1"/>
  <c r="G91" i="47" s="1"/>
  <c r="G103" i="47" s="1"/>
  <c r="G115" i="47" s="1"/>
  <c r="G127" i="47" s="1"/>
  <c r="G139" i="47" s="1"/>
  <c r="G151" i="47" s="1"/>
  <c r="G163" i="47" s="1"/>
  <c r="G175" i="47" s="1"/>
  <c r="G187" i="47" s="1"/>
  <c r="E19" i="47"/>
  <c r="F19" i="47" s="1"/>
  <c r="A19" i="47"/>
  <c r="A31" i="47" s="1"/>
  <c r="B31" i="47" s="1"/>
  <c r="G18" i="47"/>
  <c r="G30" i="47" s="1"/>
  <c r="G42" i="47" s="1"/>
  <c r="G54" i="47" s="1"/>
  <c r="G66" i="47" s="1"/>
  <c r="G78" i="47" s="1"/>
  <c r="G90" i="47" s="1"/>
  <c r="G102" i="47" s="1"/>
  <c r="G114" i="47" s="1"/>
  <c r="G126" i="47" s="1"/>
  <c r="G138" i="47" s="1"/>
  <c r="G150" i="47" s="1"/>
  <c r="G162" i="47" s="1"/>
  <c r="G174" i="47" s="1"/>
  <c r="G186" i="47" s="1"/>
  <c r="E18" i="47"/>
  <c r="F18" i="47" s="1"/>
  <c r="A18" i="47"/>
  <c r="B18" i="47" s="1"/>
  <c r="G17" i="47"/>
  <c r="G29" i="47" s="1"/>
  <c r="G41" i="47" s="1"/>
  <c r="G53" i="47" s="1"/>
  <c r="G65" i="47" s="1"/>
  <c r="G77" i="47" s="1"/>
  <c r="G89" i="47" s="1"/>
  <c r="G101" i="47" s="1"/>
  <c r="G113" i="47" s="1"/>
  <c r="G125" i="47" s="1"/>
  <c r="G137" i="47" s="1"/>
  <c r="G149" i="47" s="1"/>
  <c r="G161" i="47" s="1"/>
  <c r="G173" i="47" s="1"/>
  <c r="G185" i="47" s="1"/>
  <c r="E17" i="47"/>
  <c r="F17" i="47" s="1"/>
  <c r="A17" i="47"/>
  <c r="A29" i="47" s="1"/>
  <c r="G16" i="47"/>
  <c r="G28" i="47" s="1"/>
  <c r="G40" i="47" s="1"/>
  <c r="G52" i="47" s="1"/>
  <c r="G64" i="47" s="1"/>
  <c r="G76" i="47" s="1"/>
  <c r="G88" i="47" s="1"/>
  <c r="G100" i="47" s="1"/>
  <c r="G112" i="47" s="1"/>
  <c r="G124" i="47" s="1"/>
  <c r="G136" i="47" s="1"/>
  <c r="G148" i="47" s="1"/>
  <c r="G160" i="47" s="1"/>
  <c r="G172" i="47" s="1"/>
  <c r="G184" i="47" s="1"/>
  <c r="E16" i="47"/>
  <c r="F16" i="47" s="1"/>
  <c r="A16" i="47"/>
  <c r="A28" i="47" s="1"/>
  <c r="B28" i="47" s="1"/>
  <c r="G15" i="47"/>
  <c r="G27" i="47" s="1"/>
  <c r="G39" i="47" s="1"/>
  <c r="G51" i="47" s="1"/>
  <c r="G63" i="47" s="1"/>
  <c r="G75" i="47" s="1"/>
  <c r="G87" i="47" s="1"/>
  <c r="G99" i="47" s="1"/>
  <c r="G111" i="47" s="1"/>
  <c r="G123" i="47" s="1"/>
  <c r="G135" i="47" s="1"/>
  <c r="G147" i="47" s="1"/>
  <c r="G159" i="47" s="1"/>
  <c r="G171" i="47" s="1"/>
  <c r="G183" i="47" s="1"/>
  <c r="E15" i="47"/>
  <c r="F15" i="47" s="1"/>
  <c r="A15" i="47"/>
  <c r="A27" i="47" s="1"/>
  <c r="B27" i="47" s="1"/>
  <c r="E14" i="47"/>
  <c r="F14" i="47" s="1"/>
  <c r="B14" i="47"/>
  <c r="E13" i="47"/>
  <c r="F13" i="47" s="1"/>
  <c r="B13" i="47"/>
  <c r="E12" i="47"/>
  <c r="F12" i="47" s="1"/>
  <c r="B12" i="47"/>
  <c r="E11" i="47"/>
  <c r="F11" i="47" s="1"/>
  <c r="B11" i="47"/>
  <c r="E10" i="47"/>
  <c r="F10" i="47" s="1"/>
  <c r="B10" i="47"/>
  <c r="E9" i="47"/>
  <c r="F9" i="47" s="1"/>
  <c r="B9" i="47"/>
  <c r="E8" i="47"/>
  <c r="F8" i="47" s="1"/>
  <c r="B8" i="47"/>
  <c r="E7" i="47"/>
  <c r="F7" i="47" s="1"/>
  <c r="B7" i="47"/>
  <c r="E6" i="47"/>
  <c r="F6" i="47" s="1"/>
  <c r="B6" i="47"/>
  <c r="E5" i="47"/>
  <c r="F5" i="47" s="1"/>
  <c r="B5" i="47"/>
  <c r="E4" i="47"/>
  <c r="F4" i="47" s="1"/>
  <c r="B4" i="47"/>
  <c r="E3" i="47"/>
  <c r="F3" i="47" s="1"/>
  <c r="B3" i="47"/>
  <c r="E2" i="47"/>
  <c r="F2" i="47" s="1"/>
  <c r="B2" i="47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3" i="3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3" i="1"/>
  <c r="E3" i="42"/>
  <c r="E4" i="42"/>
  <c r="E5" i="42"/>
  <c r="E6" i="42"/>
  <c r="E7" i="42"/>
  <c r="E8" i="42"/>
  <c r="E9" i="42"/>
  <c r="E10" i="42"/>
  <c r="E11" i="42"/>
  <c r="E12" i="42"/>
  <c r="E13" i="42"/>
  <c r="E14" i="42"/>
  <c r="E15" i="42"/>
  <c r="E16" i="42"/>
  <c r="E17" i="42"/>
  <c r="E18" i="42"/>
  <c r="E19" i="42"/>
  <c r="E20" i="42"/>
  <c r="E21" i="42"/>
  <c r="E22" i="42"/>
  <c r="E23" i="42"/>
  <c r="E24" i="42"/>
  <c r="E25" i="42"/>
  <c r="E26" i="42"/>
  <c r="E27" i="42"/>
  <c r="E28" i="42"/>
  <c r="E29" i="42"/>
  <c r="E30" i="42"/>
  <c r="E31" i="42"/>
  <c r="E32" i="42"/>
  <c r="E33" i="42"/>
  <c r="E34" i="42"/>
  <c r="E35" i="42"/>
  <c r="E36" i="42"/>
  <c r="E37" i="42"/>
  <c r="E38" i="42"/>
  <c r="E39" i="42"/>
  <c r="E40" i="42"/>
  <c r="E41" i="42"/>
  <c r="E42" i="42"/>
  <c r="E43" i="42"/>
  <c r="E44" i="42"/>
  <c r="E45" i="42"/>
  <c r="E46" i="42"/>
  <c r="E47" i="42"/>
  <c r="E48" i="42"/>
  <c r="E49" i="42"/>
  <c r="E50" i="42"/>
  <c r="E51" i="42"/>
  <c r="E52" i="42"/>
  <c r="E53" i="42"/>
  <c r="E54" i="42"/>
  <c r="E55" i="42"/>
  <c r="E56" i="42"/>
  <c r="E57" i="42"/>
  <c r="E58" i="42"/>
  <c r="E59" i="42"/>
  <c r="E60" i="42"/>
  <c r="E61" i="42"/>
  <c r="E62" i="42"/>
  <c r="E63" i="42"/>
  <c r="E64" i="42"/>
  <c r="E65" i="42"/>
  <c r="E66" i="42"/>
  <c r="E67" i="42"/>
  <c r="E68" i="42"/>
  <c r="E69" i="42"/>
  <c r="E70" i="42"/>
  <c r="E71" i="42"/>
  <c r="E72" i="42"/>
  <c r="E73" i="42"/>
  <c r="E74" i="42"/>
  <c r="E75" i="42"/>
  <c r="E76" i="42"/>
  <c r="E77" i="42"/>
  <c r="E78" i="42"/>
  <c r="E79" i="42"/>
  <c r="E80" i="42"/>
  <c r="E81" i="42"/>
  <c r="E82" i="42"/>
  <c r="E83" i="42"/>
  <c r="E84" i="42"/>
  <c r="E85" i="42"/>
  <c r="E86" i="42"/>
  <c r="E87" i="42"/>
  <c r="E88" i="42"/>
  <c r="E89" i="42"/>
  <c r="E90" i="42"/>
  <c r="E91" i="42"/>
  <c r="E92" i="42"/>
  <c r="E93" i="42"/>
  <c r="E94" i="42"/>
  <c r="E95" i="42"/>
  <c r="E96" i="42"/>
  <c r="E97" i="42"/>
  <c r="E98" i="42"/>
  <c r="E99" i="42"/>
  <c r="E100" i="42"/>
  <c r="E101" i="42"/>
  <c r="E102" i="42"/>
  <c r="E103" i="42"/>
  <c r="E104" i="42"/>
  <c r="E105" i="42"/>
  <c r="E106" i="42"/>
  <c r="E107" i="42"/>
  <c r="E108" i="42"/>
  <c r="E109" i="42"/>
  <c r="E110" i="42"/>
  <c r="E111" i="42"/>
  <c r="E112" i="42"/>
  <c r="E113" i="42"/>
  <c r="E114" i="42"/>
  <c r="E115" i="42"/>
  <c r="E116" i="42"/>
  <c r="E117" i="42"/>
  <c r="E118" i="42"/>
  <c r="E119" i="42"/>
  <c r="E120" i="42"/>
  <c r="E121" i="42"/>
  <c r="E122" i="42"/>
  <c r="E123" i="42"/>
  <c r="E124" i="42"/>
  <c r="E125" i="42"/>
  <c r="E126" i="42"/>
  <c r="E127" i="42"/>
  <c r="E128" i="42"/>
  <c r="E129" i="42"/>
  <c r="E130" i="42"/>
  <c r="E131" i="42"/>
  <c r="E132" i="42"/>
  <c r="E133" i="42"/>
  <c r="E134" i="42"/>
  <c r="E135" i="42"/>
  <c r="E136" i="42"/>
  <c r="E137" i="42"/>
  <c r="E138" i="42"/>
  <c r="E139" i="42"/>
  <c r="E140" i="42"/>
  <c r="E141" i="42"/>
  <c r="E142" i="42"/>
  <c r="E143" i="42"/>
  <c r="E144" i="42"/>
  <c r="E145" i="42"/>
  <c r="E146" i="42"/>
  <c r="E147" i="42"/>
  <c r="E148" i="42"/>
  <c r="E149" i="42"/>
  <c r="E150" i="42"/>
  <c r="E151" i="42"/>
  <c r="E152" i="42"/>
  <c r="E153" i="42"/>
  <c r="E154" i="42"/>
  <c r="E155" i="42"/>
  <c r="E156" i="42"/>
  <c r="E157" i="42"/>
  <c r="E158" i="42"/>
  <c r="E159" i="42"/>
  <c r="E160" i="42"/>
  <c r="E161" i="42"/>
  <c r="E162" i="42"/>
  <c r="E163" i="42"/>
  <c r="E164" i="42"/>
  <c r="E165" i="42"/>
  <c r="E166" i="42"/>
  <c r="E167" i="42"/>
  <c r="E168" i="42"/>
  <c r="E169" i="42"/>
  <c r="E170" i="42"/>
  <c r="E171" i="42"/>
  <c r="E172" i="42"/>
  <c r="E173" i="42"/>
  <c r="E174" i="42"/>
  <c r="E175" i="42"/>
  <c r="E176" i="42"/>
  <c r="E177" i="42"/>
  <c r="E178" i="42"/>
  <c r="E179" i="42"/>
  <c r="E180" i="42"/>
  <c r="E181" i="42"/>
  <c r="E182" i="42"/>
  <c r="E183" i="42"/>
  <c r="E184" i="42"/>
  <c r="E185" i="42"/>
  <c r="E186" i="42"/>
  <c r="E187" i="42"/>
  <c r="E188" i="42"/>
  <c r="E189" i="42"/>
  <c r="E190" i="42"/>
  <c r="E191" i="42"/>
  <c r="E192" i="42"/>
  <c r="E193" i="42"/>
  <c r="E194" i="42"/>
  <c r="B20" i="53" l="1"/>
  <c r="A48" i="53"/>
  <c r="B36" i="53"/>
  <c r="B27" i="53"/>
  <c r="A39" i="53"/>
  <c r="A51" i="53" s="1"/>
  <c r="B15" i="53"/>
  <c r="B24" i="53"/>
  <c r="A30" i="53"/>
  <c r="A42" i="53" s="1"/>
  <c r="B16" i="53"/>
  <c r="A33" i="53"/>
  <c r="B26" i="53"/>
  <c r="B22" i="53"/>
  <c r="A35" i="53"/>
  <c r="B35" i="53" s="1"/>
  <c r="A37" i="53"/>
  <c r="A49" i="53" s="1"/>
  <c r="A61" i="53" s="1"/>
  <c r="B17" i="52"/>
  <c r="B22" i="52"/>
  <c r="A45" i="52"/>
  <c r="B45" i="52" s="1"/>
  <c r="A30" i="52"/>
  <c r="A42" i="52" s="1"/>
  <c r="B42" i="52" s="1"/>
  <c r="B15" i="52"/>
  <c r="A36" i="52"/>
  <c r="A48" i="52" s="1"/>
  <c r="A38" i="52"/>
  <c r="B38" i="52" s="1"/>
  <c r="B29" i="52"/>
  <c r="A41" i="52"/>
  <c r="A53" i="52" s="1"/>
  <c r="A28" i="52"/>
  <c r="A40" i="52" s="1"/>
  <c r="A37" i="52"/>
  <c r="B37" i="52" s="1"/>
  <c r="A46" i="52"/>
  <c r="A35" i="52"/>
  <c r="A47" i="52" s="1"/>
  <c r="B24" i="48"/>
  <c r="B18" i="48"/>
  <c r="A46" i="48"/>
  <c r="A58" i="48" s="1"/>
  <c r="B58" i="48" s="1"/>
  <c r="B36" i="48"/>
  <c r="A37" i="48"/>
  <c r="B37" i="48" s="1"/>
  <c r="A42" i="48"/>
  <c r="B30" i="48"/>
  <c r="B20" i="48"/>
  <c r="B16" i="48"/>
  <c r="A38" i="48"/>
  <c r="A50" i="48" s="1"/>
  <c r="A31" i="48"/>
  <c r="B31" i="48" s="1"/>
  <c r="B32" i="48"/>
  <c r="B22" i="48"/>
  <c r="A27" i="48"/>
  <c r="A39" i="48" s="1"/>
  <c r="A35" i="48"/>
  <c r="B35" i="48" s="1"/>
  <c r="B26" i="47"/>
  <c r="B17" i="47"/>
  <c r="B15" i="47"/>
  <c r="B29" i="47"/>
  <c r="A41" i="47"/>
  <c r="A53" i="47" s="1"/>
  <c r="B21" i="47"/>
  <c r="A50" i="47"/>
  <c r="B19" i="47"/>
  <c r="A34" i="47"/>
  <c r="B34" i="47" s="1"/>
  <c r="A45" i="47"/>
  <c r="A57" i="47" s="1"/>
  <c r="A69" i="47" s="1"/>
  <c r="A39" i="47"/>
  <c r="B17" i="48"/>
  <c r="A29" i="48"/>
  <c r="B35" i="47"/>
  <c r="B16" i="47"/>
  <c r="B23" i="47"/>
  <c r="A59" i="47"/>
  <c r="A32" i="47"/>
  <c r="A36" i="47"/>
  <c r="A40" i="47"/>
  <c r="B20" i="52"/>
  <c r="A32" i="52"/>
  <c r="A37" i="47"/>
  <c r="B25" i="47"/>
  <c r="A30" i="47"/>
  <c r="A43" i="47"/>
  <c r="B21" i="48"/>
  <c r="A33" i="48"/>
  <c r="B44" i="48"/>
  <c r="A56" i="48"/>
  <c r="B48" i="48"/>
  <c r="A56" i="53"/>
  <c r="B44" i="53"/>
  <c r="B60" i="48"/>
  <c r="A72" i="48"/>
  <c r="A29" i="53"/>
  <c r="B17" i="53"/>
  <c r="B38" i="53"/>
  <c r="A50" i="53"/>
  <c r="A40" i="48"/>
  <c r="A31" i="52"/>
  <c r="B19" i="52"/>
  <c r="B27" i="52"/>
  <c r="A39" i="52"/>
  <c r="B34" i="53"/>
  <c r="A46" i="53"/>
  <c r="B21" i="52"/>
  <c r="B19" i="53"/>
  <c r="A31" i="53"/>
  <c r="A40" i="53"/>
  <c r="B28" i="53"/>
  <c r="B32" i="53"/>
  <c r="S218" i="43"/>
  <c r="Q218" i="43"/>
  <c r="O218" i="43"/>
  <c r="M218" i="43"/>
  <c r="K218" i="43"/>
  <c r="I218" i="43"/>
  <c r="G218" i="43"/>
  <c r="E218" i="43"/>
  <c r="C218" i="43"/>
  <c r="S217" i="43"/>
  <c r="Q217" i="43"/>
  <c r="O217" i="43"/>
  <c r="M217" i="43"/>
  <c r="K217" i="43"/>
  <c r="I217" i="43"/>
  <c r="G217" i="43"/>
  <c r="E217" i="43"/>
  <c r="C217" i="43"/>
  <c r="S216" i="43"/>
  <c r="Q216" i="43"/>
  <c r="O216" i="43"/>
  <c r="M216" i="43"/>
  <c r="K216" i="43"/>
  <c r="I216" i="43"/>
  <c r="G216" i="43"/>
  <c r="E216" i="43"/>
  <c r="C216" i="43"/>
  <c r="S215" i="43"/>
  <c r="Q215" i="43"/>
  <c r="O215" i="43"/>
  <c r="M215" i="43"/>
  <c r="K215" i="43"/>
  <c r="I215" i="43"/>
  <c r="G215" i="43"/>
  <c r="E215" i="43"/>
  <c r="C215" i="43"/>
  <c r="S214" i="43"/>
  <c r="Q214" i="43"/>
  <c r="O214" i="43"/>
  <c r="M214" i="43"/>
  <c r="K214" i="43"/>
  <c r="I214" i="43"/>
  <c r="G214" i="43"/>
  <c r="E214" i="43"/>
  <c r="C214" i="43"/>
  <c r="S213" i="43"/>
  <c r="Q213" i="43"/>
  <c r="O213" i="43"/>
  <c r="M213" i="43"/>
  <c r="K213" i="43"/>
  <c r="I213" i="43"/>
  <c r="G213" i="43"/>
  <c r="E213" i="43"/>
  <c r="C213" i="43"/>
  <c r="S212" i="43"/>
  <c r="Q212" i="43"/>
  <c r="O212" i="43"/>
  <c r="M212" i="43"/>
  <c r="K212" i="43"/>
  <c r="I212" i="43"/>
  <c r="G212" i="43"/>
  <c r="E212" i="43"/>
  <c r="C212" i="43"/>
  <c r="S211" i="43"/>
  <c r="Q211" i="43"/>
  <c r="O211" i="43"/>
  <c r="M211" i="43"/>
  <c r="K211" i="43"/>
  <c r="I211" i="43"/>
  <c r="G211" i="43"/>
  <c r="E211" i="43"/>
  <c r="C211" i="43"/>
  <c r="S210" i="43"/>
  <c r="Q210" i="43"/>
  <c r="O210" i="43"/>
  <c r="M210" i="43"/>
  <c r="K210" i="43"/>
  <c r="I210" i="43"/>
  <c r="G210" i="43"/>
  <c r="E210" i="43"/>
  <c r="C210" i="43"/>
  <c r="S209" i="43"/>
  <c r="Q209" i="43"/>
  <c r="O209" i="43"/>
  <c r="M209" i="43"/>
  <c r="K209" i="43"/>
  <c r="I209" i="43"/>
  <c r="G209" i="43"/>
  <c r="E209" i="43"/>
  <c r="C209" i="43"/>
  <c r="S208" i="43"/>
  <c r="Q208" i="43"/>
  <c r="O208" i="43"/>
  <c r="M208" i="43"/>
  <c r="K208" i="43"/>
  <c r="I208" i="43"/>
  <c r="G208" i="43"/>
  <c r="E208" i="43"/>
  <c r="C208" i="43"/>
  <c r="S207" i="43"/>
  <c r="Q207" i="43"/>
  <c r="O207" i="43"/>
  <c r="M207" i="43"/>
  <c r="K207" i="43"/>
  <c r="I207" i="43"/>
  <c r="G207" i="43"/>
  <c r="E207" i="43"/>
  <c r="C207" i="43"/>
  <c r="S206" i="43"/>
  <c r="Q206" i="43"/>
  <c r="O206" i="43"/>
  <c r="M206" i="43"/>
  <c r="K206" i="43"/>
  <c r="I206" i="43"/>
  <c r="G206" i="43"/>
  <c r="E206" i="43"/>
  <c r="C206" i="43"/>
  <c r="S205" i="43"/>
  <c r="Q205" i="43"/>
  <c r="O205" i="43"/>
  <c r="M205" i="43"/>
  <c r="K205" i="43"/>
  <c r="I205" i="43"/>
  <c r="G205" i="43"/>
  <c r="E205" i="43"/>
  <c r="C205" i="43"/>
  <c r="S204" i="43"/>
  <c r="Q204" i="43"/>
  <c r="O204" i="43"/>
  <c r="M204" i="43"/>
  <c r="K204" i="43"/>
  <c r="I204" i="43"/>
  <c r="G204" i="43"/>
  <c r="E204" i="43"/>
  <c r="C204" i="43"/>
  <c r="S203" i="43"/>
  <c r="Q203" i="43"/>
  <c r="O203" i="43"/>
  <c r="M203" i="43"/>
  <c r="K203" i="43"/>
  <c r="I203" i="43"/>
  <c r="G203" i="43"/>
  <c r="E203" i="43"/>
  <c r="C203" i="43"/>
  <c r="E194" i="43"/>
  <c r="F194" i="43" s="1"/>
  <c r="E193" i="43"/>
  <c r="F193" i="43" s="1"/>
  <c r="E192" i="43"/>
  <c r="F192" i="43" s="1"/>
  <c r="E191" i="43"/>
  <c r="F191" i="43" s="1"/>
  <c r="E190" i="43"/>
  <c r="F190" i="43" s="1"/>
  <c r="E189" i="43"/>
  <c r="F189" i="43" s="1"/>
  <c r="E188" i="43"/>
  <c r="F188" i="43" s="1"/>
  <c r="E187" i="43"/>
  <c r="F187" i="43" s="1"/>
  <c r="E186" i="43"/>
  <c r="F186" i="43" s="1"/>
  <c r="E185" i="43"/>
  <c r="F185" i="43" s="1"/>
  <c r="E184" i="43"/>
  <c r="F184" i="43" s="1"/>
  <c r="E183" i="43"/>
  <c r="F183" i="43" s="1"/>
  <c r="E182" i="43"/>
  <c r="F182" i="43" s="1"/>
  <c r="E181" i="43"/>
  <c r="F181" i="43" s="1"/>
  <c r="E180" i="43"/>
  <c r="F180" i="43" s="1"/>
  <c r="E179" i="43"/>
  <c r="F179" i="43" s="1"/>
  <c r="E178" i="43"/>
  <c r="F178" i="43" s="1"/>
  <c r="E177" i="43"/>
  <c r="F177" i="43" s="1"/>
  <c r="E176" i="43"/>
  <c r="F176" i="43" s="1"/>
  <c r="E175" i="43"/>
  <c r="F175" i="43" s="1"/>
  <c r="E174" i="43"/>
  <c r="F174" i="43" s="1"/>
  <c r="E173" i="43"/>
  <c r="F173" i="43" s="1"/>
  <c r="E172" i="43"/>
  <c r="F172" i="43" s="1"/>
  <c r="E171" i="43"/>
  <c r="F171" i="43" s="1"/>
  <c r="E170" i="43"/>
  <c r="F170" i="43" s="1"/>
  <c r="E169" i="43"/>
  <c r="F169" i="43" s="1"/>
  <c r="E168" i="43"/>
  <c r="F168" i="43" s="1"/>
  <c r="E167" i="43"/>
  <c r="F167" i="43" s="1"/>
  <c r="E166" i="43"/>
  <c r="F166" i="43" s="1"/>
  <c r="E165" i="43"/>
  <c r="F165" i="43" s="1"/>
  <c r="E164" i="43"/>
  <c r="F164" i="43" s="1"/>
  <c r="E163" i="43"/>
  <c r="F163" i="43" s="1"/>
  <c r="E162" i="43"/>
  <c r="F162" i="43" s="1"/>
  <c r="E161" i="43"/>
  <c r="F161" i="43" s="1"/>
  <c r="E160" i="43"/>
  <c r="F160" i="43" s="1"/>
  <c r="E159" i="43"/>
  <c r="F159" i="43" s="1"/>
  <c r="E158" i="43"/>
  <c r="F158" i="43" s="1"/>
  <c r="E157" i="43"/>
  <c r="F157" i="43" s="1"/>
  <c r="E156" i="43"/>
  <c r="F156" i="43" s="1"/>
  <c r="E155" i="43"/>
  <c r="F155" i="43" s="1"/>
  <c r="E154" i="43"/>
  <c r="F154" i="43" s="1"/>
  <c r="E153" i="43"/>
  <c r="F153" i="43" s="1"/>
  <c r="E152" i="43"/>
  <c r="F152" i="43" s="1"/>
  <c r="E151" i="43"/>
  <c r="F151" i="43" s="1"/>
  <c r="E150" i="43"/>
  <c r="F150" i="43" s="1"/>
  <c r="E149" i="43"/>
  <c r="F149" i="43" s="1"/>
  <c r="E148" i="43"/>
  <c r="F148" i="43" s="1"/>
  <c r="E147" i="43"/>
  <c r="F147" i="43" s="1"/>
  <c r="E146" i="43"/>
  <c r="F146" i="43" s="1"/>
  <c r="E145" i="43"/>
  <c r="F145" i="43" s="1"/>
  <c r="E144" i="43"/>
  <c r="F144" i="43" s="1"/>
  <c r="E143" i="43"/>
  <c r="F143" i="43" s="1"/>
  <c r="E142" i="43"/>
  <c r="F142" i="43" s="1"/>
  <c r="E141" i="43"/>
  <c r="F141" i="43" s="1"/>
  <c r="E140" i="43"/>
  <c r="F140" i="43" s="1"/>
  <c r="E139" i="43"/>
  <c r="F139" i="43" s="1"/>
  <c r="E138" i="43"/>
  <c r="F138" i="43" s="1"/>
  <c r="E137" i="43"/>
  <c r="F137" i="43" s="1"/>
  <c r="E136" i="43"/>
  <c r="F136" i="43" s="1"/>
  <c r="E135" i="43"/>
  <c r="F135" i="43" s="1"/>
  <c r="E134" i="43"/>
  <c r="F134" i="43" s="1"/>
  <c r="C134" i="43"/>
  <c r="C146" i="43" s="1"/>
  <c r="C158" i="43" s="1"/>
  <c r="C170" i="43" s="1"/>
  <c r="C182" i="43" s="1"/>
  <c r="C194" i="43" s="1"/>
  <c r="E133" i="43"/>
  <c r="F133" i="43" s="1"/>
  <c r="C133" i="43"/>
  <c r="C145" i="43" s="1"/>
  <c r="C157" i="43" s="1"/>
  <c r="C169" i="43" s="1"/>
  <c r="C181" i="43" s="1"/>
  <c r="C193" i="43" s="1"/>
  <c r="E132" i="43"/>
  <c r="F132" i="43" s="1"/>
  <c r="C132" i="43"/>
  <c r="C144" i="43" s="1"/>
  <c r="C156" i="43" s="1"/>
  <c r="C168" i="43" s="1"/>
  <c r="C180" i="43" s="1"/>
  <c r="C192" i="43" s="1"/>
  <c r="E131" i="43"/>
  <c r="F131" i="43" s="1"/>
  <c r="C131" i="43"/>
  <c r="C143" i="43" s="1"/>
  <c r="C155" i="43" s="1"/>
  <c r="C167" i="43" s="1"/>
  <c r="C179" i="43" s="1"/>
  <c r="C191" i="43" s="1"/>
  <c r="E130" i="43"/>
  <c r="F130" i="43" s="1"/>
  <c r="C130" i="43"/>
  <c r="C142" i="43" s="1"/>
  <c r="C154" i="43" s="1"/>
  <c r="C166" i="43" s="1"/>
  <c r="C178" i="43" s="1"/>
  <c r="C190" i="43" s="1"/>
  <c r="E129" i="43"/>
  <c r="F129" i="43" s="1"/>
  <c r="C129" i="43"/>
  <c r="C141" i="43" s="1"/>
  <c r="C153" i="43" s="1"/>
  <c r="C165" i="43" s="1"/>
  <c r="C177" i="43" s="1"/>
  <c r="C189" i="43" s="1"/>
  <c r="E128" i="43"/>
  <c r="F128" i="43" s="1"/>
  <c r="C128" i="43"/>
  <c r="C140" i="43" s="1"/>
  <c r="C152" i="43" s="1"/>
  <c r="C164" i="43" s="1"/>
  <c r="C176" i="43" s="1"/>
  <c r="C188" i="43" s="1"/>
  <c r="E127" i="43"/>
  <c r="F127" i="43" s="1"/>
  <c r="C127" i="43"/>
  <c r="C139" i="43" s="1"/>
  <c r="C151" i="43" s="1"/>
  <c r="C163" i="43" s="1"/>
  <c r="C175" i="43" s="1"/>
  <c r="C187" i="43" s="1"/>
  <c r="E126" i="43"/>
  <c r="F126" i="43" s="1"/>
  <c r="C126" i="43"/>
  <c r="C138" i="43" s="1"/>
  <c r="C150" i="43" s="1"/>
  <c r="C162" i="43" s="1"/>
  <c r="C174" i="43" s="1"/>
  <c r="C186" i="43" s="1"/>
  <c r="E125" i="43"/>
  <c r="F125" i="43" s="1"/>
  <c r="C125" i="43"/>
  <c r="C137" i="43" s="1"/>
  <c r="C149" i="43" s="1"/>
  <c r="C161" i="43" s="1"/>
  <c r="C173" i="43" s="1"/>
  <c r="C185" i="43" s="1"/>
  <c r="E124" i="43"/>
  <c r="F124" i="43" s="1"/>
  <c r="C124" i="43"/>
  <c r="C136" i="43" s="1"/>
  <c r="C148" i="43" s="1"/>
  <c r="C160" i="43" s="1"/>
  <c r="C172" i="43" s="1"/>
  <c r="C184" i="43" s="1"/>
  <c r="E123" i="43"/>
  <c r="F123" i="43" s="1"/>
  <c r="C123" i="43"/>
  <c r="C135" i="43" s="1"/>
  <c r="C147" i="43" s="1"/>
  <c r="C159" i="43" s="1"/>
  <c r="C171" i="43" s="1"/>
  <c r="C183" i="43" s="1"/>
  <c r="E122" i="43"/>
  <c r="F122" i="43" s="1"/>
  <c r="E121" i="43"/>
  <c r="F121" i="43" s="1"/>
  <c r="E120" i="43"/>
  <c r="F120" i="43" s="1"/>
  <c r="E119" i="43"/>
  <c r="F119" i="43" s="1"/>
  <c r="E118" i="43"/>
  <c r="F118" i="43" s="1"/>
  <c r="E117" i="43"/>
  <c r="F117" i="43" s="1"/>
  <c r="E116" i="43"/>
  <c r="F116" i="43" s="1"/>
  <c r="E115" i="43"/>
  <c r="F115" i="43" s="1"/>
  <c r="E114" i="43"/>
  <c r="F114" i="43" s="1"/>
  <c r="E113" i="43"/>
  <c r="F113" i="43" s="1"/>
  <c r="E112" i="43"/>
  <c r="F112" i="43" s="1"/>
  <c r="E111" i="43"/>
  <c r="F111" i="43" s="1"/>
  <c r="E110" i="43"/>
  <c r="F110" i="43" s="1"/>
  <c r="E109" i="43"/>
  <c r="F109" i="43" s="1"/>
  <c r="E108" i="43"/>
  <c r="F108" i="43" s="1"/>
  <c r="E107" i="43"/>
  <c r="F107" i="43" s="1"/>
  <c r="E106" i="43"/>
  <c r="F106" i="43" s="1"/>
  <c r="E105" i="43"/>
  <c r="F105" i="43" s="1"/>
  <c r="E104" i="43"/>
  <c r="F104" i="43" s="1"/>
  <c r="E103" i="43"/>
  <c r="F103" i="43" s="1"/>
  <c r="E102" i="43"/>
  <c r="F102" i="43" s="1"/>
  <c r="E101" i="43"/>
  <c r="F101" i="43" s="1"/>
  <c r="E100" i="43"/>
  <c r="F100" i="43" s="1"/>
  <c r="E99" i="43"/>
  <c r="F99" i="43" s="1"/>
  <c r="E98" i="43"/>
  <c r="F98" i="43" s="1"/>
  <c r="E97" i="43"/>
  <c r="F97" i="43" s="1"/>
  <c r="E96" i="43"/>
  <c r="F96" i="43" s="1"/>
  <c r="E95" i="43"/>
  <c r="F95" i="43" s="1"/>
  <c r="E94" i="43"/>
  <c r="F94" i="43" s="1"/>
  <c r="E93" i="43"/>
  <c r="F93" i="43" s="1"/>
  <c r="E92" i="43"/>
  <c r="F92" i="43" s="1"/>
  <c r="E91" i="43"/>
  <c r="F91" i="43" s="1"/>
  <c r="E90" i="43"/>
  <c r="F90" i="43" s="1"/>
  <c r="E89" i="43"/>
  <c r="F89" i="43" s="1"/>
  <c r="E88" i="43"/>
  <c r="F88" i="43" s="1"/>
  <c r="E87" i="43"/>
  <c r="F87" i="43" s="1"/>
  <c r="E86" i="43"/>
  <c r="F86" i="43" s="1"/>
  <c r="E85" i="43"/>
  <c r="F85" i="43" s="1"/>
  <c r="E84" i="43"/>
  <c r="F84" i="43" s="1"/>
  <c r="E83" i="43"/>
  <c r="F83" i="43" s="1"/>
  <c r="E82" i="43"/>
  <c r="F82" i="43" s="1"/>
  <c r="E81" i="43"/>
  <c r="F81" i="43" s="1"/>
  <c r="E80" i="43"/>
  <c r="F80" i="43" s="1"/>
  <c r="E79" i="43"/>
  <c r="F79" i="43" s="1"/>
  <c r="E78" i="43"/>
  <c r="F78" i="43" s="1"/>
  <c r="E77" i="43"/>
  <c r="F77" i="43" s="1"/>
  <c r="E76" i="43"/>
  <c r="F76" i="43" s="1"/>
  <c r="E75" i="43"/>
  <c r="F75" i="43" s="1"/>
  <c r="E74" i="43"/>
  <c r="F74" i="43" s="1"/>
  <c r="E73" i="43"/>
  <c r="F73" i="43" s="1"/>
  <c r="E72" i="43"/>
  <c r="F72" i="43" s="1"/>
  <c r="E71" i="43"/>
  <c r="F71" i="43" s="1"/>
  <c r="E70" i="43"/>
  <c r="F70" i="43" s="1"/>
  <c r="E69" i="43"/>
  <c r="F69" i="43" s="1"/>
  <c r="E68" i="43"/>
  <c r="F68" i="43" s="1"/>
  <c r="E67" i="43"/>
  <c r="F67" i="43" s="1"/>
  <c r="E66" i="43"/>
  <c r="F66" i="43" s="1"/>
  <c r="E65" i="43"/>
  <c r="F65" i="43" s="1"/>
  <c r="E64" i="43"/>
  <c r="F64" i="43" s="1"/>
  <c r="E63" i="43"/>
  <c r="F63" i="43" s="1"/>
  <c r="E62" i="43"/>
  <c r="F62" i="43" s="1"/>
  <c r="E61" i="43"/>
  <c r="F61" i="43" s="1"/>
  <c r="E60" i="43"/>
  <c r="F60" i="43" s="1"/>
  <c r="E59" i="43"/>
  <c r="F59" i="43" s="1"/>
  <c r="E58" i="43"/>
  <c r="F58" i="43" s="1"/>
  <c r="E57" i="43"/>
  <c r="F57" i="43" s="1"/>
  <c r="E56" i="43"/>
  <c r="F56" i="43" s="1"/>
  <c r="E55" i="43"/>
  <c r="F55" i="43" s="1"/>
  <c r="E54" i="43"/>
  <c r="F54" i="43" s="1"/>
  <c r="E53" i="43"/>
  <c r="F53" i="43" s="1"/>
  <c r="E52" i="43"/>
  <c r="F52" i="43" s="1"/>
  <c r="E51" i="43"/>
  <c r="F51" i="43" s="1"/>
  <c r="E50" i="43"/>
  <c r="F50" i="43" s="1"/>
  <c r="E49" i="43"/>
  <c r="F49" i="43" s="1"/>
  <c r="E48" i="43"/>
  <c r="F48" i="43" s="1"/>
  <c r="E47" i="43"/>
  <c r="F47" i="43" s="1"/>
  <c r="E46" i="43"/>
  <c r="F46" i="43" s="1"/>
  <c r="E45" i="43"/>
  <c r="F45" i="43" s="1"/>
  <c r="E44" i="43"/>
  <c r="F44" i="43" s="1"/>
  <c r="E43" i="43"/>
  <c r="F43" i="43" s="1"/>
  <c r="E42" i="43"/>
  <c r="F42" i="43" s="1"/>
  <c r="E41" i="43"/>
  <c r="F41" i="43" s="1"/>
  <c r="E40" i="43"/>
  <c r="F40" i="43" s="1"/>
  <c r="E39" i="43"/>
  <c r="F39" i="43" s="1"/>
  <c r="E38" i="43"/>
  <c r="F38" i="43" s="1"/>
  <c r="E37" i="43"/>
  <c r="F37" i="43" s="1"/>
  <c r="E36" i="43"/>
  <c r="F36" i="43" s="1"/>
  <c r="E35" i="43"/>
  <c r="F35" i="43" s="1"/>
  <c r="E34" i="43"/>
  <c r="F34" i="43" s="1"/>
  <c r="E33" i="43"/>
  <c r="F33" i="43" s="1"/>
  <c r="E32" i="43"/>
  <c r="F32" i="43" s="1"/>
  <c r="E31" i="43"/>
  <c r="F31" i="43" s="1"/>
  <c r="E30" i="43"/>
  <c r="F30" i="43" s="1"/>
  <c r="E29" i="43"/>
  <c r="F29" i="43" s="1"/>
  <c r="E28" i="43"/>
  <c r="F28" i="43" s="1"/>
  <c r="E27" i="43"/>
  <c r="F27" i="43" s="1"/>
  <c r="G26" i="43"/>
  <c r="G38" i="43" s="1"/>
  <c r="G50" i="43" s="1"/>
  <c r="G62" i="43" s="1"/>
  <c r="G74" i="43" s="1"/>
  <c r="G86" i="43" s="1"/>
  <c r="G98" i="43" s="1"/>
  <c r="G110" i="43" s="1"/>
  <c r="G122" i="43" s="1"/>
  <c r="G134" i="43" s="1"/>
  <c r="G146" i="43" s="1"/>
  <c r="G158" i="43" s="1"/>
  <c r="G170" i="43" s="1"/>
  <c r="G182" i="43" s="1"/>
  <c r="G194" i="43" s="1"/>
  <c r="E26" i="43"/>
  <c r="F26" i="43" s="1"/>
  <c r="A26" i="43"/>
  <c r="B26" i="43" s="1"/>
  <c r="G25" i="43"/>
  <c r="G37" i="43" s="1"/>
  <c r="G49" i="43" s="1"/>
  <c r="G61" i="43" s="1"/>
  <c r="G73" i="43" s="1"/>
  <c r="G85" i="43" s="1"/>
  <c r="G97" i="43" s="1"/>
  <c r="G109" i="43" s="1"/>
  <c r="G121" i="43" s="1"/>
  <c r="G133" i="43" s="1"/>
  <c r="G145" i="43" s="1"/>
  <c r="G157" i="43" s="1"/>
  <c r="G169" i="43" s="1"/>
  <c r="G181" i="43" s="1"/>
  <c r="G193" i="43" s="1"/>
  <c r="E25" i="43"/>
  <c r="F25" i="43" s="1"/>
  <c r="A25" i="43"/>
  <c r="A37" i="43" s="1"/>
  <c r="G24" i="43"/>
  <c r="G36" i="43" s="1"/>
  <c r="G48" i="43" s="1"/>
  <c r="G60" i="43" s="1"/>
  <c r="G72" i="43" s="1"/>
  <c r="G84" i="43" s="1"/>
  <c r="G96" i="43" s="1"/>
  <c r="G108" i="43" s="1"/>
  <c r="G120" i="43" s="1"/>
  <c r="G132" i="43" s="1"/>
  <c r="G144" i="43" s="1"/>
  <c r="G156" i="43" s="1"/>
  <c r="G168" i="43" s="1"/>
  <c r="G180" i="43" s="1"/>
  <c r="G192" i="43" s="1"/>
  <c r="E24" i="43"/>
  <c r="F24" i="43" s="1"/>
  <c r="A24" i="43"/>
  <c r="G23" i="43"/>
  <c r="G35" i="43" s="1"/>
  <c r="G47" i="43" s="1"/>
  <c r="G59" i="43" s="1"/>
  <c r="G71" i="43" s="1"/>
  <c r="G83" i="43" s="1"/>
  <c r="G95" i="43" s="1"/>
  <c r="G107" i="43" s="1"/>
  <c r="G119" i="43" s="1"/>
  <c r="G131" i="43" s="1"/>
  <c r="G143" i="43" s="1"/>
  <c r="G155" i="43" s="1"/>
  <c r="G167" i="43" s="1"/>
  <c r="G179" i="43" s="1"/>
  <c r="G191" i="43" s="1"/>
  <c r="E23" i="43"/>
  <c r="F23" i="43" s="1"/>
  <c r="A23" i="43"/>
  <c r="B23" i="43" s="1"/>
  <c r="G22" i="43"/>
  <c r="G34" i="43" s="1"/>
  <c r="G46" i="43" s="1"/>
  <c r="G58" i="43" s="1"/>
  <c r="G70" i="43" s="1"/>
  <c r="G82" i="43" s="1"/>
  <c r="G94" i="43" s="1"/>
  <c r="G106" i="43" s="1"/>
  <c r="G118" i="43" s="1"/>
  <c r="G130" i="43" s="1"/>
  <c r="G142" i="43" s="1"/>
  <c r="G154" i="43" s="1"/>
  <c r="G166" i="43" s="1"/>
  <c r="G178" i="43" s="1"/>
  <c r="G190" i="43" s="1"/>
  <c r="E22" i="43"/>
  <c r="F22" i="43" s="1"/>
  <c r="A22" i="43"/>
  <c r="B22" i="43" s="1"/>
  <c r="G21" i="43"/>
  <c r="G33" i="43" s="1"/>
  <c r="G45" i="43" s="1"/>
  <c r="G57" i="43" s="1"/>
  <c r="G69" i="43" s="1"/>
  <c r="G81" i="43" s="1"/>
  <c r="G93" i="43" s="1"/>
  <c r="G105" i="43" s="1"/>
  <c r="G117" i="43" s="1"/>
  <c r="G129" i="43" s="1"/>
  <c r="G141" i="43" s="1"/>
  <c r="G153" i="43" s="1"/>
  <c r="G165" i="43" s="1"/>
  <c r="G177" i="43" s="1"/>
  <c r="G189" i="43" s="1"/>
  <c r="E21" i="43"/>
  <c r="F21" i="43" s="1"/>
  <c r="A21" i="43"/>
  <c r="A33" i="43" s="1"/>
  <c r="G20" i="43"/>
  <c r="G32" i="43" s="1"/>
  <c r="G44" i="43" s="1"/>
  <c r="G56" i="43" s="1"/>
  <c r="G68" i="43" s="1"/>
  <c r="G80" i="43" s="1"/>
  <c r="G92" i="43" s="1"/>
  <c r="G104" i="43" s="1"/>
  <c r="G116" i="43" s="1"/>
  <c r="G128" i="43" s="1"/>
  <c r="G140" i="43" s="1"/>
  <c r="G152" i="43" s="1"/>
  <c r="G164" i="43" s="1"/>
  <c r="G176" i="43" s="1"/>
  <c r="G188" i="43" s="1"/>
  <c r="E20" i="43"/>
  <c r="F20" i="43" s="1"/>
  <c r="A20" i="43"/>
  <c r="A32" i="43" s="1"/>
  <c r="B32" i="43" s="1"/>
  <c r="G19" i="43"/>
  <c r="G31" i="43" s="1"/>
  <c r="G43" i="43" s="1"/>
  <c r="G55" i="43" s="1"/>
  <c r="G67" i="43" s="1"/>
  <c r="G79" i="43" s="1"/>
  <c r="G91" i="43" s="1"/>
  <c r="G103" i="43" s="1"/>
  <c r="G115" i="43" s="1"/>
  <c r="G127" i="43" s="1"/>
  <c r="G139" i="43" s="1"/>
  <c r="G151" i="43" s="1"/>
  <c r="G163" i="43" s="1"/>
  <c r="G175" i="43" s="1"/>
  <c r="G187" i="43" s="1"/>
  <c r="E19" i="43"/>
  <c r="F19" i="43" s="1"/>
  <c r="A19" i="43"/>
  <c r="B19" i="43" s="1"/>
  <c r="G18" i="43"/>
  <c r="G30" i="43" s="1"/>
  <c r="G42" i="43" s="1"/>
  <c r="G54" i="43" s="1"/>
  <c r="G66" i="43" s="1"/>
  <c r="G78" i="43" s="1"/>
  <c r="G90" i="43" s="1"/>
  <c r="G102" i="43" s="1"/>
  <c r="G114" i="43" s="1"/>
  <c r="G126" i="43" s="1"/>
  <c r="G138" i="43" s="1"/>
  <c r="G150" i="43" s="1"/>
  <c r="G162" i="43" s="1"/>
  <c r="G174" i="43" s="1"/>
  <c r="G186" i="43" s="1"/>
  <c r="E18" i="43"/>
  <c r="F18" i="43" s="1"/>
  <c r="A18" i="43"/>
  <c r="A30" i="43" s="1"/>
  <c r="G17" i="43"/>
  <c r="G29" i="43" s="1"/>
  <c r="G41" i="43" s="1"/>
  <c r="G53" i="43" s="1"/>
  <c r="G65" i="43" s="1"/>
  <c r="G77" i="43" s="1"/>
  <c r="G89" i="43" s="1"/>
  <c r="G101" i="43" s="1"/>
  <c r="G113" i="43" s="1"/>
  <c r="G125" i="43" s="1"/>
  <c r="G137" i="43" s="1"/>
  <c r="G149" i="43" s="1"/>
  <c r="G161" i="43" s="1"/>
  <c r="G173" i="43" s="1"/>
  <c r="G185" i="43" s="1"/>
  <c r="E17" i="43"/>
  <c r="F17" i="43" s="1"/>
  <c r="A17" i="43"/>
  <c r="B17" i="43" s="1"/>
  <c r="G16" i="43"/>
  <c r="G28" i="43" s="1"/>
  <c r="G40" i="43" s="1"/>
  <c r="G52" i="43" s="1"/>
  <c r="G64" i="43" s="1"/>
  <c r="G76" i="43" s="1"/>
  <c r="G88" i="43" s="1"/>
  <c r="G100" i="43" s="1"/>
  <c r="G112" i="43" s="1"/>
  <c r="G124" i="43" s="1"/>
  <c r="G136" i="43" s="1"/>
  <c r="G148" i="43" s="1"/>
  <c r="G160" i="43" s="1"/>
  <c r="G172" i="43" s="1"/>
  <c r="G184" i="43" s="1"/>
  <c r="E16" i="43"/>
  <c r="F16" i="43" s="1"/>
  <c r="A16" i="43"/>
  <c r="B16" i="43" s="1"/>
  <c r="G15" i="43"/>
  <c r="G27" i="43" s="1"/>
  <c r="G39" i="43" s="1"/>
  <c r="G51" i="43" s="1"/>
  <c r="G63" i="43" s="1"/>
  <c r="G75" i="43" s="1"/>
  <c r="G87" i="43" s="1"/>
  <c r="G99" i="43" s="1"/>
  <c r="G111" i="43" s="1"/>
  <c r="G123" i="43" s="1"/>
  <c r="G135" i="43" s="1"/>
  <c r="G147" i="43" s="1"/>
  <c r="G159" i="43" s="1"/>
  <c r="G171" i="43" s="1"/>
  <c r="G183" i="43" s="1"/>
  <c r="E15" i="43"/>
  <c r="F15" i="43" s="1"/>
  <c r="A15" i="43"/>
  <c r="B15" i="43" s="1"/>
  <c r="E14" i="43"/>
  <c r="F14" i="43" s="1"/>
  <c r="B14" i="43"/>
  <c r="E13" i="43"/>
  <c r="F13" i="43" s="1"/>
  <c r="B13" i="43"/>
  <c r="E12" i="43"/>
  <c r="F12" i="43" s="1"/>
  <c r="B12" i="43"/>
  <c r="E11" i="43"/>
  <c r="F11" i="43" s="1"/>
  <c r="B11" i="43"/>
  <c r="E10" i="43"/>
  <c r="F10" i="43" s="1"/>
  <c r="B10" i="43"/>
  <c r="E9" i="43"/>
  <c r="F9" i="43" s="1"/>
  <c r="B9" i="43"/>
  <c r="E8" i="43"/>
  <c r="F8" i="43" s="1"/>
  <c r="B8" i="43"/>
  <c r="E7" i="43"/>
  <c r="F7" i="43" s="1"/>
  <c r="B7" i="43"/>
  <c r="E6" i="43"/>
  <c r="F6" i="43" s="1"/>
  <c r="B6" i="43"/>
  <c r="E5" i="43"/>
  <c r="F5" i="43" s="1"/>
  <c r="B5" i="43"/>
  <c r="E4" i="43"/>
  <c r="F4" i="43" s="1"/>
  <c r="B4" i="43"/>
  <c r="E3" i="43"/>
  <c r="F3" i="43" s="1"/>
  <c r="B3" i="43"/>
  <c r="E2" i="43"/>
  <c r="F2" i="43" s="1"/>
  <c r="B2" i="43"/>
  <c r="S218" i="42"/>
  <c r="Q218" i="42"/>
  <c r="O218" i="42"/>
  <c r="M218" i="42"/>
  <c r="K218" i="42"/>
  <c r="I218" i="42"/>
  <c r="G218" i="42"/>
  <c r="E218" i="42"/>
  <c r="C218" i="42"/>
  <c r="S217" i="42"/>
  <c r="Q217" i="42"/>
  <c r="O217" i="42"/>
  <c r="M217" i="42"/>
  <c r="K217" i="42"/>
  <c r="I217" i="42"/>
  <c r="G217" i="42"/>
  <c r="E217" i="42"/>
  <c r="C217" i="42"/>
  <c r="S216" i="42"/>
  <c r="Q216" i="42"/>
  <c r="O216" i="42"/>
  <c r="M216" i="42"/>
  <c r="K216" i="42"/>
  <c r="I216" i="42"/>
  <c r="G216" i="42"/>
  <c r="E216" i="42"/>
  <c r="C216" i="42"/>
  <c r="S215" i="42"/>
  <c r="Q215" i="42"/>
  <c r="O215" i="42"/>
  <c r="M215" i="42"/>
  <c r="K215" i="42"/>
  <c r="I215" i="42"/>
  <c r="G215" i="42"/>
  <c r="E215" i="42"/>
  <c r="C215" i="42"/>
  <c r="S214" i="42"/>
  <c r="Q214" i="42"/>
  <c r="O214" i="42"/>
  <c r="M214" i="42"/>
  <c r="K214" i="42"/>
  <c r="I214" i="42"/>
  <c r="G214" i="42"/>
  <c r="E214" i="42"/>
  <c r="C214" i="42"/>
  <c r="S213" i="42"/>
  <c r="Q213" i="42"/>
  <c r="O213" i="42"/>
  <c r="M213" i="42"/>
  <c r="K213" i="42"/>
  <c r="I213" i="42"/>
  <c r="G213" i="42"/>
  <c r="E213" i="42"/>
  <c r="C213" i="42"/>
  <c r="S212" i="42"/>
  <c r="Q212" i="42"/>
  <c r="O212" i="42"/>
  <c r="M212" i="42"/>
  <c r="K212" i="42"/>
  <c r="I212" i="42"/>
  <c r="G212" i="42"/>
  <c r="E212" i="42"/>
  <c r="C212" i="42"/>
  <c r="S211" i="42"/>
  <c r="Q211" i="42"/>
  <c r="O211" i="42"/>
  <c r="M211" i="42"/>
  <c r="K211" i="42"/>
  <c r="I211" i="42"/>
  <c r="G211" i="42"/>
  <c r="E211" i="42"/>
  <c r="C211" i="42"/>
  <c r="S210" i="42"/>
  <c r="Q210" i="42"/>
  <c r="O210" i="42"/>
  <c r="M210" i="42"/>
  <c r="K210" i="42"/>
  <c r="I210" i="42"/>
  <c r="G210" i="42"/>
  <c r="E210" i="42"/>
  <c r="C210" i="42"/>
  <c r="S209" i="42"/>
  <c r="Q209" i="42"/>
  <c r="O209" i="42"/>
  <c r="M209" i="42"/>
  <c r="K209" i="42"/>
  <c r="I209" i="42"/>
  <c r="G209" i="42"/>
  <c r="E209" i="42"/>
  <c r="C209" i="42"/>
  <c r="S208" i="42"/>
  <c r="Q208" i="42"/>
  <c r="O208" i="42"/>
  <c r="M208" i="42"/>
  <c r="K208" i="42"/>
  <c r="I208" i="42"/>
  <c r="G208" i="42"/>
  <c r="E208" i="42"/>
  <c r="C208" i="42"/>
  <c r="S207" i="42"/>
  <c r="Q207" i="42"/>
  <c r="O207" i="42"/>
  <c r="M207" i="42"/>
  <c r="K207" i="42"/>
  <c r="I207" i="42"/>
  <c r="G207" i="42"/>
  <c r="E207" i="42"/>
  <c r="C207" i="42"/>
  <c r="S206" i="42"/>
  <c r="Q206" i="42"/>
  <c r="O206" i="42"/>
  <c r="M206" i="42"/>
  <c r="K206" i="42"/>
  <c r="I206" i="42"/>
  <c r="G206" i="42"/>
  <c r="E206" i="42"/>
  <c r="C206" i="42"/>
  <c r="S205" i="42"/>
  <c r="Q205" i="42"/>
  <c r="O205" i="42"/>
  <c r="M205" i="42"/>
  <c r="K205" i="42"/>
  <c r="I205" i="42"/>
  <c r="G205" i="42"/>
  <c r="E205" i="42"/>
  <c r="C205" i="42"/>
  <c r="S204" i="42"/>
  <c r="Q204" i="42"/>
  <c r="O204" i="42"/>
  <c r="M204" i="42"/>
  <c r="K204" i="42"/>
  <c r="I204" i="42"/>
  <c r="G204" i="42"/>
  <c r="E204" i="42"/>
  <c r="C204" i="42"/>
  <c r="S203" i="42"/>
  <c r="Q203" i="42"/>
  <c r="O203" i="42"/>
  <c r="M203" i="42"/>
  <c r="K203" i="42"/>
  <c r="I203" i="42"/>
  <c r="G203" i="42"/>
  <c r="E203" i="42"/>
  <c r="C203" i="42"/>
  <c r="F194" i="42"/>
  <c r="F193" i="42"/>
  <c r="F192" i="42"/>
  <c r="F191" i="42"/>
  <c r="F190" i="42"/>
  <c r="F189" i="42"/>
  <c r="F188" i="42"/>
  <c r="F187" i="42"/>
  <c r="F186" i="42"/>
  <c r="F185" i="42"/>
  <c r="F184" i="42"/>
  <c r="F183" i="42"/>
  <c r="F182" i="42"/>
  <c r="F181" i="42"/>
  <c r="F180" i="42"/>
  <c r="F179" i="42"/>
  <c r="F178" i="42"/>
  <c r="F177" i="42"/>
  <c r="F176" i="42"/>
  <c r="F175" i="42"/>
  <c r="F174" i="42"/>
  <c r="F173" i="42"/>
  <c r="F172" i="42"/>
  <c r="F171" i="42"/>
  <c r="F170" i="42"/>
  <c r="F169" i="42"/>
  <c r="F168" i="42"/>
  <c r="F167" i="42"/>
  <c r="F166" i="42"/>
  <c r="F165" i="42"/>
  <c r="F164" i="42"/>
  <c r="F163" i="42"/>
  <c r="F162" i="42"/>
  <c r="F161" i="42"/>
  <c r="F160" i="42"/>
  <c r="F159" i="42"/>
  <c r="F158" i="42"/>
  <c r="F157" i="42"/>
  <c r="F156" i="42"/>
  <c r="F155" i="42"/>
  <c r="F154" i="42"/>
  <c r="F153" i="42"/>
  <c r="F152" i="42"/>
  <c r="F151" i="42"/>
  <c r="F150" i="42"/>
  <c r="F149" i="42"/>
  <c r="F148" i="42"/>
  <c r="F147" i="42"/>
  <c r="F146" i="42"/>
  <c r="F145" i="42"/>
  <c r="F144" i="42"/>
  <c r="F143" i="42"/>
  <c r="F142" i="42"/>
  <c r="F141" i="42"/>
  <c r="F140" i="42"/>
  <c r="F139" i="42"/>
  <c r="F138" i="42"/>
  <c r="F137" i="42"/>
  <c r="F136" i="42"/>
  <c r="F135" i="42"/>
  <c r="F134" i="42"/>
  <c r="C134" i="42"/>
  <c r="C146" i="42" s="1"/>
  <c r="C158" i="42" s="1"/>
  <c r="C170" i="42" s="1"/>
  <c r="C182" i="42" s="1"/>
  <c r="C194" i="42" s="1"/>
  <c r="F133" i="42"/>
  <c r="C133" i="42"/>
  <c r="C145" i="42" s="1"/>
  <c r="C157" i="42" s="1"/>
  <c r="C169" i="42" s="1"/>
  <c r="C181" i="42" s="1"/>
  <c r="C193" i="42" s="1"/>
  <c r="F132" i="42"/>
  <c r="C132" i="42"/>
  <c r="C144" i="42" s="1"/>
  <c r="C156" i="42" s="1"/>
  <c r="C168" i="42" s="1"/>
  <c r="C180" i="42" s="1"/>
  <c r="C192" i="42" s="1"/>
  <c r="F131" i="42"/>
  <c r="C131" i="42"/>
  <c r="C143" i="42" s="1"/>
  <c r="C155" i="42" s="1"/>
  <c r="C167" i="42" s="1"/>
  <c r="C179" i="42" s="1"/>
  <c r="C191" i="42" s="1"/>
  <c r="F130" i="42"/>
  <c r="C130" i="42"/>
  <c r="C142" i="42" s="1"/>
  <c r="C154" i="42" s="1"/>
  <c r="C166" i="42" s="1"/>
  <c r="C178" i="42" s="1"/>
  <c r="C190" i="42" s="1"/>
  <c r="F129" i="42"/>
  <c r="C129" i="42"/>
  <c r="C141" i="42" s="1"/>
  <c r="C153" i="42" s="1"/>
  <c r="C165" i="42" s="1"/>
  <c r="C177" i="42" s="1"/>
  <c r="C189" i="42" s="1"/>
  <c r="F128" i="42"/>
  <c r="C128" i="42"/>
  <c r="C140" i="42" s="1"/>
  <c r="C152" i="42" s="1"/>
  <c r="C164" i="42" s="1"/>
  <c r="C176" i="42" s="1"/>
  <c r="C188" i="42" s="1"/>
  <c r="F127" i="42"/>
  <c r="C127" i="42"/>
  <c r="C139" i="42" s="1"/>
  <c r="C151" i="42" s="1"/>
  <c r="C163" i="42" s="1"/>
  <c r="C175" i="42" s="1"/>
  <c r="C187" i="42" s="1"/>
  <c r="F126" i="42"/>
  <c r="C126" i="42"/>
  <c r="C138" i="42" s="1"/>
  <c r="C150" i="42" s="1"/>
  <c r="C162" i="42" s="1"/>
  <c r="C174" i="42" s="1"/>
  <c r="C186" i="42" s="1"/>
  <c r="F125" i="42"/>
  <c r="C125" i="42"/>
  <c r="C137" i="42" s="1"/>
  <c r="C149" i="42" s="1"/>
  <c r="C161" i="42" s="1"/>
  <c r="C173" i="42" s="1"/>
  <c r="C185" i="42" s="1"/>
  <c r="F124" i="42"/>
  <c r="C124" i="42"/>
  <c r="C136" i="42" s="1"/>
  <c r="C148" i="42" s="1"/>
  <c r="C160" i="42" s="1"/>
  <c r="C172" i="42" s="1"/>
  <c r="C184" i="42" s="1"/>
  <c r="F123" i="42"/>
  <c r="C123" i="42"/>
  <c r="C135" i="42" s="1"/>
  <c r="C147" i="42" s="1"/>
  <c r="C159" i="42" s="1"/>
  <c r="C171" i="42" s="1"/>
  <c r="C183" i="42" s="1"/>
  <c r="F122" i="42"/>
  <c r="F121" i="42"/>
  <c r="F120" i="42"/>
  <c r="F119" i="42"/>
  <c r="F118" i="42"/>
  <c r="F117" i="42"/>
  <c r="F116" i="42"/>
  <c r="F115" i="42"/>
  <c r="F114" i="42"/>
  <c r="F113" i="42"/>
  <c r="F112" i="42"/>
  <c r="F111" i="42"/>
  <c r="F110" i="42"/>
  <c r="F109" i="42"/>
  <c r="F108" i="42"/>
  <c r="F107" i="42"/>
  <c r="F106" i="42"/>
  <c r="F105" i="42"/>
  <c r="F104" i="42"/>
  <c r="F103" i="42"/>
  <c r="F102" i="42"/>
  <c r="F101" i="42"/>
  <c r="F100" i="42"/>
  <c r="F99" i="42"/>
  <c r="F98" i="42"/>
  <c r="F97" i="42"/>
  <c r="F96" i="42"/>
  <c r="F95" i="42"/>
  <c r="F94" i="42"/>
  <c r="F93" i="42"/>
  <c r="F92" i="42"/>
  <c r="F91" i="42"/>
  <c r="F90" i="42"/>
  <c r="F89" i="42"/>
  <c r="F88" i="42"/>
  <c r="F87" i="42"/>
  <c r="F86" i="42"/>
  <c r="F85" i="42"/>
  <c r="F84" i="42"/>
  <c r="F83" i="42"/>
  <c r="F82" i="42"/>
  <c r="F81" i="42"/>
  <c r="F80" i="42"/>
  <c r="F79" i="42"/>
  <c r="F78" i="42"/>
  <c r="F77" i="42"/>
  <c r="F76" i="42"/>
  <c r="F75" i="42"/>
  <c r="F74" i="42"/>
  <c r="F73" i="42"/>
  <c r="F72" i="42"/>
  <c r="F71" i="42"/>
  <c r="F70" i="42"/>
  <c r="F69" i="42"/>
  <c r="F68" i="42"/>
  <c r="F67" i="42"/>
  <c r="F66" i="42"/>
  <c r="F65" i="42"/>
  <c r="F64" i="42"/>
  <c r="F63" i="42"/>
  <c r="F62" i="42"/>
  <c r="F61" i="42"/>
  <c r="F60" i="42"/>
  <c r="F59" i="42"/>
  <c r="F58" i="42"/>
  <c r="F57" i="42"/>
  <c r="F56" i="42"/>
  <c r="F55" i="42"/>
  <c r="F54" i="42"/>
  <c r="F53" i="42"/>
  <c r="F52" i="42"/>
  <c r="F51" i="42"/>
  <c r="F50" i="42"/>
  <c r="F49" i="42"/>
  <c r="F48" i="42"/>
  <c r="F47" i="42"/>
  <c r="F46" i="42"/>
  <c r="F45" i="42"/>
  <c r="F44" i="42"/>
  <c r="F43" i="42"/>
  <c r="F42" i="42"/>
  <c r="F41" i="42"/>
  <c r="F40" i="42"/>
  <c r="F39" i="42"/>
  <c r="F38" i="42"/>
  <c r="F37" i="42"/>
  <c r="F36" i="42"/>
  <c r="F35" i="42"/>
  <c r="F34" i="42"/>
  <c r="F33" i="42"/>
  <c r="F32" i="42"/>
  <c r="F31" i="42"/>
  <c r="F30" i="42"/>
  <c r="F29" i="42"/>
  <c r="F28" i="42"/>
  <c r="F27" i="42"/>
  <c r="G26" i="42"/>
  <c r="G38" i="42" s="1"/>
  <c r="G50" i="42" s="1"/>
  <c r="G62" i="42" s="1"/>
  <c r="G74" i="42" s="1"/>
  <c r="G86" i="42" s="1"/>
  <c r="G98" i="42" s="1"/>
  <c r="G110" i="42" s="1"/>
  <c r="G122" i="42" s="1"/>
  <c r="G134" i="42" s="1"/>
  <c r="G146" i="42" s="1"/>
  <c r="G158" i="42" s="1"/>
  <c r="G170" i="42" s="1"/>
  <c r="G182" i="42" s="1"/>
  <c r="G194" i="42" s="1"/>
  <c r="F26" i="42"/>
  <c r="A26" i="42"/>
  <c r="B26" i="42" s="1"/>
  <c r="G25" i="42"/>
  <c r="G37" i="42" s="1"/>
  <c r="G49" i="42" s="1"/>
  <c r="G61" i="42" s="1"/>
  <c r="G73" i="42" s="1"/>
  <c r="G85" i="42" s="1"/>
  <c r="G97" i="42" s="1"/>
  <c r="G109" i="42" s="1"/>
  <c r="G121" i="42" s="1"/>
  <c r="G133" i="42" s="1"/>
  <c r="G145" i="42" s="1"/>
  <c r="G157" i="42" s="1"/>
  <c r="G169" i="42" s="1"/>
  <c r="G181" i="42" s="1"/>
  <c r="G193" i="42" s="1"/>
  <c r="F25" i="42"/>
  <c r="A25" i="42"/>
  <c r="A37" i="42" s="1"/>
  <c r="G24" i="42"/>
  <c r="G36" i="42" s="1"/>
  <c r="G48" i="42" s="1"/>
  <c r="G60" i="42" s="1"/>
  <c r="G72" i="42" s="1"/>
  <c r="G84" i="42" s="1"/>
  <c r="G96" i="42" s="1"/>
  <c r="G108" i="42" s="1"/>
  <c r="G120" i="42" s="1"/>
  <c r="G132" i="42" s="1"/>
  <c r="G144" i="42" s="1"/>
  <c r="G156" i="42" s="1"/>
  <c r="G168" i="42" s="1"/>
  <c r="G180" i="42" s="1"/>
  <c r="G192" i="42" s="1"/>
  <c r="F24" i="42"/>
  <c r="A24" i="42"/>
  <c r="B24" i="42" s="1"/>
  <c r="G23" i="42"/>
  <c r="G35" i="42" s="1"/>
  <c r="G47" i="42" s="1"/>
  <c r="G59" i="42" s="1"/>
  <c r="G71" i="42" s="1"/>
  <c r="G83" i="42" s="1"/>
  <c r="G95" i="42" s="1"/>
  <c r="G107" i="42" s="1"/>
  <c r="G119" i="42" s="1"/>
  <c r="G131" i="42" s="1"/>
  <c r="G143" i="42" s="1"/>
  <c r="G155" i="42" s="1"/>
  <c r="G167" i="42" s="1"/>
  <c r="G179" i="42" s="1"/>
  <c r="G191" i="42" s="1"/>
  <c r="F23" i="42"/>
  <c r="A23" i="42"/>
  <c r="B23" i="42" s="1"/>
  <c r="G22" i="42"/>
  <c r="G34" i="42" s="1"/>
  <c r="G46" i="42" s="1"/>
  <c r="G58" i="42" s="1"/>
  <c r="G70" i="42" s="1"/>
  <c r="G82" i="42" s="1"/>
  <c r="G94" i="42" s="1"/>
  <c r="G106" i="42" s="1"/>
  <c r="G118" i="42" s="1"/>
  <c r="G130" i="42" s="1"/>
  <c r="G142" i="42" s="1"/>
  <c r="G154" i="42" s="1"/>
  <c r="G166" i="42" s="1"/>
  <c r="G178" i="42" s="1"/>
  <c r="G190" i="42" s="1"/>
  <c r="F22" i="42"/>
  <c r="A22" i="42"/>
  <c r="A34" i="42" s="1"/>
  <c r="G21" i="42"/>
  <c r="G33" i="42" s="1"/>
  <c r="G45" i="42" s="1"/>
  <c r="G57" i="42" s="1"/>
  <c r="G69" i="42" s="1"/>
  <c r="G81" i="42" s="1"/>
  <c r="G93" i="42" s="1"/>
  <c r="G105" i="42" s="1"/>
  <c r="G117" i="42" s="1"/>
  <c r="G129" i="42" s="1"/>
  <c r="G141" i="42" s="1"/>
  <c r="G153" i="42" s="1"/>
  <c r="G165" i="42" s="1"/>
  <c r="G177" i="42" s="1"/>
  <c r="G189" i="42" s="1"/>
  <c r="F21" i="42"/>
  <c r="A21" i="42"/>
  <c r="A33" i="42" s="1"/>
  <c r="G20" i="42"/>
  <c r="G32" i="42" s="1"/>
  <c r="G44" i="42" s="1"/>
  <c r="G56" i="42" s="1"/>
  <c r="G68" i="42" s="1"/>
  <c r="G80" i="42" s="1"/>
  <c r="G92" i="42" s="1"/>
  <c r="G104" i="42" s="1"/>
  <c r="G116" i="42" s="1"/>
  <c r="G128" i="42" s="1"/>
  <c r="G140" i="42" s="1"/>
  <c r="G152" i="42" s="1"/>
  <c r="G164" i="42" s="1"/>
  <c r="G176" i="42" s="1"/>
  <c r="G188" i="42" s="1"/>
  <c r="F20" i="42"/>
  <c r="A20" i="42"/>
  <c r="B20" i="42" s="1"/>
  <c r="G19" i="42"/>
  <c r="G31" i="42" s="1"/>
  <c r="G43" i="42" s="1"/>
  <c r="G55" i="42" s="1"/>
  <c r="G67" i="42" s="1"/>
  <c r="G79" i="42" s="1"/>
  <c r="G91" i="42" s="1"/>
  <c r="G103" i="42" s="1"/>
  <c r="G115" i="42" s="1"/>
  <c r="G127" i="42" s="1"/>
  <c r="G139" i="42" s="1"/>
  <c r="G151" i="42" s="1"/>
  <c r="G163" i="42" s="1"/>
  <c r="G175" i="42" s="1"/>
  <c r="G187" i="42" s="1"/>
  <c r="F19" i="42"/>
  <c r="A19" i="42"/>
  <c r="A31" i="42" s="1"/>
  <c r="G18" i="42"/>
  <c r="G30" i="42" s="1"/>
  <c r="G42" i="42" s="1"/>
  <c r="G54" i="42" s="1"/>
  <c r="G66" i="42" s="1"/>
  <c r="G78" i="42" s="1"/>
  <c r="G90" i="42" s="1"/>
  <c r="G102" i="42" s="1"/>
  <c r="G114" i="42" s="1"/>
  <c r="G126" i="42" s="1"/>
  <c r="G138" i="42" s="1"/>
  <c r="G150" i="42" s="1"/>
  <c r="G162" i="42" s="1"/>
  <c r="G174" i="42" s="1"/>
  <c r="G186" i="42" s="1"/>
  <c r="F18" i="42"/>
  <c r="A18" i="42"/>
  <c r="B18" i="42" s="1"/>
  <c r="G17" i="42"/>
  <c r="G29" i="42" s="1"/>
  <c r="G41" i="42" s="1"/>
  <c r="G53" i="42" s="1"/>
  <c r="G65" i="42" s="1"/>
  <c r="G77" i="42" s="1"/>
  <c r="G89" i="42" s="1"/>
  <c r="G101" i="42" s="1"/>
  <c r="G113" i="42" s="1"/>
  <c r="G125" i="42" s="1"/>
  <c r="G137" i="42" s="1"/>
  <c r="G149" i="42" s="1"/>
  <c r="G161" i="42" s="1"/>
  <c r="G173" i="42" s="1"/>
  <c r="G185" i="42" s="1"/>
  <c r="F17" i="42"/>
  <c r="A17" i="42"/>
  <c r="B17" i="42" s="1"/>
  <c r="G16" i="42"/>
  <c r="G28" i="42" s="1"/>
  <c r="G40" i="42" s="1"/>
  <c r="G52" i="42" s="1"/>
  <c r="G64" i="42" s="1"/>
  <c r="G76" i="42" s="1"/>
  <c r="G88" i="42" s="1"/>
  <c r="G100" i="42" s="1"/>
  <c r="G112" i="42" s="1"/>
  <c r="G124" i="42" s="1"/>
  <c r="G136" i="42" s="1"/>
  <c r="G148" i="42" s="1"/>
  <c r="G160" i="42" s="1"/>
  <c r="G172" i="42" s="1"/>
  <c r="G184" i="42" s="1"/>
  <c r="F16" i="42"/>
  <c r="A16" i="42"/>
  <c r="B16" i="42" s="1"/>
  <c r="G15" i="42"/>
  <c r="G27" i="42" s="1"/>
  <c r="G39" i="42" s="1"/>
  <c r="G51" i="42" s="1"/>
  <c r="G63" i="42" s="1"/>
  <c r="G75" i="42" s="1"/>
  <c r="G87" i="42" s="1"/>
  <c r="G99" i="42" s="1"/>
  <c r="G111" i="42" s="1"/>
  <c r="G123" i="42" s="1"/>
  <c r="G135" i="42" s="1"/>
  <c r="G147" i="42" s="1"/>
  <c r="G159" i="42" s="1"/>
  <c r="G171" i="42" s="1"/>
  <c r="G183" i="42" s="1"/>
  <c r="F15" i="42"/>
  <c r="A15" i="42"/>
  <c r="A27" i="42" s="1"/>
  <c r="F14" i="42"/>
  <c r="B14" i="42"/>
  <c r="F13" i="42"/>
  <c r="B13" i="42"/>
  <c r="F12" i="42"/>
  <c r="B12" i="42"/>
  <c r="F11" i="42"/>
  <c r="B11" i="42"/>
  <c r="F10" i="42"/>
  <c r="B10" i="42"/>
  <c r="F9" i="42"/>
  <c r="B9" i="42"/>
  <c r="F8" i="42"/>
  <c r="B8" i="42"/>
  <c r="F7" i="42"/>
  <c r="B7" i="42"/>
  <c r="F6" i="42"/>
  <c r="B6" i="42"/>
  <c r="F5" i="42"/>
  <c r="B5" i="42"/>
  <c r="F4" i="42"/>
  <c r="B4" i="42"/>
  <c r="F3" i="42"/>
  <c r="B3" i="42"/>
  <c r="E2" i="42"/>
  <c r="F2" i="42" s="1"/>
  <c r="B2" i="42"/>
  <c r="B30" i="53" l="1"/>
  <c r="A47" i="53"/>
  <c r="A59" i="53" s="1"/>
  <c r="B39" i="53"/>
  <c r="B61" i="53"/>
  <c r="A73" i="53"/>
  <c r="A45" i="53"/>
  <c r="B33" i="53"/>
  <c r="B49" i="53"/>
  <c r="B37" i="53"/>
  <c r="B48" i="53"/>
  <c r="A60" i="53"/>
  <c r="B36" i="52"/>
  <c r="B41" i="52"/>
  <c r="B30" i="52"/>
  <c r="A50" i="52"/>
  <c r="B50" i="52" s="1"/>
  <c r="A54" i="52"/>
  <c r="B54" i="52" s="1"/>
  <c r="A57" i="52"/>
  <c r="B57" i="52" s="1"/>
  <c r="B35" i="52"/>
  <c r="A49" i="52"/>
  <c r="B49" i="52" s="1"/>
  <c r="B28" i="52"/>
  <c r="A58" i="52"/>
  <c r="B46" i="52"/>
  <c r="A52" i="52"/>
  <c r="B40" i="52"/>
  <c r="B38" i="48"/>
  <c r="B27" i="48"/>
  <c r="A49" i="48"/>
  <c r="A61" i="48" s="1"/>
  <c r="A47" i="48"/>
  <c r="A59" i="48" s="1"/>
  <c r="B46" i="48"/>
  <c r="A70" i="48"/>
  <c r="A82" i="48" s="1"/>
  <c r="A43" i="48"/>
  <c r="A55" i="48" s="1"/>
  <c r="B42" i="48"/>
  <c r="A54" i="48"/>
  <c r="A62" i="48"/>
  <c r="B50" i="48"/>
  <c r="A46" i="47"/>
  <c r="B46" i="47" s="1"/>
  <c r="B45" i="47"/>
  <c r="B57" i="47"/>
  <c r="B41" i="47"/>
  <c r="B50" i="47"/>
  <c r="A62" i="47"/>
  <c r="A42" i="47"/>
  <c r="B30" i="47"/>
  <c r="A44" i="47"/>
  <c r="B32" i="47"/>
  <c r="B53" i="52"/>
  <c r="A65" i="52"/>
  <c r="A68" i="53"/>
  <c r="B56" i="53"/>
  <c r="A71" i="47"/>
  <c r="B59" i="47"/>
  <c r="B36" i="47"/>
  <c r="A48" i="47"/>
  <c r="B40" i="53"/>
  <c r="A52" i="53"/>
  <c r="B39" i="52"/>
  <c r="A51" i="52"/>
  <c r="A59" i="52"/>
  <c r="B47" i="52"/>
  <c r="A49" i="47"/>
  <c r="B37" i="47"/>
  <c r="A54" i="53"/>
  <c r="B42" i="53"/>
  <c r="B48" i="52"/>
  <c r="A60" i="52"/>
  <c r="A43" i="53"/>
  <c r="B31" i="53"/>
  <c r="A68" i="48"/>
  <c r="B56" i="48"/>
  <c r="B31" i="52"/>
  <c r="A43" i="52"/>
  <c r="B39" i="48"/>
  <c r="A51" i="48"/>
  <c r="A52" i="48"/>
  <c r="B40" i="48"/>
  <c r="B29" i="53"/>
  <c r="A41" i="53"/>
  <c r="A51" i="47"/>
  <c r="B39" i="47"/>
  <c r="A58" i="53"/>
  <c r="B46" i="53"/>
  <c r="B51" i="53"/>
  <c r="A63" i="53"/>
  <c r="A65" i="47"/>
  <c r="B53" i="47"/>
  <c r="B29" i="48"/>
  <c r="A41" i="48"/>
  <c r="B50" i="53"/>
  <c r="A62" i="53"/>
  <c r="B33" i="48"/>
  <c r="A45" i="48"/>
  <c r="A44" i="52"/>
  <c r="B32" i="52"/>
  <c r="A84" i="48"/>
  <c r="B72" i="48"/>
  <c r="A55" i="47"/>
  <c r="B43" i="47"/>
  <c r="B40" i="47"/>
  <c r="A52" i="47"/>
  <c r="A81" i="47"/>
  <c r="B69" i="47"/>
  <c r="A38" i="43"/>
  <c r="B38" i="43" s="1"/>
  <c r="A27" i="43"/>
  <c r="A39" i="43" s="1"/>
  <c r="A51" i="43" s="1"/>
  <c r="B21" i="43"/>
  <c r="A28" i="43"/>
  <c r="B28" i="43" s="1"/>
  <c r="B20" i="43"/>
  <c r="B25" i="43"/>
  <c r="A34" i="43"/>
  <c r="A46" i="43" s="1"/>
  <c r="A58" i="43" s="1"/>
  <c r="A35" i="42"/>
  <c r="A47" i="42" s="1"/>
  <c r="B47" i="42" s="1"/>
  <c r="B15" i="42"/>
  <c r="A38" i="42"/>
  <c r="A50" i="42" s="1"/>
  <c r="B50" i="42" s="1"/>
  <c r="A28" i="42"/>
  <c r="A40" i="42" s="1"/>
  <c r="A52" i="42" s="1"/>
  <c r="A29" i="42"/>
  <c r="B29" i="42" s="1"/>
  <c r="B27" i="42"/>
  <c r="A39" i="42"/>
  <c r="B21" i="42"/>
  <c r="A36" i="42"/>
  <c r="B36" i="42" s="1"/>
  <c r="B33" i="42"/>
  <c r="A45" i="42"/>
  <c r="B37" i="42"/>
  <c r="A49" i="42"/>
  <c r="B34" i="42"/>
  <c r="A46" i="42"/>
  <c r="A43" i="42"/>
  <c r="B31" i="42"/>
  <c r="B25" i="42"/>
  <c r="B22" i="42"/>
  <c r="B19" i="42"/>
  <c r="A32" i="42"/>
  <c r="A42" i="43"/>
  <c r="B30" i="43"/>
  <c r="A30" i="42"/>
  <c r="B33" i="43"/>
  <c r="A45" i="43"/>
  <c r="A36" i="43"/>
  <c r="B24" i="43"/>
  <c r="A44" i="43"/>
  <c r="A49" i="43"/>
  <c r="B37" i="43"/>
  <c r="B18" i="43"/>
  <c r="A31" i="43"/>
  <c r="A35" i="43"/>
  <c r="A29" i="43"/>
  <c r="F194" i="3"/>
  <c r="F193" i="3"/>
  <c r="F192" i="3"/>
  <c r="F191" i="3"/>
  <c r="F190" i="3"/>
  <c r="F189" i="3"/>
  <c r="F188" i="3"/>
  <c r="F187" i="3"/>
  <c r="F186" i="3"/>
  <c r="F185" i="3"/>
  <c r="F184" i="3"/>
  <c r="F183" i="3"/>
  <c r="F182" i="3"/>
  <c r="F181" i="3"/>
  <c r="F180" i="3"/>
  <c r="F179" i="3"/>
  <c r="F178" i="3"/>
  <c r="F177" i="3"/>
  <c r="F176" i="3"/>
  <c r="F175" i="3"/>
  <c r="F174" i="3"/>
  <c r="F173" i="3"/>
  <c r="F172" i="3"/>
  <c r="F171" i="3"/>
  <c r="F170" i="3"/>
  <c r="F169" i="3"/>
  <c r="F168" i="3"/>
  <c r="F167" i="3"/>
  <c r="F166" i="3"/>
  <c r="F165" i="3"/>
  <c r="F164" i="3"/>
  <c r="F163" i="3"/>
  <c r="F162" i="3"/>
  <c r="F161" i="3"/>
  <c r="F160" i="3"/>
  <c r="F159" i="3"/>
  <c r="F158" i="3"/>
  <c r="F157" i="3"/>
  <c r="F156" i="3"/>
  <c r="F155" i="3"/>
  <c r="F154" i="3"/>
  <c r="F153" i="3"/>
  <c r="F152" i="3"/>
  <c r="F151" i="3"/>
  <c r="F150" i="3"/>
  <c r="F149" i="3"/>
  <c r="F148" i="3"/>
  <c r="F147" i="3"/>
  <c r="F146" i="3"/>
  <c r="F145" i="3"/>
  <c r="F144" i="3"/>
  <c r="F143" i="3"/>
  <c r="F142" i="3"/>
  <c r="F141" i="3"/>
  <c r="F140" i="3"/>
  <c r="F139" i="3"/>
  <c r="F138" i="3"/>
  <c r="F137" i="3"/>
  <c r="F136" i="3"/>
  <c r="F135" i="3"/>
  <c r="F134" i="3"/>
  <c r="C134" i="3"/>
  <c r="C146" i="3" s="1"/>
  <c r="C158" i="3" s="1"/>
  <c r="C170" i="3" s="1"/>
  <c r="C182" i="3" s="1"/>
  <c r="C194" i="3" s="1"/>
  <c r="F133" i="3"/>
  <c r="C133" i="3"/>
  <c r="C145" i="3" s="1"/>
  <c r="C157" i="3" s="1"/>
  <c r="C169" i="3" s="1"/>
  <c r="C181" i="3" s="1"/>
  <c r="C193" i="3" s="1"/>
  <c r="F132" i="3"/>
  <c r="C132" i="3"/>
  <c r="C144" i="3" s="1"/>
  <c r="C156" i="3" s="1"/>
  <c r="C168" i="3" s="1"/>
  <c r="C180" i="3" s="1"/>
  <c r="C192" i="3" s="1"/>
  <c r="F131" i="3"/>
  <c r="C131" i="3"/>
  <c r="C143" i="3" s="1"/>
  <c r="C155" i="3" s="1"/>
  <c r="C167" i="3" s="1"/>
  <c r="C179" i="3" s="1"/>
  <c r="C191" i="3" s="1"/>
  <c r="F130" i="3"/>
  <c r="C130" i="3"/>
  <c r="C142" i="3" s="1"/>
  <c r="C154" i="3" s="1"/>
  <c r="C166" i="3" s="1"/>
  <c r="C178" i="3" s="1"/>
  <c r="C190" i="3" s="1"/>
  <c r="F129" i="3"/>
  <c r="C129" i="3"/>
  <c r="C141" i="3" s="1"/>
  <c r="C153" i="3" s="1"/>
  <c r="C165" i="3" s="1"/>
  <c r="C177" i="3" s="1"/>
  <c r="C189" i="3" s="1"/>
  <c r="F128" i="3"/>
  <c r="C128" i="3"/>
  <c r="C140" i="3" s="1"/>
  <c r="C152" i="3" s="1"/>
  <c r="C164" i="3" s="1"/>
  <c r="C176" i="3" s="1"/>
  <c r="C188" i="3" s="1"/>
  <c r="F127" i="3"/>
  <c r="C127" i="3"/>
  <c r="C139" i="3" s="1"/>
  <c r="C151" i="3" s="1"/>
  <c r="C163" i="3" s="1"/>
  <c r="C175" i="3" s="1"/>
  <c r="C187" i="3" s="1"/>
  <c r="F126" i="3"/>
  <c r="C126" i="3"/>
  <c r="C138" i="3" s="1"/>
  <c r="C150" i="3" s="1"/>
  <c r="C162" i="3" s="1"/>
  <c r="C174" i="3" s="1"/>
  <c r="C186" i="3" s="1"/>
  <c r="F125" i="3"/>
  <c r="C125" i="3"/>
  <c r="C137" i="3" s="1"/>
  <c r="C149" i="3" s="1"/>
  <c r="C161" i="3" s="1"/>
  <c r="C173" i="3" s="1"/>
  <c r="C185" i="3" s="1"/>
  <c r="F124" i="3"/>
  <c r="C124" i="3"/>
  <c r="C136" i="3" s="1"/>
  <c r="C148" i="3" s="1"/>
  <c r="C160" i="3" s="1"/>
  <c r="C172" i="3" s="1"/>
  <c r="C184" i="3" s="1"/>
  <c r="F123" i="3"/>
  <c r="C123" i="3"/>
  <c r="C135" i="3" s="1"/>
  <c r="C147" i="3" s="1"/>
  <c r="C159" i="3" s="1"/>
  <c r="C171" i="3" s="1"/>
  <c r="C183" i="3" s="1"/>
  <c r="F122" i="3"/>
  <c r="F121" i="3"/>
  <c r="F120" i="3"/>
  <c r="F119" i="3"/>
  <c r="F118" i="3"/>
  <c r="F117" i="3"/>
  <c r="F116" i="3"/>
  <c r="F115" i="3"/>
  <c r="F114" i="3"/>
  <c r="F113" i="3"/>
  <c r="F112" i="3"/>
  <c r="F111" i="3"/>
  <c r="F110" i="3"/>
  <c r="F109" i="3"/>
  <c r="F108" i="3"/>
  <c r="F107" i="3"/>
  <c r="F106" i="3"/>
  <c r="F105" i="3"/>
  <c r="F104" i="3"/>
  <c r="F103" i="3"/>
  <c r="F102" i="3"/>
  <c r="F101" i="3"/>
  <c r="F100" i="3"/>
  <c r="F99" i="3"/>
  <c r="F98" i="3"/>
  <c r="F97" i="3"/>
  <c r="F96" i="3"/>
  <c r="F95" i="3"/>
  <c r="F94" i="3"/>
  <c r="F93" i="3"/>
  <c r="F92" i="3"/>
  <c r="F91" i="3"/>
  <c r="F90" i="3"/>
  <c r="F89" i="3"/>
  <c r="F88" i="3"/>
  <c r="F87" i="3"/>
  <c r="F86" i="3"/>
  <c r="F85" i="3"/>
  <c r="F84" i="3"/>
  <c r="F83" i="3"/>
  <c r="F82" i="3"/>
  <c r="F81" i="3"/>
  <c r="F80" i="3"/>
  <c r="F79" i="3"/>
  <c r="F78" i="3"/>
  <c r="F77" i="3"/>
  <c r="F76" i="3"/>
  <c r="F75" i="3"/>
  <c r="F74" i="3"/>
  <c r="F73" i="3"/>
  <c r="F72" i="3"/>
  <c r="F71" i="3"/>
  <c r="F70" i="3"/>
  <c r="F69" i="3"/>
  <c r="F68" i="3"/>
  <c r="F67" i="3"/>
  <c r="F66" i="3"/>
  <c r="F65" i="3"/>
  <c r="F64" i="3"/>
  <c r="F63" i="3"/>
  <c r="F62" i="3"/>
  <c r="F61" i="3"/>
  <c r="F60" i="3"/>
  <c r="F59" i="3"/>
  <c r="F58" i="3"/>
  <c r="F57" i="3"/>
  <c r="F56" i="3"/>
  <c r="F55" i="3"/>
  <c r="F54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G26" i="3"/>
  <c r="G38" i="3" s="1"/>
  <c r="G50" i="3" s="1"/>
  <c r="G62" i="3" s="1"/>
  <c r="G74" i="3" s="1"/>
  <c r="G86" i="3" s="1"/>
  <c r="G98" i="3" s="1"/>
  <c r="G110" i="3" s="1"/>
  <c r="G122" i="3" s="1"/>
  <c r="G134" i="3" s="1"/>
  <c r="G146" i="3" s="1"/>
  <c r="G158" i="3" s="1"/>
  <c r="G170" i="3" s="1"/>
  <c r="G182" i="3" s="1"/>
  <c r="G194" i="3" s="1"/>
  <c r="F26" i="3"/>
  <c r="A26" i="3"/>
  <c r="A38" i="3" s="1"/>
  <c r="B38" i="3" s="1"/>
  <c r="G25" i="3"/>
  <c r="G37" i="3" s="1"/>
  <c r="G49" i="3" s="1"/>
  <c r="G61" i="3" s="1"/>
  <c r="G73" i="3" s="1"/>
  <c r="G85" i="3" s="1"/>
  <c r="G97" i="3" s="1"/>
  <c r="G109" i="3" s="1"/>
  <c r="G121" i="3" s="1"/>
  <c r="G133" i="3" s="1"/>
  <c r="G145" i="3" s="1"/>
  <c r="G157" i="3" s="1"/>
  <c r="G169" i="3" s="1"/>
  <c r="G181" i="3" s="1"/>
  <c r="G193" i="3" s="1"/>
  <c r="F25" i="3"/>
  <c r="A25" i="3"/>
  <c r="B25" i="3" s="1"/>
  <c r="G24" i="3"/>
  <c r="G36" i="3" s="1"/>
  <c r="G48" i="3" s="1"/>
  <c r="G60" i="3" s="1"/>
  <c r="G72" i="3" s="1"/>
  <c r="G84" i="3" s="1"/>
  <c r="G96" i="3" s="1"/>
  <c r="G108" i="3" s="1"/>
  <c r="G120" i="3" s="1"/>
  <c r="G132" i="3" s="1"/>
  <c r="G144" i="3" s="1"/>
  <c r="G156" i="3" s="1"/>
  <c r="G168" i="3" s="1"/>
  <c r="G180" i="3" s="1"/>
  <c r="G192" i="3" s="1"/>
  <c r="F24" i="3"/>
  <c r="A24" i="3"/>
  <c r="A36" i="3" s="1"/>
  <c r="G23" i="3"/>
  <c r="G35" i="3" s="1"/>
  <c r="G47" i="3" s="1"/>
  <c r="G59" i="3" s="1"/>
  <c r="G71" i="3" s="1"/>
  <c r="G83" i="3" s="1"/>
  <c r="G95" i="3" s="1"/>
  <c r="G107" i="3" s="1"/>
  <c r="G119" i="3" s="1"/>
  <c r="G131" i="3" s="1"/>
  <c r="G143" i="3" s="1"/>
  <c r="G155" i="3" s="1"/>
  <c r="G167" i="3" s="1"/>
  <c r="G179" i="3" s="1"/>
  <c r="G191" i="3" s="1"/>
  <c r="F23" i="3"/>
  <c r="A23" i="3"/>
  <c r="A35" i="3" s="1"/>
  <c r="B35" i="3" s="1"/>
  <c r="G22" i="3"/>
  <c r="G34" i="3" s="1"/>
  <c r="G46" i="3" s="1"/>
  <c r="G58" i="3" s="1"/>
  <c r="G70" i="3" s="1"/>
  <c r="G82" i="3" s="1"/>
  <c r="G94" i="3" s="1"/>
  <c r="G106" i="3" s="1"/>
  <c r="G118" i="3" s="1"/>
  <c r="G130" i="3" s="1"/>
  <c r="G142" i="3" s="1"/>
  <c r="G154" i="3" s="1"/>
  <c r="G166" i="3" s="1"/>
  <c r="G178" i="3" s="1"/>
  <c r="G190" i="3" s="1"/>
  <c r="F22" i="3"/>
  <c r="A22" i="3"/>
  <c r="B22" i="3" s="1"/>
  <c r="G21" i="3"/>
  <c r="G33" i="3" s="1"/>
  <c r="G45" i="3" s="1"/>
  <c r="G57" i="3" s="1"/>
  <c r="G69" i="3" s="1"/>
  <c r="G81" i="3" s="1"/>
  <c r="G93" i="3" s="1"/>
  <c r="G105" i="3" s="1"/>
  <c r="G117" i="3" s="1"/>
  <c r="G129" i="3" s="1"/>
  <c r="G141" i="3" s="1"/>
  <c r="G153" i="3" s="1"/>
  <c r="G165" i="3" s="1"/>
  <c r="G177" i="3" s="1"/>
  <c r="G189" i="3" s="1"/>
  <c r="F21" i="3"/>
  <c r="A21" i="3"/>
  <c r="B21" i="3" s="1"/>
  <c r="G20" i="3"/>
  <c r="G32" i="3" s="1"/>
  <c r="G44" i="3" s="1"/>
  <c r="G56" i="3" s="1"/>
  <c r="G68" i="3" s="1"/>
  <c r="G80" i="3" s="1"/>
  <c r="G92" i="3" s="1"/>
  <c r="G104" i="3" s="1"/>
  <c r="G116" i="3" s="1"/>
  <c r="G128" i="3" s="1"/>
  <c r="G140" i="3" s="1"/>
  <c r="G152" i="3" s="1"/>
  <c r="G164" i="3" s="1"/>
  <c r="G176" i="3" s="1"/>
  <c r="G188" i="3" s="1"/>
  <c r="F20" i="3"/>
  <c r="A20" i="3"/>
  <c r="B20" i="3" s="1"/>
  <c r="G19" i="3"/>
  <c r="G31" i="3" s="1"/>
  <c r="G43" i="3" s="1"/>
  <c r="G55" i="3" s="1"/>
  <c r="G67" i="3" s="1"/>
  <c r="G79" i="3" s="1"/>
  <c r="G91" i="3" s="1"/>
  <c r="G103" i="3" s="1"/>
  <c r="G115" i="3" s="1"/>
  <c r="G127" i="3" s="1"/>
  <c r="G139" i="3" s="1"/>
  <c r="G151" i="3" s="1"/>
  <c r="G163" i="3" s="1"/>
  <c r="G175" i="3" s="1"/>
  <c r="G187" i="3" s="1"/>
  <c r="F19" i="3"/>
  <c r="A19" i="3"/>
  <c r="A31" i="3" s="1"/>
  <c r="G18" i="3"/>
  <c r="G30" i="3" s="1"/>
  <c r="G42" i="3" s="1"/>
  <c r="G54" i="3" s="1"/>
  <c r="G66" i="3" s="1"/>
  <c r="G78" i="3" s="1"/>
  <c r="G90" i="3" s="1"/>
  <c r="G102" i="3" s="1"/>
  <c r="G114" i="3" s="1"/>
  <c r="G126" i="3" s="1"/>
  <c r="G138" i="3" s="1"/>
  <c r="G150" i="3" s="1"/>
  <c r="G162" i="3" s="1"/>
  <c r="G174" i="3" s="1"/>
  <c r="G186" i="3" s="1"/>
  <c r="F18" i="3"/>
  <c r="A18" i="3"/>
  <c r="A30" i="3" s="1"/>
  <c r="B30" i="3" s="1"/>
  <c r="G17" i="3"/>
  <c r="G29" i="3" s="1"/>
  <c r="G41" i="3" s="1"/>
  <c r="G53" i="3" s="1"/>
  <c r="G65" i="3" s="1"/>
  <c r="G77" i="3" s="1"/>
  <c r="G89" i="3" s="1"/>
  <c r="G101" i="3" s="1"/>
  <c r="G113" i="3" s="1"/>
  <c r="G125" i="3" s="1"/>
  <c r="G137" i="3" s="1"/>
  <c r="G149" i="3" s="1"/>
  <c r="G161" i="3" s="1"/>
  <c r="G173" i="3" s="1"/>
  <c r="G185" i="3" s="1"/>
  <c r="F17" i="3"/>
  <c r="A17" i="3"/>
  <c r="G16" i="3"/>
  <c r="G28" i="3" s="1"/>
  <c r="G40" i="3" s="1"/>
  <c r="G52" i="3" s="1"/>
  <c r="G64" i="3" s="1"/>
  <c r="G76" i="3" s="1"/>
  <c r="G88" i="3" s="1"/>
  <c r="G100" i="3" s="1"/>
  <c r="G112" i="3" s="1"/>
  <c r="G124" i="3" s="1"/>
  <c r="G136" i="3" s="1"/>
  <c r="G148" i="3" s="1"/>
  <c r="G160" i="3" s="1"/>
  <c r="G172" i="3" s="1"/>
  <c r="G184" i="3" s="1"/>
  <c r="F16" i="3"/>
  <c r="A16" i="3"/>
  <c r="A28" i="3" s="1"/>
  <c r="A40" i="3" s="1"/>
  <c r="A52" i="3" s="1"/>
  <c r="G15" i="3"/>
  <c r="G27" i="3" s="1"/>
  <c r="G39" i="3" s="1"/>
  <c r="G51" i="3" s="1"/>
  <c r="G63" i="3" s="1"/>
  <c r="G75" i="3" s="1"/>
  <c r="G87" i="3" s="1"/>
  <c r="G99" i="3" s="1"/>
  <c r="G111" i="3" s="1"/>
  <c r="G123" i="3" s="1"/>
  <c r="G135" i="3" s="1"/>
  <c r="G147" i="3" s="1"/>
  <c r="G159" i="3" s="1"/>
  <c r="G171" i="3" s="1"/>
  <c r="G183" i="3" s="1"/>
  <c r="F15" i="3"/>
  <c r="A15" i="3"/>
  <c r="F14" i="3"/>
  <c r="B14" i="3"/>
  <c r="F13" i="3"/>
  <c r="B13" i="3"/>
  <c r="F12" i="3"/>
  <c r="B12" i="3"/>
  <c r="F11" i="3"/>
  <c r="B11" i="3"/>
  <c r="F10" i="3"/>
  <c r="B10" i="3"/>
  <c r="F9" i="3"/>
  <c r="B9" i="3"/>
  <c r="F8" i="3"/>
  <c r="B8" i="3"/>
  <c r="F7" i="3"/>
  <c r="B7" i="3"/>
  <c r="F6" i="3"/>
  <c r="B6" i="3"/>
  <c r="F5" i="3"/>
  <c r="B5" i="3"/>
  <c r="F4" i="3"/>
  <c r="B4" i="3"/>
  <c r="F3" i="3"/>
  <c r="B3" i="3"/>
  <c r="E2" i="3"/>
  <c r="F2" i="3" s="1"/>
  <c r="B2" i="3"/>
  <c r="B43" i="48" l="1"/>
  <c r="B47" i="53"/>
  <c r="A72" i="53"/>
  <c r="B60" i="53"/>
  <c r="B73" i="53"/>
  <c r="A85" i="53"/>
  <c r="A57" i="53"/>
  <c r="B45" i="53"/>
  <c r="A61" i="52"/>
  <c r="A73" i="52" s="1"/>
  <c r="A62" i="52"/>
  <c r="B62" i="52" s="1"/>
  <c r="A66" i="52"/>
  <c r="A78" i="52" s="1"/>
  <c r="A69" i="52"/>
  <c r="B69" i="52" s="1"/>
  <c r="B52" i="52"/>
  <c r="A64" i="52"/>
  <c r="A70" i="52"/>
  <c r="B58" i="52"/>
  <c r="B47" i="48"/>
  <c r="B70" i="48"/>
  <c r="B49" i="48"/>
  <c r="A74" i="48"/>
  <c r="B62" i="48"/>
  <c r="B61" i="48"/>
  <c r="A73" i="48"/>
  <c r="A66" i="48"/>
  <c r="B54" i="48"/>
  <c r="A58" i="47"/>
  <c r="B58" i="47" s="1"/>
  <c r="A74" i="47"/>
  <c r="B62" i="47"/>
  <c r="A80" i="48"/>
  <c r="B68" i="48"/>
  <c r="A54" i="47"/>
  <c r="B42" i="47"/>
  <c r="A53" i="48"/>
  <c r="B41" i="48"/>
  <c r="B81" i="47"/>
  <c r="A93" i="47"/>
  <c r="B82" i="48"/>
  <c r="A94" i="48"/>
  <c r="B43" i="53"/>
  <c r="A55" i="53"/>
  <c r="A66" i="53"/>
  <c r="B54" i="53"/>
  <c r="B71" i="47"/>
  <c r="A83" i="47"/>
  <c r="A70" i="53"/>
  <c r="B58" i="53"/>
  <c r="A63" i="47"/>
  <c r="B51" i="47"/>
  <c r="B52" i="47"/>
  <c r="A64" i="47"/>
  <c r="A53" i="53"/>
  <c r="B41" i="53"/>
  <c r="A71" i="48"/>
  <c r="B59" i="48"/>
  <c r="A80" i="53"/>
  <c r="B68" i="53"/>
  <c r="A77" i="52"/>
  <c r="B65" i="52"/>
  <c r="A61" i="47"/>
  <c r="B49" i="47"/>
  <c r="B55" i="47"/>
  <c r="A67" i="47"/>
  <c r="B65" i="47"/>
  <c r="A77" i="47"/>
  <c r="B59" i="53"/>
  <c r="A71" i="53"/>
  <c r="A71" i="52"/>
  <c r="B59" i="52"/>
  <c r="B55" i="48"/>
  <c r="A67" i="48"/>
  <c r="A56" i="47"/>
  <c r="B44" i="47"/>
  <c r="A74" i="53"/>
  <c r="B62" i="53"/>
  <c r="B43" i="52"/>
  <c r="A55" i="52"/>
  <c r="A64" i="53"/>
  <c r="B52" i="53"/>
  <c r="B60" i="52"/>
  <c r="A72" i="52"/>
  <c r="A64" i="48"/>
  <c r="B52" i="48"/>
  <c r="B51" i="48"/>
  <c r="A63" i="48"/>
  <c r="A56" i="52"/>
  <c r="B44" i="52"/>
  <c r="B63" i="53"/>
  <c r="A75" i="53"/>
  <c r="A96" i="48"/>
  <c r="B84" i="48"/>
  <c r="A63" i="52"/>
  <c r="B51" i="52"/>
  <c r="B45" i="48"/>
  <c r="A57" i="48"/>
  <c r="A60" i="47"/>
  <c r="B48" i="47"/>
  <c r="A50" i="43"/>
  <c r="A62" i="43" s="1"/>
  <c r="A74" i="43" s="1"/>
  <c r="B74" i="43" s="1"/>
  <c r="B27" i="43"/>
  <c r="B39" i="43"/>
  <c r="B34" i="43"/>
  <c r="A40" i="43"/>
  <c r="B46" i="43"/>
  <c r="A59" i="42"/>
  <c r="A71" i="42" s="1"/>
  <c r="A62" i="42"/>
  <c r="B62" i="42" s="1"/>
  <c r="B38" i="42"/>
  <c r="B35" i="42"/>
  <c r="A41" i="42"/>
  <c r="A53" i="42" s="1"/>
  <c r="B53" i="42" s="1"/>
  <c r="B28" i="42"/>
  <c r="B40" i="42"/>
  <c r="A48" i="42"/>
  <c r="B48" i="42" s="1"/>
  <c r="B39" i="42"/>
  <c r="A51" i="42"/>
  <c r="B51" i="43"/>
  <c r="A63" i="43"/>
  <c r="B44" i="43"/>
  <c r="A56" i="43"/>
  <c r="B49" i="43"/>
  <c r="A61" i="43"/>
  <c r="B42" i="43"/>
  <c r="A54" i="43"/>
  <c r="B36" i="43"/>
  <c r="A48" i="43"/>
  <c r="B46" i="42"/>
  <c r="A58" i="42"/>
  <c r="B45" i="43"/>
  <c r="A57" i="43"/>
  <c r="A43" i="43"/>
  <c r="B31" i="43"/>
  <c r="B32" i="42"/>
  <c r="A44" i="42"/>
  <c r="B30" i="42"/>
  <c r="A42" i="42"/>
  <c r="B49" i="42"/>
  <c r="A61" i="42"/>
  <c r="B29" i="43"/>
  <c r="A41" i="43"/>
  <c r="B35" i="43"/>
  <c r="A47" i="43"/>
  <c r="B52" i="42"/>
  <c r="A64" i="42"/>
  <c r="A57" i="42"/>
  <c r="B45" i="42"/>
  <c r="B43" i="42"/>
  <c r="A55" i="42"/>
  <c r="B58" i="43"/>
  <c r="A70" i="43"/>
  <c r="A32" i="3"/>
  <c r="A44" i="3" s="1"/>
  <c r="B44" i="3" s="1"/>
  <c r="A50" i="3"/>
  <c r="A62" i="3" s="1"/>
  <c r="B62" i="3" s="1"/>
  <c r="B19" i="3"/>
  <c r="A37" i="3"/>
  <c r="B40" i="3"/>
  <c r="B18" i="3"/>
  <c r="B28" i="3"/>
  <c r="A34" i="3"/>
  <c r="B36" i="3"/>
  <c r="A48" i="3"/>
  <c r="B24" i="3"/>
  <c r="A46" i="3"/>
  <c r="B34" i="3"/>
  <c r="B52" i="3"/>
  <c r="A64" i="3"/>
  <c r="B17" i="3"/>
  <c r="A29" i="3"/>
  <c r="A33" i="3"/>
  <c r="A42" i="3"/>
  <c r="A47" i="3"/>
  <c r="B15" i="3"/>
  <c r="A27" i="3"/>
  <c r="B26" i="3"/>
  <c r="B23" i="3"/>
  <c r="B31" i="3"/>
  <c r="A43" i="3"/>
  <c r="B16" i="3"/>
  <c r="B57" i="53" l="1"/>
  <c r="A69" i="53"/>
  <c r="B85" i="53"/>
  <c r="A97" i="53"/>
  <c r="B72" i="53"/>
  <c r="A84" i="53"/>
  <c r="B61" i="52"/>
  <c r="B66" i="52"/>
  <c r="A81" i="52"/>
  <c r="B81" i="52" s="1"/>
  <c r="A74" i="52"/>
  <c r="B74" i="52" s="1"/>
  <c r="B70" i="52"/>
  <c r="A82" i="52"/>
  <c r="B64" i="52"/>
  <c r="A76" i="52"/>
  <c r="A78" i="48"/>
  <c r="B66" i="48"/>
  <c r="A85" i="48"/>
  <c r="B73" i="48"/>
  <c r="A86" i="48"/>
  <c r="B74" i="48"/>
  <c r="A70" i="47"/>
  <c r="B70" i="47" s="1"/>
  <c r="B74" i="47"/>
  <c r="A86" i="47"/>
  <c r="B66" i="53"/>
  <c r="A78" i="53"/>
  <c r="A89" i="47"/>
  <c r="B77" i="47"/>
  <c r="A106" i="48"/>
  <c r="B94" i="48"/>
  <c r="B55" i="53"/>
  <c r="A67" i="53"/>
  <c r="B71" i="48"/>
  <c r="A83" i="48"/>
  <c r="A68" i="52"/>
  <c r="B56" i="52"/>
  <c r="B74" i="53"/>
  <c r="A86" i="53"/>
  <c r="A65" i="53"/>
  <c r="B53" i="53"/>
  <c r="B73" i="52"/>
  <c r="A85" i="52"/>
  <c r="A83" i="53"/>
  <c r="B71" i="53"/>
  <c r="B60" i="47"/>
  <c r="A72" i="47"/>
  <c r="A76" i="47"/>
  <c r="B64" i="47"/>
  <c r="B56" i="47"/>
  <c r="A68" i="47"/>
  <c r="B55" i="52"/>
  <c r="A67" i="52"/>
  <c r="B80" i="53"/>
  <c r="A92" i="53"/>
  <c r="A69" i="48"/>
  <c r="B57" i="48"/>
  <c r="B63" i="48"/>
  <c r="A75" i="48"/>
  <c r="A79" i="47"/>
  <c r="B67" i="47"/>
  <c r="B93" i="47"/>
  <c r="A105" i="47"/>
  <c r="B67" i="48"/>
  <c r="A79" i="48"/>
  <c r="A90" i="52"/>
  <c r="B78" i="52"/>
  <c r="A75" i="52"/>
  <c r="B63" i="52"/>
  <c r="B61" i="47"/>
  <c r="A73" i="47"/>
  <c r="B53" i="48"/>
  <c r="A65" i="48"/>
  <c r="A108" i="48"/>
  <c r="B96" i="48"/>
  <c r="A76" i="48"/>
  <c r="B64" i="48"/>
  <c r="B77" i="52"/>
  <c r="A89" i="52"/>
  <c r="B63" i="47"/>
  <c r="A75" i="47"/>
  <c r="B54" i="47"/>
  <c r="A66" i="47"/>
  <c r="B75" i="53"/>
  <c r="A87" i="53"/>
  <c r="B72" i="52"/>
  <c r="A84" i="52"/>
  <c r="A83" i="52"/>
  <c r="B71" i="52"/>
  <c r="B70" i="53"/>
  <c r="A82" i="53"/>
  <c r="A92" i="48"/>
  <c r="B80" i="48"/>
  <c r="A95" i="47"/>
  <c r="B83" i="47"/>
  <c r="A76" i="53"/>
  <c r="B64" i="53"/>
  <c r="A86" i="43"/>
  <c r="B50" i="43"/>
  <c r="B62" i="43"/>
  <c r="A52" i="43"/>
  <c r="B40" i="43"/>
  <c r="B59" i="42"/>
  <c r="B41" i="42"/>
  <c r="A65" i="42"/>
  <c r="A74" i="42"/>
  <c r="A86" i="42" s="1"/>
  <c r="A60" i="42"/>
  <c r="B60" i="42" s="1"/>
  <c r="A63" i="42"/>
  <c r="B51" i="42"/>
  <c r="B55" i="42"/>
  <c r="A67" i="42"/>
  <c r="A69" i="42"/>
  <c r="B57" i="42"/>
  <c r="A70" i="42"/>
  <c r="B58" i="42"/>
  <c r="B54" i="43"/>
  <c r="A66" i="43"/>
  <c r="A56" i="42"/>
  <c r="B44" i="42"/>
  <c r="A55" i="43"/>
  <c r="B43" i="43"/>
  <c r="A59" i="43"/>
  <c r="B47" i="43"/>
  <c r="B71" i="42"/>
  <c r="A83" i="42"/>
  <c r="A76" i="42"/>
  <c r="B64" i="42"/>
  <c r="B86" i="43"/>
  <c r="A98" i="43"/>
  <c r="B41" i="43"/>
  <c r="A53" i="43"/>
  <c r="A68" i="43"/>
  <c r="B56" i="43"/>
  <c r="B61" i="43"/>
  <c r="A73" i="43"/>
  <c r="B70" i="43"/>
  <c r="A82" i="43"/>
  <c r="B57" i="43"/>
  <c r="A69" i="43"/>
  <c r="A73" i="42"/>
  <c r="B61" i="42"/>
  <c r="B48" i="43"/>
  <c r="A60" i="43"/>
  <c r="A75" i="43"/>
  <c r="B63" i="43"/>
  <c r="A54" i="42"/>
  <c r="B42" i="42"/>
  <c r="B32" i="3"/>
  <c r="A56" i="3"/>
  <c r="A68" i="3" s="1"/>
  <c r="B50" i="3"/>
  <c r="A74" i="3"/>
  <c r="A86" i="3" s="1"/>
  <c r="A98" i="3" s="1"/>
  <c r="B37" i="3"/>
  <c r="A49" i="3"/>
  <c r="B46" i="3"/>
  <c r="A58" i="3"/>
  <c r="A54" i="3"/>
  <c r="B42" i="3"/>
  <c r="B33" i="3"/>
  <c r="A45" i="3"/>
  <c r="B27" i="3"/>
  <c r="A39" i="3"/>
  <c r="B47" i="3"/>
  <c r="A59" i="3"/>
  <c r="A60" i="3"/>
  <c r="B48" i="3"/>
  <c r="B43" i="3"/>
  <c r="A55" i="3"/>
  <c r="B29" i="3"/>
  <c r="A41" i="3"/>
  <c r="A76" i="3"/>
  <c r="B64" i="3"/>
  <c r="A96" i="53" l="1"/>
  <c r="B84" i="53"/>
  <c r="B97" i="53"/>
  <c r="A109" i="53"/>
  <c r="A81" i="53"/>
  <c r="B69" i="53"/>
  <c r="A86" i="52"/>
  <c r="A98" i="52" s="1"/>
  <c r="A93" i="52"/>
  <c r="A105" i="52" s="1"/>
  <c r="A88" i="52"/>
  <c r="B76" i="52"/>
  <c r="A94" i="52"/>
  <c r="B82" i="52"/>
  <c r="A98" i="48"/>
  <c r="B86" i="48"/>
  <c r="B85" i="48"/>
  <c r="A97" i="48"/>
  <c r="A90" i="48"/>
  <c r="B78" i="48"/>
  <c r="A82" i="47"/>
  <c r="B82" i="47" s="1"/>
  <c r="B86" i="47"/>
  <c r="A98" i="47"/>
  <c r="A117" i="47"/>
  <c r="B105" i="47"/>
  <c r="A95" i="52"/>
  <c r="B83" i="52"/>
  <c r="B76" i="48"/>
  <c r="A88" i="48"/>
  <c r="B76" i="47"/>
  <c r="A88" i="47"/>
  <c r="B72" i="47"/>
  <c r="A84" i="47"/>
  <c r="B83" i="48"/>
  <c r="A95" i="48"/>
  <c r="B82" i="53"/>
  <c r="A94" i="53"/>
  <c r="B67" i="53"/>
  <c r="A79" i="53"/>
  <c r="B83" i="53"/>
  <c r="A95" i="53"/>
  <c r="B68" i="52"/>
  <c r="A80" i="52"/>
  <c r="A88" i="53"/>
  <c r="B76" i="53"/>
  <c r="B65" i="48"/>
  <c r="A77" i="48"/>
  <c r="A85" i="47"/>
  <c r="B73" i="47"/>
  <c r="A104" i="53"/>
  <c r="B92" i="53"/>
  <c r="A87" i="52"/>
  <c r="B75" i="52"/>
  <c r="A101" i="47"/>
  <c r="B89" i="47"/>
  <c r="B75" i="47"/>
  <c r="A87" i="47"/>
  <c r="B108" i="48"/>
  <c r="A120" i="48"/>
  <c r="B79" i="47"/>
  <c r="A91" i="47"/>
  <c r="A87" i="48"/>
  <c r="B75" i="48"/>
  <c r="B95" i="47"/>
  <c r="A107" i="47"/>
  <c r="B69" i="48"/>
  <c r="A81" i="48"/>
  <c r="B85" i="52"/>
  <c r="A97" i="52"/>
  <c r="B90" i="52"/>
  <c r="A102" i="52"/>
  <c r="B65" i="53"/>
  <c r="A77" i="53"/>
  <c r="A96" i="52"/>
  <c r="B84" i="52"/>
  <c r="B87" i="53"/>
  <c r="A99" i="53"/>
  <c r="B106" i="48"/>
  <c r="A118" i="48"/>
  <c r="B66" i="47"/>
  <c r="A78" i="47"/>
  <c r="B89" i="52"/>
  <c r="A101" i="52"/>
  <c r="B79" i="48"/>
  <c r="A91" i="48"/>
  <c r="A79" i="52"/>
  <c r="B67" i="52"/>
  <c r="A98" i="53"/>
  <c r="B86" i="53"/>
  <c r="B92" i="48"/>
  <c r="A104" i="48"/>
  <c r="B68" i="47"/>
  <c r="A80" i="47"/>
  <c r="B78" i="53"/>
  <c r="A90" i="53"/>
  <c r="B52" i="43"/>
  <c r="A64" i="43"/>
  <c r="A77" i="42"/>
  <c r="B65" i="42"/>
  <c r="B74" i="42"/>
  <c r="A72" i="42"/>
  <c r="A84" i="42" s="1"/>
  <c r="B63" i="42"/>
  <c r="A75" i="42"/>
  <c r="B60" i="43"/>
  <c r="A72" i="43"/>
  <c r="A71" i="43"/>
  <c r="B59" i="43"/>
  <c r="A110" i="43"/>
  <c r="B98" i="43"/>
  <c r="A82" i="42"/>
  <c r="B70" i="42"/>
  <c r="A87" i="43"/>
  <c r="B75" i="43"/>
  <c r="A94" i="43"/>
  <c r="B82" i="43"/>
  <c r="A65" i="43"/>
  <c r="B53" i="43"/>
  <c r="A85" i="42"/>
  <c r="B73" i="42"/>
  <c r="A78" i="43"/>
  <c r="B66" i="43"/>
  <c r="A81" i="42"/>
  <c r="B69" i="42"/>
  <c r="B68" i="43"/>
  <c r="A80" i="43"/>
  <c r="B86" i="42"/>
  <c r="A98" i="42"/>
  <c r="A81" i="43"/>
  <c r="B69" i="43"/>
  <c r="B76" i="42"/>
  <c r="A88" i="42"/>
  <c r="B73" i="43"/>
  <c r="A85" i="43"/>
  <c r="A95" i="42"/>
  <c r="B83" i="42"/>
  <c r="B67" i="42"/>
  <c r="A79" i="42"/>
  <c r="A66" i="42"/>
  <c r="B54" i="42"/>
  <c r="B55" i="43"/>
  <c r="A67" i="43"/>
  <c r="A68" i="42"/>
  <c r="B56" i="42"/>
  <c r="B86" i="3"/>
  <c r="B56" i="3"/>
  <c r="B74" i="3"/>
  <c r="A61" i="3"/>
  <c r="B49" i="3"/>
  <c r="A57" i="3"/>
  <c r="B45" i="3"/>
  <c r="B41" i="3"/>
  <c r="A53" i="3"/>
  <c r="A67" i="3"/>
  <c r="B55" i="3"/>
  <c r="B54" i="3"/>
  <c r="A66" i="3"/>
  <c r="A70" i="3"/>
  <c r="B58" i="3"/>
  <c r="B98" i="3"/>
  <c r="A110" i="3"/>
  <c r="A80" i="3"/>
  <c r="B68" i="3"/>
  <c r="A72" i="3"/>
  <c r="B60" i="3"/>
  <c r="B59" i="3"/>
  <c r="A71" i="3"/>
  <c r="A51" i="3"/>
  <c r="B39" i="3"/>
  <c r="A88" i="3"/>
  <c r="B76" i="3"/>
  <c r="B30" i="41"/>
  <c r="B17" i="41"/>
  <c r="B23" i="41" s="1"/>
  <c r="B10" i="41"/>
  <c r="B81" i="53" l="1"/>
  <c r="A93" i="53"/>
  <c r="A121" i="53"/>
  <c r="B109" i="53"/>
  <c r="B96" i="53"/>
  <c r="A108" i="53"/>
  <c r="B93" i="52"/>
  <c r="B86" i="52"/>
  <c r="B94" i="52"/>
  <c r="A106" i="52"/>
  <c r="B105" i="52"/>
  <c r="A117" i="52"/>
  <c r="B88" i="52"/>
  <c r="A100" i="52"/>
  <c r="A102" i="48"/>
  <c r="B90" i="48"/>
  <c r="A109" i="48"/>
  <c r="B97" i="48"/>
  <c r="B98" i="48"/>
  <c r="A110" i="48"/>
  <c r="A94" i="47"/>
  <c r="A106" i="47" s="1"/>
  <c r="B98" i="47"/>
  <c r="A110" i="47"/>
  <c r="A97" i="47"/>
  <c r="B85" i="47"/>
  <c r="B95" i="48"/>
  <c r="A107" i="48"/>
  <c r="A102" i="53"/>
  <c r="B90" i="53"/>
  <c r="A90" i="47"/>
  <c r="B78" i="47"/>
  <c r="B97" i="52"/>
  <c r="A109" i="52"/>
  <c r="B87" i="47"/>
  <c r="A99" i="47"/>
  <c r="B77" i="48"/>
  <c r="A89" i="48"/>
  <c r="B84" i="47"/>
  <c r="A96" i="47"/>
  <c r="A92" i="47"/>
  <c r="B80" i="47"/>
  <c r="A130" i="48"/>
  <c r="B118" i="48"/>
  <c r="A93" i="48"/>
  <c r="B81" i="48"/>
  <c r="B87" i="52"/>
  <c r="A99" i="52"/>
  <c r="A100" i="53"/>
  <c r="B88" i="53"/>
  <c r="A92" i="52"/>
  <c r="B80" i="52"/>
  <c r="A116" i="48"/>
  <c r="B104" i="48"/>
  <c r="B96" i="52"/>
  <c r="A108" i="52"/>
  <c r="A132" i="48"/>
  <c r="B120" i="48"/>
  <c r="A91" i="53"/>
  <c r="B79" i="53"/>
  <c r="A113" i="52"/>
  <c r="B101" i="52"/>
  <c r="A113" i="47"/>
  <c r="B101" i="47"/>
  <c r="B99" i="53"/>
  <c r="A111" i="53"/>
  <c r="A100" i="48"/>
  <c r="B88" i="48"/>
  <c r="A129" i="47"/>
  <c r="B117" i="47"/>
  <c r="B98" i="52"/>
  <c r="A110" i="52"/>
  <c r="B107" i="47"/>
  <c r="A119" i="47"/>
  <c r="B88" i="47"/>
  <c r="A100" i="47"/>
  <c r="B87" i="48"/>
  <c r="A99" i="48"/>
  <c r="A89" i="53"/>
  <c r="B77" i="53"/>
  <c r="B91" i="47"/>
  <c r="A103" i="47"/>
  <c r="A107" i="53"/>
  <c r="B95" i="53"/>
  <c r="B98" i="53"/>
  <c r="A110" i="53"/>
  <c r="B104" i="53"/>
  <c r="A116" i="53"/>
  <c r="A107" i="52"/>
  <c r="B95" i="52"/>
  <c r="B79" i="52"/>
  <c r="A91" i="52"/>
  <c r="A103" i="48"/>
  <c r="B91" i="48"/>
  <c r="A114" i="52"/>
  <c r="B102" i="52"/>
  <c r="A106" i="53"/>
  <c r="B94" i="53"/>
  <c r="B64" i="43"/>
  <c r="A76" i="43"/>
  <c r="A89" i="42"/>
  <c r="B77" i="42"/>
  <c r="B72" i="42"/>
  <c r="B75" i="42"/>
  <c r="A87" i="42"/>
  <c r="B67" i="43"/>
  <c r="A79" i="43"/>
  <c r="A91" i="42"/>
  <c r="B79" i="42"/>
  <c r="A107" i="42"/>
  <c r="B95" i="42"/>
  <c r="B87" i="43"/>
  <c r="A99" i="43"/>
  <c r="B71" i="43"/>
  <c r="A83" i="43"/>
  <c r="B98" i="42"/>
  <c r="A110" i="42"/>
  <c r="B80" i="43"/>
  <c r="A92" i="43"/>
  <c r="A94" i="42"/>
  <c r="B82" i="42"/>
  <c r="A122" i="43"/>
  <c r="B110" i="43"/>
  <c r="A97" i="43"/>
  <c r="B85" i="43"/>
  <c r="A90" i="43"/>
  <c r="B78" i="43"/>
  <c r="A100" i="42"/>
  <c r="B88" i="42"/>
  <c r="A84" i="43"/>
  <c r="B72" i="43"/>
  <c r="B81" i="43"/>
  <c r="A93" i="43"/>
  <c r="A106" i="43"/>
  <c r="B94" i="43"/>
  <c r="B66" i="42"/>
  <c r="A78" i="42"/>
  <c r="B84" i="42"/>
  <c r="A96" i="42"/>
  <c r="A80" i="42"/>
  <c r="B68" i="42"/>
  <c r="B81" i="42"/>
  <c r="A93" i="42"/>
  <c r="A97" i="42"/>
  <c r="B85" i="42"/>
  <c r="B65" i="43"/>
  <c r="A77" i="43"/>
  <c r="B61" i="3"/>
  <c r="A73" i="3"/>
  <c r="A63" i="3"/>
  <c r="B51" i="3"/>
  <c r="A65" i="3"/>
  <c r="B53" i="3"/>
  <c r="A79" i="3"/>
  <c r="B67" i="3"/>
  <c r="A83" i="3"/>
  <c r="B71" i="3"/>
  <c r="A84" i="3"/>
  <c r="B72" i="3"/>
  <c r="B57" i="3"/>
  <c r="A69" i="3"/>
  <c r="A92" i="3"/>
  <c r="B80" i="3"/>
  <c r="B110" i="3"/>
  <c r="A122" i="3"/>
  <c r="B70" i="3"/>
  <c r="A82" i="3"/>
  <c r="B66" i="3"/>
  <c r="A78" i="3"/>
  <c r="B88" i="3"/>
  <c r="A100" i="3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E2" i="1"/>
  <c r="B108" i="53" l="1"/>
  <c r="A120" i="53"/>
  <c r="A133" i="53"/>
  <c r="B121" i="53"/>
  <c r="B93" i="53"/>
  <c r="A105" i="53"/>
  <c r="B100" i="52"/>
  <c r="A112" i="52"/>
  <c r="B117" i="52"/>
  <c r="A129" i="52"/>
  <c r="A118" i="52"/>
  <c r="B106" i="52"/>
  <c r="A114" i="48"/>
  <c r="B102" i="48"/>
  <c r="A122" i="48"/>
  <c r="B110" i="48"/>
  <c r="A121" i="48"/>
  <c r="B109" i="48"/>
  <c r="B94" i="47"/>
  <c r="A122" i="47"/>
  <c r="B110" i="47"/>
  <c r="B119" i="47"/>
  <c r="A131" i="47"/>
  <c r="A108" i="47"/>
  <c r="B96" i="47"/>
  <c r="A122" i="53"/>
  <c r="B110" i="53"/>
  <c r="A122" i="52"/>
  <c r="B110" i="52"/>
  <c r="B89" i="48"/>
  <c r="A101" i="48"/>
  <c r="A118" i="47"/>
  <c r="B106" i="47"/>
  <c r="A104" i="52"/>
  <c r="B92" i="52"/>
  <c r="B97" i="47"/>
  <c r="A109" i="47"/>
  <c r="A111" i="47"/>
  <c r="B99" i="47"/>
  <c r="A118" i="53"/>
  <c r="B106" i="53"/>
  <c r="B107" i="53"/>
  <c r="A119" i="53"/>
  <c r="B91" i="53"/>
  <c r="A103" i="53"/>
  <c r="B103" i="47"/>
  <c r="A115" i="47"/>
  <c r="B109" i="52"/>
  <c r="A121" i="52"/>
  <c r="A125" i="52"/>
  <c r="B113" i="52"/>
  <c r="A112" i="53"/>
  <c r="B100" i="53"/>
  <c r="A111" i="52"/>
  <c r="B99" i="52"/>
  <c r="B114" i="52"/>
  <c r="A126" i="52"/>
  <c r="B89" i="53"/>
  <c r="A101" i="53"/>
  <c r="A112" i="48"/>
  <c r="B100" i="48"/>
  <c r="B132" i="48"/>
  <c r="A144" i="48"/>
  <c r="A102" i="47"/>
  <c r="B90" i="47"/>
  <c r="B116" i="48"/>
  <c r="A128" i="48"/>
  <c r="B129" i="47"/>
  <c r="A141" i="47"/>
  <c r="A123" i="53"/>
  <c r="B111" i="53"/>
  <c r="B93" i="48"/>
  <c r="A105" i="48"/>
  <c r="A103" i="52"/>
  <c r="B91" i="52"/>
  <c r="B113" i="47"/>
  <c r="A125" i="47"/>
  <c r="B100" i="47"/>
  <c r="A112" i="47"/>
  <c r="A120" i="52"/>
  <c r="B108" i="52"/>
  <c r="A128" i="53"/>
  <c r="B116" i="53"/>
  <c r="A119" i="48"/>
  <c r="B107" i="48"/>
  <c r="B99" i="48"/>
  <c r="A111" i="48"/>
  <c r="B103" i="48"/>
  <c r="A115" i="48"/>
  <c r="B102" i="53"/>
  <c r="A114" i="53"/>
  <c r="B130" i="48"/>
  <c r="A142" i="48"/>
  <c r="A119" i="52"/>
  <c r="B107" i="52"/>
  <c r="A104" i="47"/>
  <c r="B92" i="47"/>
  <c r="B76" i="43"/>
  <c r="A88" i="43"/>
  <c r="B89" i="42"/>
  <c r="A101" i="42"/>
  <c r="A99" i="42"/>
  <c r="B87" i="42"/>
  <c r="B77" i="43"/>
  <c r="A89" i="43"/>
  <c r="B92" i="43"/>
  <c r="A104" i="43"/>
  <c r="B93" i="42"/>
  <c r="A105" i="42"/>
  <c r="B93" i="43"/>
  <c r="A105" i="43"/>
  <c r="B84" i="43"/>
  <c r="A96" i="43"/>
  <c r="A109" i="42"/>
  <c r="B97" i="42"/>
  <c r="B83" i="43"/>
  <c r="A95" i="43"/>
  <c r="A92" i="42"/>
  <c r="B80" i="42"/>
  <c r="B100" i="42"/>
  <c r="A112" i="42"/>
  <c r="B110" i="42"/>
  <c r="A122" i="42"/>
  <c r="B99" i="43"/>
  <c r="A111" i="43"/>
  <c r="B90" i="43"/>
  <c r="A102" i="43"/>
  <c r="B97" i="43"/>
  <c r="A109" i="43"/>
  <c r="A119" i="42"/>
  <c r="B107" i="42"/>
  <c r="A108" i="42"/>
  <c r="B96" i="42"/>
  <c r="B106" i="43"/>
  <c r="A118" i="43"/>
  <c r="B122" i="43"/>
  <c r="A134" i="43"/>
  <c r="A103" i="42"/>
  <c r="B91" i="42"/>
  <c r="B78" i="42"/>
  <c r="A90" i="42"/>
  <c r="A91" i="43"/>
  <c r="B79" i="43"/>
  <c r="B94" i="42"/>
  <c r="A106" i="42"/>
  <c r="A85" i="3"/>
  <c r="B73" i="3"/>
  <c r="B122" i="3"/>
  <c r="A134" i="3"/>
  <c r="A112" i="3"/>
  <c r="B100" i="3"/>
  <c r="A95" i="3"/>
  <c r="B83" i="3"/>
  <c r="B92" i="3"/>
  <c r="A104" i="3"/>
  <c r="A96" i="3"/>
  <c r="B84" i="3"/>
  <c r="B78" i="3"/>
  <c r="A90" i="3"/>
  <c r="B79" i="3"/>
  <c r="A91" i="3"/>
  <c r="B65" i="3"/>
  <c r="A77" i="3"/>
  <c r="B82" i="3"/>
  <c r="A94" i="3"/>
  <c r="B69" i="3"/>
  <c r="A81" i="3"/>
  <c r="B63" i="3"/>
  <c r="A75" i="3"/>
  <c r="A16" i="1"/>
  <c r="A28" i="1" s="1"/>
  <c r="A40" i="1" s="1"/>
  <c r="A52" i="1" s="1"/>
  <c r="A64" i="1" s="1"/>
  <c r="A76" i="1" s="1"/>
  <c r="A88" i="1" s="1"/>
  <c r="A100" i="1" s="1"/>
  <c r="A112" i="1" s="1"/>
  <c r="A124" i="1" s="1"/>
  <c r="A136" i="1" s="1"/>
  <c r="A148" i="1" s="1"/>
  <c r="A160" i="1" s="1"/>
  <c r="A172" i="1" s="1"/>
  <c r="A184" i="1" s="1"/>
  <c r="A17" i="1"/>
  <c r="A29" i="1" s="1"/>
  <c r="A41" i="1" s="1"/>
  <c r="A53" i="1" s="1"/>
  <c r="A65" i="1" s="1"/>
  <c r="A77" i="1" s="1"/>
  <c r="A89" i="1" s="1"/>
  <c r="A101" i="1" s="1"/>
  <c r="A113" i="1" s="1"/>
  <c r="A125" i="1" s="1"/>
  <c r="A137" i="1" s="1"/>
  <c r="A149" i="1" s="1"/>
  <c r="A161" i="1" s="1"/>
  <c r="A173" i="1" s="1"/>
  <c r="A185" i="1" s="1"/>
  <c r="A18" i="1"/>
  <c r="A30" i="1" s="1"/>
  <c r="A42" i="1" s="1"/>
  <c r="A54" i="1" s="1"/>
  <c r="A66" i="1" s="1"/>
  <c r="A78" i="1" s="1"/>
  <c r="A90" i="1" s="1"/>
  <c r="A102" i="1" s="1"/>
  <c r="A114" i="1" s="1"/>
  <c r="A126" i="1" s="1"/>
  <c r="A138" i="1" s="1"/>
  <c r="A150" i="1" s="1"/>
  <c r="A162" i="1" s="1"/>
  <c r="A174" i="1" s="1"/>
  <c r="A186" i="1" s="1"/>
  <c r="A19" i="1"/>
  <c r="A31" i="1" s="1"/>
  <c r="A43" i="1" s="1"/>
  <c r="A55" i="1" s="1"/>
  <c r="A67" i="1" s="1"/>
  <c r="A79" i="1" s="1"/>
  <c r="A91" i="1" s="1"/>
  <c r="A103" i="1" s="1"/>
  <c r="A115" i="1" s="1"/>
  <c r="A127" i="1" s="1"/>
  <c r="A139" i="1" s="1"/>
  <c r="A151" i="1" s="1"/>
  <c r="A163" i="1" s="1"/>
  <c r="A175" i="1" s="1"/>
  <c r="A187" i="1" s="1"/>
  <c r="A20" i="1"/>
  <c r="A32" i="1" s="1"/>
  <c r="A44" i="1" s="1"/>
  <c r="A56" i="1" s="1"/>
  <c r="A68" i="1" s="1"/>
  <c r="A80" i="1" s="1"/>
  <c r="A92" i="1" s="1"/>
  <c r="A104" i="1" s="1"/>
  <c r="A116" i="1" s="1"/>
  <c r="A128" i="1" s="1"/>
  <c r="A140" i="1" s="1"/>
  <c r="A152" i="1" s="1"/>
  <c r="A164" i="1" s="1"/>
  <c r="A176" i="1" s="1"/>
  <c r="A188" i="1" s="1"/>
  <c r="A21" i="1"/>
  <c r="A33" i="1" s="1"/>
  <c r="A45" i="1" s="1"/>
  <c r="A57" i="1" s="1"/>
  <c r="A69" i="1" s="1"/>
  <c r="A81" i="1" s="1"/>
  <c r="A93" i="1" s="1"/>
  <c r="A105" i="1" s="1"/>
  <c r="A117" i="1" s="1"/>
  <c r="A129" i="1" s="1"/>
  <c r="A141" i="1" s="1"/>
  <c r="A153" i="1" s="1"/>
  <c r="A165" i="1" s="1"/>
  <c r="A177" i="1" s="1"/>
  <c r="A189" i="1" s="1"/>
  <c r="A22" i="1"/>
  <c r="A34" i="1" s="1"/>
  <c r="A46" i="1" s="1"/>
  <c r="A58" i="1" s="1"/>
  <c r="A70" i="1" s="1"/>
  <c r="A82" i="1" s="1"/>
  <c r="A94" i="1" s="1"/>
  <c r="A106" i="1" s="1"/>
  <c r="A118" i="1" s="1"/>
  <c r="A130" i="1" s="1"/>
  <c r="A142" i="1" s="1"/>
  <c r="A154" i="1" s="1"/>
  <c r="A166" i="1" s="1"/>
  <c r="A178" i="1" s="1"/>
  <c r="A190" i="1" s="1"/>
  <c r="A23" i="1"/>
  <c r="A35" i="1" s="1"/>
  <c r="A47" i="1" s="1"/>
  <c r="A59" i="1" s="1"/>
  <c r="A71" i="1" s="1"/>
  <c r="A83" i="1" s="1"/>
  <c r="A95" i="1" s="1"/>
  <c r="A107" i="1" s="1"/>
  <c r="A119" i="1" s="1"/>
  <c r="A131" i="1" s="1"/>
  <c r="A143" i="1" s="1"/>
  <c r="A155" i="1" s="1"/>
  <c r="A167" i="1" s="1"/>
  <c r="A179" i="1" s="1"/>
  <c r="A191" i="1" s="1"/>
  <c r="A24" i="1"/>
  <c r="A36" i="1" s="1"/>
  <c r="A48" i="1" s="1"/>
  <c r="A60" i="1" s="1"/>
  <c r="A72" i="1" s="1"/>
  <c r="A84" i="1" s="1"/>
  <c r="A96" i="1" s="1"/>
  <c r="A108" i="1" s="1"/>
  <c r="A120" i="1" s="1"/>
  <c r="A132" i="1" s="1"/>
  <c r="A144" i="1" s="1"/>
  <c r="A156" i="1" s="1"/>
  <c r="A168" i="1" s="1"/>
  <c r="A180" i="1" s="1"/>
  <c r="A192" i="1" s="1"/>
  <c r="A25" i="1"/>
  <c r="A37" i="1" s="1"/>
  <c r="A49" i="1" s="1"/>
  <c r="A61" i="1" s="1"/>
  <c r="A73" i="1" s="1"/>
  <c r="A85" i="1" s="1"/>
  <c r="A97" i="1" s="1"/>
  <c r="A109" i="1" s="1"/>
  <c r="A121" i="1" s="1"/>
  <c r="A133" i="1" s="1"/>
  <c r="A145" i="1" s="1"/>
  <c r="A157" i="1" s="1"/>
  <c r="A169" i="1" s="1"/>
  <c r="A181" i="1" s="1"/>
  <c r="A193" i="1" s="1"/>
  <c r="A26" i="1"/>
  <c r="A38" i="1" s="1"/>
  <c r="A50" i="1" s="1"/>
  <c r="A62" i="1" s="1"/>
  <c r="A74" i="1" s="1"/>
  <c r="A86" i="1" s="1"/>
  <c r="A98" i="1" s="1"/>
  <c r="A110" i="1" s="1"/>
  <c r="A122" i="1" s="1"/>
  <c r="A134" i="1" s="1"/>
  <c r="A146" i="1" s="1"/>
  <c r="A158" i="1" s="1"/>
  <c r="A170" i="1" s="1"/>
  <c r="A182" i="1" s="1"/>
  <c r="A194" i="1" s="1"/>
  <c r="A15" i="1"/>
  <c r="A27" i="1" s="1"/>
  <c r="A39" i="1" s="1"/>
  <c r="A51" i="1" s="1"/>
  <c r="A63" i="1" s="1"/>
  <c r="A75" i="1" s="1"/>
  <c r="A87" i="1" s="1"/>
  <c r="A99" i="1" s="1"/>
  <c r="A111" i="1" s="1"/>
  <c r="A123" i="1" s="1"/>
  <c r="A135" i="1" s="1"/>
  <c r="A147" i="1" s="1"/>
  <c r="A159" i="1" s="1"/>
  <c r="A171" i="1" s="1"/>
  <c r="A183" i="1" s="1"/>
  <c r="A117" i="53" l="1"/>
  <c r="B105" i="53"/>
  <c r="A145" i="53"/>
  <c r="B133" i="53"/>
  <c r="A132" i="53"/>
  <c r="B120" i="53"/>
  <c r="B118" i="52"/>
  <c r="A130" i="52"/>
  <c r="A141" i="52"/>
  <c r="B129" i="52"/>
  <c r="B112" i="52"/>
  <c r="A124" i="52"/>
  <c r="A126" i="48"/>
  <c r="B114" i="48"/>
  <c r="A133" i="48"/>
  <c r="B121" i="48"/>
  <c r="A134" i="48"/>
  <c r="B122" i="48"/>
  <c r="A134" i="47"/>
  <c r="B122" i="47"/>
  <c r="B114" i="53"/>
  <c r="A126" i="53"/>
  <c r="B112" i="47"/>
  <c r="A124" i="47"/>
  <c r="A156" i="48"/>
  <c r="B144" i="48"/>
  <c r="A133" i="52"/>
  <c r="B121" i="52"/>
  <c r="A143" i="47"/>
  <c r="B131" i="47"/>
  <c r="B115" i="48"/>
  <c r="A127" i="48"/>
  <c r="B125" i="47"/>
  <c r="A137" i="47"/>
  <c r="B109" i="47"/>
  <c r="A121" i="47"/>
  <c r="A113" i="53"/>
  <c r="B101" i="53"/>
  <c r="B105" i="48"/>
  <c r="A117" i="48"/>
  <c r="B119" i="52"/>
  <c r="A131" i="52"/>
  <c r="B118" i="47"/>
  <c r="A130" i="47"/>
  <c r="A115" i="53"/>
  <c r="B103" i="53"/>
  <c r="B101" i="48"/>
  <c r="A113" i="48"/>
  <c r="A124" i="48"/>
  <c r="B112" i="48"/>
  <c r="B111" i="52"/>
  <c r="A123" i="52"/>
  <c r="B142" i="48"/>
  <c r="A154" i="48"/>
  <c r="A140" i="53"/>
  <c r="B128" i="53"/>
  <c r="B112" i="53"/>
  <c r="A124" i="53"/>
  <c r="B122" i="52"/>
  <c r="A134" i="52"/>
  <c r="A115" i="52"/>
  <c r="B103" i="52"/>
  <c r="A138" i="52"/>
  <c r="B126" i="52"/>
  <c r="B123" i="53"/>
  <c r="A135" i="53"/>
  <c r="A140" i="48"/>
  <c r="B128" i="48"/>
  <c r="A127" i="47"/>
  <c r="B115" i="47"/>
  <c r="B111" i="48"/>
  <c r="A123" i="48"/>
  <c r="B119" i="48"/>
  <c r="A131" i="48"/>
  <c r="B141" i="47"/>
  <c r="A153" i="47"/>
  <c r="B119" i="53"/>
  <c r="A131" i="53"/>
  <c r="A132" i="52"/>
  <c r="B120" i="52"/>
  <c r="A130" i="53"/>
  <c r="B118" i="53"/>
  <c r="B122" i="53"/>
  <c r="A134" i="53"/>
  <c r="B104" i="47"/>
  <c r="A116" i="47"/>
  <c r="A116" i="52"/>
  <c r="B104" i="52"/>
  <c r="B102" i="47"/>
  <c r="A114" i="47"/>
  <c r="A137" i="52"/>
  <c r="B125" i="52"/>
  <c r="B111" i="47"/>
  <c r="A123" i="47"/>
  <c r="A120" i="47"/>
  <c r="B108" i="47"/>
  <c r="B88" i="43"/>
  <c r="A100" i="43"/>
  <c r="A113" i="42"/>
  <c r="B101" i="42"/>
  <c r="B99" i="42"/>
  <c r="A111" i="42"/>
  <c r="B106" i="42"/>
  <c r="A118" i="42"/>
  <c r="A121" i="42"/>
  <c r="B109" i="42"/>
  <c r="A107" i="43"/>
  <c r="B95" i="43"/>
  <c r="A146" i="43"/>
  <c r="B134" i="43"/>
  <c r="A130" i="43"/>
  <c r="B118" i="43"/>
  <c r="A134" i="42"/>
  <c r="B122" i="42"/>
  <c r="B105" i="42"/>
  <c r="A117" i="42"/>
  <c r="B96" i="43"/>
  <c r="A108" i="43"/>
  <c r="B105" i="43"/>
  <c r="A117" i="43"/>
  <c r="B90" i="42"/>
  <c r="A102" i="42"/>
  <c r="A116" i="43"/>
  <c r="B104" i="43"/>
  <c r="B109" i="43"/>
  <c r="A121" i="43"/>
  <c r="B102" i="43"/>
  <c r="A114" i="43"/>
  <c r="B108" i="42"/>
  <c r="A120" i="42"/>
  <c r="B103" i="42"/>
  <c r="A115" i="42"/>
  <c r="B89" i="43"/>
  <c r="A101" i="43"/>
  <c r="A103" i="43"/>
  <c r="B91" i="43"/>
  <c r="A123" i="43"/>
  <c r="B111" i="43"/>
  <c r="A124" i="42"/>
  <c r="B112" i="42"/>
  <c r="A131" i="42"/>
  <c r="B119" i="42"/>
  <c r="A104" i="42"/>
  <c r="B92" i="42"/>
  <c r="B85" i="3"/>
  <c r="A97" i="3"/>
  <c r="B77" i="3"/>
  <c r="A89" i="3"/>
  <c r="B91" i="3"/>
  <c r="A103" i="3"/>
  <c r="A146" i="3"/>
  <c r="B134" i="3"/>
  <c r="B95" i="3"/>
  <c r="A107" i="3"/>
  <c r="B94" i="3"/>
  <c r="A106" i="3"/>
  <c r="A102" i="3"/>
  <c r="B90" i="3"/>
  <c r="A124" i="3"/>
  <c r="B112" i="3"/>
  <c r="A108" i="3"/>
  <c r="B96" i="3"/>
  <c r="A87" i="3"/>
  <c r="B75" i="3"/>
  <c r="A116" i="3"/>
  <c r="B104" i="3"/>
  <c r="B81" i="3"/>
  <c r="A93" i="3"/>
  <c r="S218" i="3"/>
  <c r="Q218" i="3"/>
  <c r="O218" i="3"/>
  <c r="M218" i="3"/>
  <c r="K218" i="3"/>
  <c r="I218" i="3"/>
  <c r="G218" i="3"/>
  <c r="E218" i="3"/>
  <c r="C218" i="3"/>
  <c r="S217" i="3"/>
  <c r="Q217" i="3"/>
  <c r="O217" i="3"/>
  <c r="M217" i="3"/>
  <c r="K217" i="3"/>
  <c r="I217" i="3"/>
  <c r="G217" i="3"/>
  <c r="E217" i="3"/>
  <c r="C217" i="3"/>
  <c r="S216" i="3"/>
  <c r="Q216" i="3"/>
  <c r="O216" i="3"/>
  <c r="M216" i="3"/>
  <c r="K216" i="3"/>
  <c r="I216" i="3"/>
  <c r="G216" i="3"/>
  <c r="E216" i="3"/>
  <c r="C216" i="3"/>
  <c r="S215" i="3"/>
  <c r="Q215" i="3"/>
  <c r="O215" i="3"/>
  <c r="M215" i="3"/>
  <c r="K215" i="3"/>
  <c r="I215" i="3"/>
  <c r="G215" i="3"/>
  <c r="E215" i="3"/>
  <c r="C215" i="3"/>
  <c r="S214" i="3"/>
  <c r="Q214" i="3"/>
  <c r="O214" i="3"/>
  <c r="M214" i="3"/>
  <c r="K214" i="3"/>
  <c r="I214" i="3"/>
  <c r="G214" i="3"/>
  <c r="E214" i="3"/>
  <c r="C214" i="3"/>
  <c r="S213" i="3"/>
  <c r="Q213" i="3"/>
  <c r="O213" i="3"/>
  <c r="M213" i="3"/>
  <c r="K213" i="3"/>
  <c r="I213" i="3"/>
  <c r="G213" i="3"/>
  <c r="E213" i="3"/>
  <c r="C213" i="3"/>
  <c r="S212" i="3"/>
  <c r="Q212" i="3"/>
  <c r="O212" i="3"/>
  <c r="M212" i="3"/>
  <c r="K212" i="3"/>
  <c r="I212" i="3"/>
  <c r="G212" i="3"/>
  <c r="E212" i="3"/>
  <c r="C212" i="3"/>
  <c r="S211" i="3"/>
  <c r="Q211" i="3"/>
  <c r="O211" i="3"/>
  <c r="M211" i="3"/>
  <c r="K211" i="3"/>
  <c r="I211" i="3"/>
  <c r="G211" i="3"/>
  <c r="E211" i="3"/>
  <c r="C211" i="3"/>
  <c r="S210" i="3"/>
  <c r="Q210" i="3"/>
  <c r="O210" i="3"/>
  <c r="M210" i="3"/>
  <c r="K210" i="3"/>
  <c r="I210" i="3"/>
  <c r="G210" i="3"/>
  <c r="E210" i="3"/>
  <c r="C210" i="3"/>
  <c r="S209" i="3"/>
  <c r="Q209" i="3"/>
  <c r="O209" i="3"/>
  <c r="M209" i="3"/>
  <c r="K209" i="3"/>
  <c r="I209" i="3"/>
  <c r="G209" i="3"/>
  <c r="E209" i="3"/>
  <c r="C209" i="3"/>
  <c r="S208" i="3"/>
  <c r="Q208" i="3"/>
  <c r="O208" i="3"/>
  <c r="M208" i="3"/>
  <c r="K208" i="3"/>
  <c r="I208" i="3"/>
  <c r="G208" i="3"/>
  <c r="E208" i="3"/>
  <c r="C208" i="3"/>
  <c r="S207" i="3"/>
  <c r="Q207" i="3"/>
  <c r="O207" i="3"/>
  <c r="M207" i="3"/>
  <c r="K207" i="3"/>
  <c r="I207" i="3"/>
  <c r="G207" i="3"/>
  <c r="E207" i="3"/>
  <c r="C207" i="3"/>
  <c r="S206" i="3"/>
  <c r="Q206" i="3"/>
  <c r="O206" i="3"/>
  <c r="M206" i="3"/>
  <c r="K206" i="3"/>
  <c r="I206" i="3"/>
  <c r="G206" i="3"/>
  <c r="E206" i="3"/>
  <c r="C206" i="3"/>
  <c r="S205" i="3"/>
  <c r="Q205" i="3"/>
  <c r="O205" i="3"/>
  <c r="M205" i="3"/>
  <c r="K205" i="3"/>
  <c r="I205" i="3"/>
  <c r="G205" i="3"/>
  <c r="E205" i="3"/>
  <c r="C205" i="3"/>
  <c r="S204" i="3"/>
  <c r="Q204" i="3"/>
  <c r="O204" i="3"/>
  <c r="M204" i="3"/>
  <c r="K204" i="3"/>
  <c r="I204" i="3"/>
  <c r="G204" i="3"/>
  <c r="E204" i="3"/>
  <c r="C204" i="3"/>
  <c r="S203" i="3"/>
  <c r="Q203" i="3"/>
  <c r="O203" i="3"/>
  <c r="M203" i="3"/>
  <c r="K203" i="3"/>
  <c r="I203" i="3"/>
  <c r="G203" i="3"/>
  <c r="E203" i="3"/>
  <c r="C203" i="3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S203" i="1"/>
  <c r="Q203" i="1"/>
  <c r="O203" i="1"/>
  <c r="M203" i="1"/>
  <c r="K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I203" i="1"/>
  <c r="G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03" i="1"/>
  <c r="A129" i="53" l="1"/>
  <c r="B117" i="53"/>
  <c r="B132" i="53"/>
  <c r="A144" i="53"/>
  <c r="A157" i="53"/>
  <c r="B145" i="53"/>
  <c r="A136" i="52"/>
  <c r="B124" i="52"/>
  <c r="B141" i="52"/>
  <c r="A153" i="52"/>
  <c r="A142" i="52"/>
  <c r="B130" i="52"/>
  <c r="B134" i="48"/>
  <c r="A146" i="48"/>
  <c r="B133" i="48"/>
  <c r="A145" i="48"/>
  <c r="A138" i="48"/>
  <c r="B126" i="48"/>
  <c r="A146" i="47"/>
  <c r="B134" i="47"/>
  <c r="A135" i="47"/>
  <c r="B123" i="47"/>
  <c r="A142" i="47"/>
  <c r="B130" i="47"/>
  <c r="B115" i="52"/>
  <c r="A127" i="52"/>
  <c r="A136" i="48"/>
  <c r="B124" i="48"/>
  <c r="B131" i="48"/>
  <c r="A143" i="48"/>
  <c r="A146" i="52"/>
  <c r="B134" i="52"/>
  <c r="A125" i="48"/>
  <c r="B113" i="48"/>
  <c r="B137" i="47"/>
  <c r="A149" i="47"/>
  <c r="B126" i="53"/>
  <c r="A138" i="53"/>
  <c r="B134" i="53"/>
  <c r="A146" i="53"/>
  <c r="B124" i="53"/>
  <c r="A136" i="53"/>
  <c r="B127" i="48"/>
  <c r="A139" i="48"/>
  <c r="B123" i="48"/>
  <c r="A135" i="48"/>
  <c r="B130" i="53"/>
  <c r="A142" i="53"/>
  <c r="A143" i="52"/>
  <c r="B131" i="52"/>
  <c r="A139" i="47"/>
  <c r="B127" i="47"/>
  <c r="A126" i="47"/>
  <c r="B114" i="47"/>
  <c r="A135" i="52"/>
  <c r="B123" i="52"/>
  <c r="B117" i="48"/>
  <c r="A129" i="48"/>
  <c r="B132" i="52"/>
  <c r="A144" i="52"/>
  <c r="B140" i="48"/>
  <c r="A152" i="48"/>
  <c r="A125" i="53"/>
  <c r="B113" i="53"/>
  <c r="A128" i="47"/>
  <c r="B116" i="47"/>
  <c r="B131" i="53"/>
  <c r="A143" i="53"/>
  <c r="B121" i="47"/>
  <c r="A133" i="47"/>
  <c r="B120" i="47"/>
  <c r="A132" i="47"/>
  <c r="B140" i="53"/>
  <c r="A152" i="53"/>
  <c r="B154" i="48"/>
  <c r="A166" i="48"/>
  <c r="A149" i="52"/>
  <c r="B137" i="52"/>
  <c r="B143" i="47"/>
  <c r="A155" i="47"/>
  <c r="A128" i="52"/>
  <c r="B116" i="52"/>
  <c r="B138" i="52"/>
  <c r="A150" i="52"/>
  <c r="B156" i="48"/>
  <c r="A168" i="48"/>
  <c r="B115" i="53"/>
  <c r="A127" i="53"/>
  <c r="B135" i="53"/>
  <c r="A147" i="53"/>
  <c r="A145" i="52"/>
  <c r="B133" i="52"/>
  <c r="B153" i="47"/>
  <c r="A165" i="47"/>
  <c r="A136" i="47"/>
  <c r="B124" i="47"/>
  <c r="A112" i="43"/>
  <c r="B100" i="43"/>
  <c r="A125" i="42"/>
  <c r="B113" i="42"/>
  <c r="A123" i="42"/>
  <c r="B111" i="42"/>
  <c r="A132" i="42"/>
  <c r="B120" i="42"/>
  <c r="A133" i="43"/>
  <c r="B121" i="43"/>
  <c r="B117" i="42"/>
  <c r="A129" i="42"/>
  <c r="B134" i="42"/>
  <c r="A146" i="42"/>
  <c r="A135" i="43"/>
  <c r="B123" i="43"/>
  <c r="A128" i="43"/>
  <c r="B116" i="43"/>
  <c r="B130" i="43"/>
  <c r="A142" i="43"/>
  <c r="B114" i="43"/>
  <c r="A126" i="43"/>
  <c r="A143" i="42"/>
  <c r="B131" i="42"/>
  <c r="A136" i="42"/>
  <c r="B124" i="42"/>
  <c r="B146" i="43"/>
  <c r="A158" i="43"/>
  <c r="A114" i="42"/>
  <c r="B102" i="42"/>
  <c r="B103" i="43"/>
  <c r="A115" i="43"/>
  <c r="A119" i="43"/>
  <c r="B107" i="43"/>
  <c r="A113" i="43"/>
  <c r="B101" i="43"/>
  <c r="A129" i="43"/>
  <c r="B117" i="43"/>
  <c r="A116" i="42"/>
  <c r="B104" i="42"/>
  <c r="A133" i="42"/>
  <c r="B121" i="42"/>
  <c r="B115" i="42"/>
  <c r="A127" i="42"/>
  <c r="B108" i="43"/>
  <c r="A120" i="43"/>
  <c r="B118" i="42"/>
  <c r="A130" i="42"/>
  <c r="B97" i="3"/>
  <c r="A109" i="3"/>
  <c r="B124" i="3"/>
  <c r="A136" i="3"/>
  <c r="B102" i="3"/>
  <c r="A114" i="3"/>
  <c r="A118" i="3"/>
  <c r="B106" i="3"/>
  <c r="A119" i="3"/>
  <c r="B107" i="3"/>
  <c r="B93" i="3"/>
  <c r="A105" i="3"/>
  <c r="A158" i="3"/>
  <c r="B146" i="3"/>
  <c r="A115" i="3"/>
  <c r="B103" i="3"/>
  <c r="A128" i="3"/>
  <c r="B116" i="3"/>
  <c r="A99" i="3"/>
  <c r="B87" i="3"/>
  <c r="B89" i="3"/>
  <c r="A101" i="3"/>
  <c r="A120" i="3"/>
  <c r="B108" i="3"/>
  <c r="F2" i="1"/>
  <c r="G16" i="1"/>
  <c r="G28" i="1" s="1"/>
  <c r="G40" i="1" s="1"/>
  <c r="G52" i="1" s="1"/>
  <c r="G64" i="1" s="1"/>
  <c r="G76" i="1" s="1"/>
  <c r="G88" i="1" s="1"/>
  <c r="G100" i="1" s="1"/>
  <c r="G112" i="1" s="1"/>
  <c r="G124" i="1" s="1"/>
  <c r="G136" i="1" s="1"/>
  <c r="G148" i="1" s="1"/>
  <c r="G160" i="1" s="1"/>
  <c r="G172" i="1" s="1"/>
  <c r="G184" i="1" s="1"/>
  <c r="G17" i="1"/>
  <c r="G29" i="1" s="1"/>
  <c r="G41" i="1" s="1"/>
  <c r="G53" i="1" s="1"/>
  <c r="G65" i="1" s="1"/>
  <c r="G77" i="1" s="1"/>
  <c r="G89" i="1" s="1"/>
  <c r="G101" i="1" s="1"/>
  <c r="G113" i="1" s="1"/>
  <c r="G125" i="1" s="1"/>
  <c r="G137" i="1" s="1"/>
  <c r="G149" i="1" s="1"/>
  <c r="G161" i="1" s="1"/>
  <c r="G173" i="1" s="1"/>
  <c r="G185" i="1" s="1"/>
  <c r="G18" i="1"/>
  <c r="G30" i="1" s="1"/>
  <c r="G42" i="1" s="1"/>
  <c r="G54" i="1" s="1"/>
  <c r="G66" i="1" s="1"/>
  <c r="G78" i="1" s="1"/>
  <c r="G90" i="1" s="1"/>
  <c r="G102" i="1" s="1"/>
  <c r="G114" i="1" s="1"/>
  <c r="G126" i="1" s="1"/>
  <c r="G138" i="1" s="1"/>
  <c r="G150" i="1" s="1"/>
  <c r="G162" i="1" s="1"/>
  <c r="G174" i="1" s="1"/>
  <c r="G186" i="1" s="1"/>
  <c r="G19" i="1"/>
  <c r="G31" i="1" s="1"/>
  <c r="G43" i="1" s="1"/>
  <c r="G55" i="1" s="1"/>
  <c r="G67" i="1" s="1"/>
  <c r="G79" i="1" s="1"/>
  <c r="G91" i="1" s="1"/>
  <c r="G103" i="1" s="1"/>
  <c r="G115" i="1" s="1"/>
  <c r="G127" i="1" s="1"/>
  <c r="G139" i="1" s="1"/>
  <c r="G151" i="1" s="1"/>
  <c r="G163" i="1" s="1"/>
  <c r="G175" i="1" s="1"/>
  <c r="G187" i="1" s="1"/>
  <c r="G20" i="1"/>
  <c r="G32" i="1" s="1"/>
  <c r="G44" i="1" s="1"/>
  <c r="G56" i="1" s="1"/>
  <c r="G68" i="1" s="1"/>
  <c r="G80" i="1" s="1"/>
  <c r="G92" i="1" s="1"/>
  <c r="G104" i="1" s="1"/>
  <c r="G116" i="1" s="1"/>
  <c r="G128" i="1" s="1"/>
  <c r="G140" i="1" s="1"/>
  <c r="G152" i="1" s="1"/>
  <c r="G164" i="1" s="1"/>
  <c r="G176" i="1" s="1"/>
  <c r="G188" i="1" s="1"/>
  <c r="G21" i="1"/>
  <c r="G33" i="1" s="1"/>
  <c r="G45" i="1" s="1"/>
  <c r="G57" i="1" s="1"/>
  <c r="G69" i="1" s="1"/>
  <c r="G81" i="1" s="1"/>
  <c r="G93" i="1" s="1"/>
  <c r="G105" i="1" s="1"/>
  <c r="G117" i="1" s="1"/>
  <c r="G129" i="1" s="1"/>
  <c r="G141" i="1" s="1"/>
  <c r="G153" i="1" s="1"/>
  <c r="G165" i="1" s="1"/>
  <c r="G177" i="1" s="1"/>
  <c r="G189" i="1" s="1"/>
  <c r="G22" i="1"/>
  <c r="G34" i="1" s="1"/>
  <c r="G46" i="1" s="1"/>
  <c r="G58" i="1" s="1"/>
  <c r="G70" i="1" s="1"/>
  <c r="G82" i="1" s="1"/>
  <c r="G94" i="1" s="1"/>
  <c r="G106" i="1" s="1"/>
  <c r="G118" i="1" s="1"/>
  <c r="G130" i="1" s="1"/>
  <c r="G142" i="1" s="1"/>
  <c r="G154" i="1" s="1"/>
  <c r="G166" i="1" s="1"/>
  <c r="G178" i="1" s="1"/>
  <c r="G190" i="1" s="1"/>
  <c r="G23" i="1"/>
  <c r="G35" i="1" s="1"/>
  <c r="G47" i="1" s="1"/>
  <c r="G59" i="1" s="1"/>
  <c r="G71" i="1" s="1"/>
  <c r="G83" i="1" s="1"/>
  <c r="G95" i="1" s="1"/>
  <c r="G107" i="1" s="1"/>
  <c r="G119" i="1" s="1"/>
  <c r="G131" i="1" s="1"/>
  <c r="G143" i="1" s="1"/>
  <c r="G155" i="1" s="1"/>
  <c r="G167" i="1" s="1"/>
  <c r="G179" i="1" s="1"/>
  <c r="G191" i="1" s="1"/>
  <c r="G24" i="1"/>
  <c r="G36" i="1" s="1"/>
  <c r="G48" i="1" s="1"/>
  <c r="G60" i="1" s="1"/>
  <c r="G72" i="1" s="1"/>
  <c r="G84" i="1" s="1"/>
  <c r="G96" i="1" s="1"/>
  <c r="G108" i="1" s="1"/>
  <c r="G120" i="1" s="1"/>
  <c r="G132" i="1" s="1"/>
  <c r="G144" i="1" s="1"/>
  <c r="G156" i="1" s="1"/>
  <c r="G168" i="1" s="1"/>
  <c r="G180" i="1" s="1"/>
  <c r="G192" i="1" s="1"/>
  <c r="G25" i="1"/>
  <c r="G37" i="1" s="1"/>
  <c r="G49" i="1" s="1"/>
  <c r="G61" i="1" s="1"/>
  <c r="G73" i="1" s="1"/>
  <c r="G85" i="1" s="1"/>
  <c r="G97" i="1" s="1"/>
  <c r="G109" i="1" s="1"/>
  <c r="G121" i="1" s="1"/>
  <c r="G133" i="1" s="1"/>
  <c r="G145" i="1" s="1"/>
  <c r="G157" i="1" s="1"/>
  <c r="G169" i="1" s="1"/>
  <c r="G181" i="1" s="1"/>
  <c r="G193" i="1" s="1"/>
  <c r="G26" i="1"/>
  <c r="G38" i="1" s="1"/>
  <c r="G50" i="1" s="1"/>
  <c r="G62" i="1" s="1"/>
  <c r="G74" i="1" s="1"/>
  <c r="G86" i="1" s="1"/>
  <c r="G98" i="1" s="1"/>
  <c r="G110" i="1" s="1"/>
  <c r="G122" i="1" s="1"/>
  <c r="G134" i="1" s="1"/>
  <c r="G146" i="1" s="1"/>
  <c r="G158" i="1" s="1"/>
  <c r="G170" i="1" s="1"/>
  <c r="G182" i="1" s="1"/>
  <c r="G194" i="1" s="1"/>
  <c r="G15" i="1"/>
  <c r="G27" i="1" s="1"/>
  <c r="G39" i="1" s="1"/>
  <c r="G51" i="1" s="1"/>
  <c r="G63" i="1" s="1"/>
  <c r="G75" i="1" s="1"/>
  <c r="G87" i="1" s="1"/>
  <c r="G99" i="1" s="1"/>
  <c r="G111" i="1" s="1"/>
  <c r="G123" i="1" s="1"/>
  <c r="G135" i="1" s="1"/>
  <c r="G147" i="1" s="1"/>
  <c r="G159" i="1" s="1"/>
  <c r="G171" i="1" s="1"/>
  <c r="G183" i="1" s="1"/>
  <c r="A169" i="53" l="1"/>
  <c r="B157" i="53"/>
  <c r="B144" i="53"/>
  <c r="A156" i="53"/>
  <c r="A141" i="53"/>
  <c r="B129" i="53"/>
  <c r="A154" i="52"/>
  <c r="B142" i="52"/>
  <c r="A165" i="52"/>
  <c r="B153" i="52"/>
  <c r="A148" i="52"/>
  <c r="B136" i="52"/>
  <c r="A150" i="48"/>
  <c r="B138" i="48"/>
  <c r="A157" i="48"/>
  <c r="B145" i="48"/>
  <c r="A158" i="48"/>
  <c r="B146" i="48"/>
  <c r="A158" i="47"/>
  <c r="B146" i="47"/>
  <c r="A180" i="48"/>
  <c r="B168" i="48"/>
  <c r="B127" i="53"/>
  <c r="A139" i="53"/>
  <c r="B166" i="48"/>
  <c r="A178" i="48"/>
  <c r="A164" i="48"/>
  <c r="B152" i="48"/>
  <c r="B135" i="48"/>
  <c r="A147" i="48"/>
  <c r="A177" i="47"/>
  <c r="B165" i="47"/>
  <c r="A144" i="47"/>
  <c r="B132" i="47"/>
  <c r="A141" i="48"/>
  <c r="B129" i="48"/>
  <c r="B139" i="48"/>
  <c r="A151" i="48"/>
  <c r="A162" i="52"/>
  <c r="B150" i="52"/>
  <c r="B136" i="53"/>
  <c r="A148" i="53"/>
  <c r="B146" i="52"/>
  <c r="A158" i="52"/>
  <c r="A148" i="48"/>
  <c r="B136" i="48"/>
  <c r="A148" i="47"/>
  <c r="B136" i="47"/>
  <c r="A139" i="52"/>
  <c r="B127" i="52"/>
  <c r="B144" i="52"/>
  <c r="A156" i="52"/>
  <c r="B146" i="53"/>
  <c r="A158" i="53"/>
  <c r="A157" i="52"/>
  <c r="B145" i="52"/>
  <c r="B126" i="47"/>
  <c r="A138" i="47"/>
  <c r="B138" i="53"/>
  <c r="A150" i="53"/>
  <c r="B143" i="48"/>
  <c r="A155" i="48"/>
  <c r="B128" i="47"/>
  <c r="A140" i="47"/>
  <c r="B147" i="53"/>
  <c r="A159" i="53"/>
  <c r="A167" i="47"/>
  <c r="B155" i="47"/>
  <c r="B149" i="47"/>
  <c r="A161" i="47"/>
  <c r="B135" i="52"/>
  <c r="A147" i="52"/>
  <c r="A140" i="52"/>
  <c r="B128" i="52"/>
  <c r="A137" i="53"/>
  <c r="B125" i="53"/>
  <c r="B143" i="52"/>
  <c r="A155" i="52"/>
  <c r="B142" i="47"/>
  <c r="A154" i="47"/>
  <c r="A154" i="53"/>
  <c r="B142" i="53"/>
  <c r="B152" i="53"/>
  <c r="A164" i="53"/>
  <c r="B133" i="47"/>
  <c r="A145" i="47"/>
  <c r="B143" i="53"/>
  <c r="A155" i="53"/>
  <c r="A151" i="47"/>
  <c r="B139" i="47"/>
  <c r="A161" i="52"/>
  <c r="B149" i="52"/>
  <c r="B125" i="48"/>
  <c r="A137" i="48"/>
  <c r="A147" i="47"/>
  <c r="B135" i="47"/>
  <c r="B112" i="43"/>
  <c r="A124" i="43"/>
  <c r="B125" i="42"/>
  <c r="A137" i="42"/>
  <c r="B123" i="42"/>
  <c r="A135" i="42"/>
  <c r="A154" i="43"/>
  <c r="B142" i="43"/>
  <c r="A142" i="42"/>
  <c r="B130" i="42"/>
  <c r="A126" i="42"/>
  <c r="B114" i="42"/>
  <c r="A139" i="42"/>
  <c r="B127" i="42"/>
  <c r="A141" i="42"/>
  <c r="B129" i="42"/>
  <c r="A128" i="42"/>
  <c r="B116" i="42"/>
  <c r="A141" i="43"/>
  <c r="B129" i="43"/>
  <c r="A155" i="42"/>
  <c r="B143" i="42"/>
  <c r="B133" i="43"/>
  <c r="A145" i="43"/>
  <c r="B115" i="43"/>
  <c r="A127" i="43"/>
  <c r="B128" i="43"/>
  <c r="A140" i="43"/>
  <c r="A158" i="42"/>
  <c r="B146" i="42"/>
  <c r="A170" i="43"/>
  <c r="B158" i="43"/>
  <c r="B135" i="43"/>
  <c r="A147" i="43"/>
  <c r="B113" i="43"/>
  <c r="A125" i="43"/>
  <c r="A132" i="43"/>
  <c r="B120" i="43"/>
  <c r="B133" i="42"/>
  <c r="A145" i="42"/>
  <c r="B136" i="42"/>
  <c r="A148" i="42"/>
  <c r="A138" i="43"/>
  <c r="B126" i="43"/>
  <c r="B119" i="43"/>
  <c r="A131" i="43"/>
  <c r="A144" i="42"/>
  <c r="B132" i="42"/>
  <c r="B109" i="3"/>
  <c r="A121" i="3"/>
  <c r="B118" i="3"/>
  <c r="A130" i="3"/>
  <c r="B114" i="3"/>
  <c r="A126" i="3"/>
  <c r="A111" i="3"/>
  <c r="B99" i="3"/>
  <c r="B136" i="3"/>
  <c r="A148" i="3"/>
  <c r="B128" i="3"/>
  <c r="A140" i="3"/>
  <c r="A127" i="3"/>
  <c r="B115" i="3"/>
  <c r="A170" i="3"/>
  <c r="B158" i="3"/>
  <c r="B105" i="3"/>
  <c r="A117" i="3"/>
  <c r="A132" i="3"/>
  <c r="B120" i="3"/>
  <c r="A131" i="3"/>
  <c r="B119" i="3"/>
  <c r="A113" i="3"/>
  <c r="B101" i="3"/>
  <c r="B15" i="1"/>
  <c r="B23" i="1"/>
  <c r="B25" i="1"/>
  <c r="B22" i="1"/>
  <c r="B26" i="1"/>
  <c r="B19" i="1"/>
  <c r="B20" i="1"/>
  <c r="B18" i="1"/>
  <c r="B21" i="1"/>
  <c r="B24" i="1"/>
  <c r="B16" i="1"/>
  <c r="B17" i="1"/>
  <c r="C124" i="1"/>
  <c r="C136" i="1" s="1"/>
  <c r="C148" i="1" s="1"/>
  <c r="C160" i="1" s="1"/>
  <c r="C172" i="1" s="1"/>
  <c r="C184" i="1" s="1"/>
  <c r="C125" i="1"/>
  <c r="C137" i="1" s="1"/>
  <c r="C149" i="1" s="1"/>
  <c r="C161" i="1" s="1"/>
  <c r="C173" i="1" s="1"/>
  <c r="C185" i="1" s="1"/>
  <c r="C126" i="1"/>
  <c r="C138" i="1" s="1"/>
  <c r="C150" i="1" s="1"/>
  <c r="C162" i="1" s="1"/>
  <c r="C174" i="1" s="1"/>
  <c r="C186" i="1" s="1"/>
  <c r="C127" i="1"/>
  <c r="C139" i="1" s="1"/>
  <c r="C151" i="1" s="1"/>
  <c r="C163" i="1" s="1"/>
  <c r="C175" i="1" s="1"/>
  <c r="C187" i="1" s="1"/>
  <c r="C128" i="1"/>
  <c r="C140" i="1" s="1"/>
  <c r="C152" i="1" s="1"/>
  <c r="C164" i="1" s="1"/>
  <c r="C176" i="1" s="1"/>
  <c r="C188" i="1" s="1"/>
  <c r="C129" i="1"/>
  <c r="C141" i="1" s="1"/>
  <c r="C153" i="1" s="1"/>
  <c r="C165" i="1" s="1"/>
  <c r="C177" i="1" s="1"/>
  <c r="C189" i="1" s="1"/>
  <c r="C130" i="1"/>
  <c r="C142" i="1" s="1"/>
  <c r="C154" i="1" s="1"/>
  <c r="C166" i="1" s="1"/>
  <c r="C178" i="1" s="1"/>
  <c r="C190" i="1" s="1"/>
  <c r="C131" i="1"/>
  <c r="C143" i="1" s="1"/>
  <c r="C155" i="1" s="1"/>
  <c r="C167" i="1" s="1"/>
  <c r="C179" i="1" s="1"/>
  <c r="C191" i="1" s="1"/>
  <c r="C132" i="1"/>
  <c r="C144" i="1" s="1"/>
  <c r="C156" i="1" s="1"/>
  <c r="C168" i="1" s="1"/>
  <c r="C180" i="1" s="1"/>
  <c r="C192" i="1" s="1"/>
  <c r="C133" i="1"/>
  <c r="C145" i="1" s="1"/>
  <c r="C157" i="1" s="1"/>
  <c r="C169" i="1" s="1"/>
  <c r="C181" i="1" s="1"/>
  <c r="C193" i="1" s="1"/>
  <c r="C134" i="1"/>
  <c r="C146" i="1" s="1"/>
  <c r="C158" i="1" s="1"/>
  <c r="C170" i="1" s="1"/>
  <c r="C182" i="1" s="1"/>
  <c r="C194" i="1" s="1"/>
  <c r="C123" i="1"/>
  <c r="C135" i="1" s="1"/>
  <c r="C147" i="1" s="1"/>
  <c r="C159" i="1" s="1"/>
  <c r="C171" i="1" s="1"/>
  <c r="C183" i="1" s="1"/>
  <c r="A153" i="53" l="1"/>
  <c r="B141" i="53"/>
  <c r="B156" i="53"/>
  <c r="A168" i="53"/>
  <c r="B169" i="53"/>
  <c r="A181" i="53"/>
  <c r="A160" i="52"/>
  <c r="B148" i="52"/>
  <c r="A177" i="52"/>
  <c r="B165" i="52"/>
  <c r="A166" i="52"/>
  <c r="B154" i="52"/>
  <c r="B157" i="48"/>
  <c r="A169" i="48"/>
  <c r="B150" i="48"/>
  <c r="A162" i="48"/>
  <c r="B158" i="48"/>
  <c r="A170" i="48"/>
  <c r="B158" i="47"/>
  <c r="A170" i="47"/>
  <c r="A176" i="53"/>
  <c r="B164" i="53"/>
  <c r="B150" i="53"/>
  <c r="A162" i="53"/>
  <c r="A160" i="48"/>
  <c r="B148" i="48"/>
  <c r="A189" i="47"/>
  <c r="B189" i="47" s="1"/>
  <c r="B177" i="47"/>
  <c r="A166" i="53"/>
  <c r="B154" i="53"/>
  <c r="A150" i="47"/>
  <c r="B138" i="47"/>
  <c r="A170" i="52"/>
  <c r="B158" i="52"/>
  <c r="B147" i="48"/>
  <c r="A159" i="48"/>
  <c r="B141" i="48"/>
  <c r="A153" i="48"/>
  <c r="A166" i="47"/>
  <c r="B154" i="47"/>
  <c r="A173" i="52"/>
  <c r="B161" i="52"/>
  <c r="A179" i="47"/>
  <c r="B167" i="47"/>
  <c r="A169" i="52"/>
  <c r="B157" i="52"/>
  <c r="A176" i="48"/>
  <c r="B164" i="48"/>
  <c r="A173" i="47"/>
  <c r="B161" i="47"/>
  <c r="A170" i="53"/>
  <c r="B158" i="53"/>
  <c r="B178" i="48"/>
  <c r="A190" i="48"/>
  <c r="B190" i="48" s="1"/>
  <c r="B144" i="47"/>
  <c r="A156" i="47"/>
  <c r="A160" i="53"/>
  <c r="B148" i="53"/>
  <c r="B151" i="47"/>
  <c r="A163" i="47"/>
  <c r="B162" i="52"/>
  <c r="A174" i="52"/>
  <c r="A160" i="47"/>
  <c r="B148" i="47"/>
  <c r="A159" i="47"/>
  <c r="B147" i="47"/>
  <c r="B159" i="53"/>
  <c r="A171" i="53"/>
  <c r="B155" i="53"/>
  <c r="A167" i="53"/>
  <c r="A152" i="47"/>
  <c r="B140" i="47"/>
  <c r="B156" i="52"/>
  <c r="A168" i="52"/>
  <c r="B139" i="53"/>
  <c r="A151" i="53"/>
  <c r="A149" i="48"/>
  <c r="B137" i="48"/>
  <c r="B137" i="53"/>
  <c r="A149" i="53"/>
  <c r="B145" i="47"/>
  <c r="A157" i="47"/>
  <c r="B155" i="48"/>
  <c r="A167" i="48"/>
  <c r="B151" i="48"/>
  <c r="A163" i="48"/>
  <c r="B147" i="52"/>
  <c r="A159" i="52"/>
  <c r="A167" i="52"/>
  <c r="B155" i="52"/>
  <c r="B140" i="52"/>
  <c r="A152" i="52"/>
  <c r="A151" i="52"/>
  <c r="B139" i="52"/>
  <c r="A192" i="48"/>
  <c r="B192" i="48" s="1"/>
  <c r="B180" i="48"/>
  <c r="B124" i="43"/>
  <c r="A136" i="43"/>
  <c r="A149" i="42"/>
  <c r="B137" i="42"/>
  <c r="B135" i="42"/>
  <c r="A147" i="42"/>
  <c r="A159" i="43"/>
  <c r="B147" i="43"/>
  <c r="A143" i="43"/>
  <c r="B131" i="43"/>
  <c r="B170" i="43"/>
  <c r="A182" i="43"/>
  <c r="A152" i="43"/>
  <c r="B140" i="43"/>
  <c r="B127" i="43"/>
  <c r="A139" i="43"/>
  <c r="A157" i="42"/>
  <c r="B145" i="42"/>
  <c r="A144" i="43"/>
  <c r="B132" i="43"/>
  <c r="B126" i="42"/>
  <c r="A138" i="42"/>
  <c r="A160" i="42"/>
  <c r="B148" i="42"/>
  <c r="A151" i="42"/>
  <c r="B139" i="42"/>
  <c r="A157" i="43"/>
  <c r="B145" i="43"/>
  <c r="B141" i="43"/>
  <c r="A153" i="43"/>
  <c r="B138" i="43"/>
  <c r="A150" i="43"/>
  <c r="A170" i="42"/>
  <c r="B158" i="42"/>
  <c r="B142" i="42"/>
  <c r="A154" i="42"/>
  <c r="B144" i="42"/>
  <c r="A156" i="42"/>
  <c r="B128" i="42"/>
  <c r="A140" i="42"/>
  <c r="B141" i="42"/>
  <c r="A153" i="42"/>
  <c r="B125" i="43"/>
  <c r="A137" i="43"/>
  <c r="B155" i="42"/>
  <c r="A167" i="42"/>
  <c r="B154" i="43"/>
  <c r="A166" i="43"/>
  <c r="A133" i="3"/>
  <c r="B121" i="3"/>
  <c r="A138" i="3"/>
  <c r="B126" i="3"/>
  <c r="A129" i="3"/>
  <c r="B117" i="3"/>
  <c r="B148" i="3"/>
  <c r="A160" i="3"/>
  <c r="B170" i="3"/>
  <c r="A182" i="3"/>
  <c r="A139" i="3"/>
  <c r="B127" i="3"/>
  <c r="B111" i="3"/>
  <c r="A123" i="3"/>
  <c r="B132" i="3"/>
  <c r="A144" i="3"/>
  <c r="A142" i="3"/>
  <c r="B130" i="3"/>
  <c r="B140" i="3"/>
  <c r="A152" i="3"/>
  <c r="B113" i="3"/>
  <c r="A125" i="3"/>
  <c r="A143" i="3"/>
  <c r="B131" i="3"/>
  <c r="B177" i="1"/>
  <c r="B126" i="1"/>
  <c r="B141" i="1"/>
  <c r="B124" i="1"/>
  <c r="B181" i="1"/>
  <c r="B179" i="1"/>
  <c r="B131" i="1"/>
  <c r="B178" i="1"/>
  <c r="B134" i="1"/>
  <c r="B194" i="1"/>
  <c r="B130" i="1"/>
  <c r="B193" i="1"/>
  <c r="B189" i="1"/>
  <c r="B190" i="1"/>
  <c r="B125" i="1"/>
  <c r="B123" i="1"/>
  <c r="B142" i="1"/>
  <c r="B153" i="1"/>
  <c r="B145" i="1"/>
  <c r="B133" i="1"/>
  <c r="B165" i="1"/>
  <c r="B129" i="1"/>
  <c r="B156" i="1"/>
  <c r="B155" i="1"/>
  <c r="B143" i="1"/>
  <c r="B188" i="1"/>
  <c r="B170" i="1"/>
  <c r="B166" i="1"/>
  <c r="B154" i="1"/>
  <c r="B139" i="1"/>
  <c r="B140" i="1"/>
  <c r="B164" i="1"/>
  <c r="B176" i="1"/>
  <c r="B138" i="1"/>
  <c r="B158" i="1"/>
  <c r="B192" i="1"/>
  <c r="B182" i="1"/>
  <c r="B157" i="1"/>
  <c r="B132" i="1"/>
  <c r="B169" i="1"/>
  <c r="B152" i="1"/>
  <c r="B128" i="1"/>
  <c r="B180" i="1"/>
  <c r="B191" i="1"/>
  <c r="B168" i="1"/>
  <c r="B144" i="1"/>
  <c r="B146" i="1"/>
  <c r="B167" i="1"/>
  <c r="B127" i="1"/>
  <c r="A165" i="53" l="1"/>
  <c r="B153" i="53"/>
  <c r="B181" i="53"/>
  <c r="A193" i="53"/>
  <c r="B193" i="53" s="1"/>
  <c r="A180" i="53"/>
  <c r="B168" i="53"/>
  <c r="B166" i="52"/>
  <c r="A178" i="52"/>
  <c r="A189" i="52"/>
  <c r="B189" i="52" s="1"/>
  <c r="B177" i="52"/>
  <c r="B160" i="52"/>
  <c r="A172" i="52"/>
  <c r="B170" i="48"/>
  <c r="A182" i="48"/>
  <c r="B162" i="48"/>
  <c r="A174" i="48"/>
  <c r="A181" i="48"/>
  <c r="B169" i="48"/>
  <c r="B170" i="47"/>
  <c r="A182" i="47"/>
  <c r="A188" i="53"/>
  <c r="B188" i="53" s="1"/>
  <c r="B176" i="53"/>
  <c r="A171" i="47"/>
  <c r="B159" i="47"/>
  <c r="A182" i="53"/>
  <c r="B170" i="53"/>
  <c r="B167" i="52"/>
  <c r="A179" i="52"/>
  <c r="A185" i="47"/>
  <c r="B185" i="47" s="1"/>
  <c r="B173" i="47"/>
  <c r="B151" i="53"/>
  <c r="A163" i="53"/>
  <c r="A172" i="47"/>
  <c r="B160" i="47"/>
  <c r="A188" i="48"/>
  <c r="B188" i="48" s="1"/>
  <c r="B176" i="48"/>
  <c r="A162" i="47"/>
  <c r="B150" i="47"/>
  <c r="B152" i="52"/>
  <c r="A164" i="52"/>
  <c r="B170" i="52"/>
  <c r="A182" i="52"/>
  <c r="B159" i="52"/>
  <c r="A171" i="52"/>
  <c r="B163" i="48"/>
  <c r="A175" i="48"/>
  <c r="A186" i="52"/>
  <c r="B186" i="52" s="1"/>
  <c r="B174" i="52"/>
  <c r="A181" i="52"/>
  <c r="B169" i="52"/>
  <c r="B167" i="48"/>
  <c r="A179" i="48"/>
  <c r="A175" i="47"/>
  <c r="B163" i="47"/>
  <c r="A191" i="47"/>
  <c r="B191" i="47" s="1"/>
  <c r="B179" i="47"/>
  <c r="B157" i="47"/>
  <c r="A169" i="47"/>
  <c r="B149" i="48"/>
  <c r="A161" i="48"/>
  <c r="B152" i="47"/>
  <c r="A164" i="47"/>
  <c r="A172" i="48"/>
  <c r="B160" i="48"/>
  <c r="A161" i="53"/>
  <c r="B149" i="53"/>
  <c r="A168" i="47"/>
  <c r="B156" i="47"/>
  <c r="B162" i="53"/>
  <c r="A174" i="53"/>
  <c r="A178" i="47"/>
  <c r="B166" i="47"/>
  <c r="B151" i="52"/>
  <c r="A163" i="52"/>
  <c r="B159" i="48"/>
  <c r="A171" i="48"/>
  <c r="B166" i="53"/>
  <c r="A178" i="53"/>
  <c r="B168" i="52"/>
  <c r="A180" i="52"/>
  <c r="B160" i="53"/>
  <c r="A172" i="53"/>
  <c r="A185" i="52"/>
  <c r="B185" i="52" s="1"/>
  <c r="B173" i="52"/>
  <c r="B167" i="53"/>
  <c r="A179" i="53"/>
  <c r="B171" i="53"/>
  <c r="A183" i="53"/>
  <c r="B183" i="53" s="1"/>
  <c r="A165" i="48"/>
  <c r="B153" i="48"/>
  <c r="A148" i="43"/>
  <c r="B136" i="43"/>
  <c r="B149" i="42"/>
  <c r="A161" i="42"/>
  <c r="A159" i="42"/>
  <c r="B147" i="42"/>
  <c r="A162" i="43"/>
  <c r="B150" i="43"/>
  <c r="A165" i="43"/>
  <c r="B153" i="43"/>
  <c r="A151" i="43"/>
  <c r="B139" i="43"/>
  <c r="A149" i="43"/>
  <c r="B137" i="43"/>
  <c r="A165" i="42"/>
  <c r="B153" i="42"/>
  <c r="A178" i="43"/>
  <c r="B166" i="43"/>
  <c r="B157" i="43"/>
  <c r="A169" i="43"/>
  <c r="B152" i="43"/>
  <c r="A164" i="43"/>
  <c r="A182" i="42"/>
  <c r="B170" i="42"/>
  <c r="A194" i="43"/>
  <c r="B194" i="43" s="1"/>
  <c r="B182" i="43"/>
  <c r="A150" i="42"/>
  <c r="B138" i="42"/>
  <c r="A179" i="42"/>
  <c r="B167" i="42"/>
  <c r="B157" i="42"/>
  <c r="A169" i="42"/>
  <c r="A152" i="42"/>
  <c r="B140" i="42"/>
  <c r="A166" i="42"/>
  <c r="B154" i="42"/>
  <c r="B144" i="43"/>
  <c r="A156" i="43"/>
  <c r="A163" i="42"/>
  <c r="B151" i="42"/>
  <c r="B143" i="43"/>
  <c r="A155" i="43"/>
  <c r="A168" i="42"/>
  <c r="B156" i="42"/>
  <c r="B160" i="42"/>
  <c r="A172" i="42"/>
  <c r="B159" i="43"/>
  <c r="A171" i="43"/>
  <c r="B133" i="3"/>
  <c r="A145" i="3"/>
  <c r="B144" i="3"/>
  <c r="A156" i="3"/>
  <c r="A135" i="3"/>
  <c r="B123" i="3"/>
  <c r="A194" i="3"/>
  <c r="B194" i="3" s="1"/>
  <c r="B182" i="3"/>
  <c r="A155" i="3"/>
  <c r="B143" i="3"/>
  <c r="A154" i="3"/>
  <c r="B142" i="3"/>
  <c r="A151" i="3"/>
  <c r="B139" i="3"/>
  <c r="B160" i="3"/>
  <c r="A172" i="3"/>
  <c r="A137" i="3"/>
  <c r="B125" i="3"/>
  <c r="B129" i="3"/>
  <c r="A141" i="3"/>
  <c r="B152" i="3"/>
  <c r="A164" i="3"/>
  <c r="B138" i="3"/>
  <c r="A150" i="3"/>
  <c r="B160" i="1"/>
  <c r="B148" i="1"/>
  <c r="B136" i="1"/>
  <c r="B137" i="1"/>
  <c r="B172" i="1"/>
  <c r="B151" i="1"/>
  <c r="B135" i="1"/>
  <c r="B149" i="1"/>
  <c r="B180" i="53" l="1"/>
  <c r="A192" i="53"/>
  <c r="B192" i="53" s="1"/>
  <c r="A177" i="53"/>
  <c r="B165" i="53"/>
  <c r="A184" i="52"/>
  <c r="B184" i="52" s="1"/>
  <c r="B172" i="52"/>
  <c r="B178" i="52"/>
  <c r="A190" i="52"/>
  <c r="B190" i="52" s="1"/>
  <c r="B174" i="48"/>
  <c r="A186" i="48"/>
  <c r="B186" i="48" s="1"/>
  <c r="B182" i="48"/>
  <c r="A194" i="48"/>
  <c r="B194" i="48" s="1"/>
  <c r="A193" i="48"/>
  <c r="B193" i="48" s="1"/>
  <c r="B181" i="48"/>
  <c r="B182" i="47"/>
  <c r="A194" i="47"/>
  <c r="B194" i="47" s="1"/>
  <c r="B172" i="53"/>
  <c r="A184" i="53"/>
  <c r="B184" i="53" s="1"/>
  <c r="B163" i="53"/>
  <c r="A175" i="53"/>
  <c r="A180" i="47"/>
  <c r="B168" i="47"/>
  <c r="B180" i="52"/>
  <c r="A192" i="52"/>
  <c r="B192" i="52" s="1"/>
  <c r="B175" i="48"/>
  <c r="A187" i="48"/>
  <c r="B187" i="48" s="1"/>
  <c r="B171" i="48"/>
  <c r="A183" i="48"/>
  <c r="B183" i="48" s="1"/>
  <c r="A173" i="48"/>
  <c r="B161" i="48"/>
  <c r="A183" i="52"/>
  <c r="B183" i="52" s="1"/>
  <c r="B171" i="52"/>
  <c r="B179" i="52"/>
  <c r="A191" i="52"/>
  <c r="B191" i="52" s="1"/>
  <c r="A176" i="47"/>
  <c r="B164" i="47"/>
  <c r="A181" i="47"/>
  <c r="B169" i="47"/>
  <c r="B182" i="52"/>
  <c r="A194" i="52"/>
  <c r="B194" i="52" s="1"/>
  <c r="A191" i="48"/>
  <c r="B191" i="48" s="1"/>
  <c r="B179" i="48"/>
  <c r="B161" i="53"/>
  <c r="A173" i="53"/>
  <c r="A184" i="48"/>
  <c r="B184" i="48" s="1"/>
  <c r="B172" i="48"/>
  <c r="A194" i="53"/>
  <c r="B194" i="53" s="1"/>
  <c r="B182" i="53"/>
  <c r="B164" i="52"/>
  <c r="A176" i="52"/>
  <c r="A193" i="52"/>
  <c r="B193" i="52" s="1"/>
  <c r="B181" i="52"/>
  <c r="B178" i="53"/>
  <c r="A190" i="53"/>
  <c r="B190" i="53" s="1"/>
  <c r="B163" i="52"/>
  <c r="A175" i="52"/>
  <c r="B165" i="48"/>
  <c r="A177" i="48"/>
  <c r="B178" i="47"/>
  <c r="A190" i="47"/>
  <c r="B190" i="47" s="1"/>
  <c r="B179" i="53"/>
  <c r="A191" i="53"/>
  <c r="B191" i="53" s="1"/>
  <c r="B174" i="53"/>
  <c r="A186" i="53"/>
  <c r="B186" i="53" s="1"/>
  <c r="A184" i="47"/>
  <c r="B184" i="47" s="1"/>
  <c r="B172" i="47"/>
  <c r="A183" i="47"/>
  <c r="B183" i="47" s="1"/>
  <c r="B171" i="47"/>
  <c r="A187" i="47"/>
  <c r="B187" i="47" s="1"/>
  <c r="B175" i="47"/>
  <c r="B162" i="47"/>
  <c r="A174" i="47"/>
  <c r="A160" i="43"/>
  <c r="B148" i="43"/>
  <c r="A173" i="42"/>
  <c r="B161" i="42"/>
  <c r="A171" i="42"/>
  <c r="B159" i="42"/>
  <c r="A181" i="43"/>
  <c r="B169" i="43"/>
  <c r="A162" i="42"/>
  <c r="B150" i="42"/>
  <c r="B149" i="43"/>
  <c r="A161" i="43"/>
  <c r="B152" i="42"/>
  <c r="A164" i="42"/>
  <c r="B168" i="42"/>
  <c r="A180" i="42"/>
  <c r="A181" i="42"/>
  <c r="B169" i="42"/>
  <c r="A167" i="43"/>
  <c r="B155" i="43"/>
  <c r="B163" i="42"/>
  <c r="A175" i="42"/>
  <c r="B151" i="43"/>
  <c r="A163" i="43"/>
  <c r="B179" i="42"/>
  <c r="A191" i="42"/>
  <c r="B191" i="42" s="1"/>
  <c r="A168" i="43"/>
  <c r="B156" i="43"/>
  <c r="A176" i="43"/>
  <c r="B164" i="43"/>
  <c r="A183" i="43"/>
  <c r="B183" i="43" s="1"/>
  <c r="B171" i="43"/>
  <c r="A184" i="42"/>
  <c r="B184" i="42" s="1"/>
  <c r="B172" i="42"/>
  <c r="B178" i="43"/>
  <c r="A190" i="43"/>
  <c r="B190" i="43" s="1"/>
  <c r="B165" i="43"/>
  <c r="A177" i="43"/>
  <c r="B165" i="42"/>
  <c r="A177" i="42"/>
  <c r="A178" i="42"/>
  <c r="B166" i="42"/>
  <c r="A194" i="42"/>
  <c r="B194" i="42" s="1"/>
  <c r="B182" i="42"/>
  <c r="B162" i="43"/>
  <c r="A174" i="43"/>
  <c r="B145" i="3"/>
  <c r="A157" i="3"/>
  <c r="B172" i="3"/>
  <c r="A184" i="3"/>
  <c r="B184" i="3" s="1"/>
  <c r="A163" i="3"/>
  <c r="B151" i="3"/>
  <c r="A166" i="3"/>
  <c r="B154" i="3"/>
  <c r="A162" i="3"/>
  <c r="B150" i="3"/>
  <c r="A167" i="3"/>
  <c r="B155" i="3"/>
  <c r="B164" i="3"/>
  <c r="A176" i="3"/>
  <c r="A153" i="3"/>
  <c r="B141" i="3"/>
  <c r="A147" i="3"/>
  <c r="B135" i="3"/>
  <c r="B156" i="3"/>
  <c r="A168" i="3"/>
  <c r="B137" i="3"/>
  <c r="A149" i="3"/>
  <c r="B184" i="1"/>
  <c r="B150" i="1"/>
  <c r="B147" i="1"/>
  <c r="B163" i="1"/>
  <c r="B161" i="1"/>
  <c r="A189" i="53" l="1"/>
  <c r="B189" i="53" s="1"/>
  <c r="B177" i="53"/>
  <c r="A186" i="47"/>
  <c r="B186" i="47" s="1"/>
  <c r="B174" i="47"/>
  <c r="B175" i="52"/>
  <c r="A187" i="52"/>
  <c r="B187" i="52" s="1"/>
  <c r="B173" i="48"/>
  <c r="A185" i="48"/>
  <c r="B185" i="48" s="1"/>
  <c r="A189" i="48"/>
  <c r="B189" i="48" s="1"/>
  <c r="B177" i="48"/>
  <c r="A193" i="47"/>
  <c r="B193" i="47" s="1"/>
  <c r="B181" i="47"/>
  <c r="A192" i="47"/>
  <c r="B192" i="47" s="1"/>
  <c r="B180" i="47"/>
  <c r="B175" i="53"/>
  <c r="A187" i="53"/>
  <c r="B187" i="53" s="1"/>
  <c r="A185" i="53"/>
  <c r="B185" i="53" s="1"/>
  <c r="B173" i="53"/>
  <c r="B176" i="47"/>
  <c r="A188" i="47"/>
  <c r="B188" i="47" s="1"/>
  <c r="B176" i="52"/>
  <c r="A188" i="52"/>
  <c r="B188" i="52" s="1"/>
  <c r="B160" i="43"/>
  <c r="A172" i="43"/>
  <c r="B173" i="42"/>
  <c r="A185" i="42"/>
  <c r="B185" i="42" s="1"/>
  <c r="A183" i="42"/>
  <c r="B183" i="42" s="1"/>
  <c r="B171" i="42"/>
  <c r="A186" i="43"/>
  <c r="B186" i="43" s="1"/>
  <c r="B174" i="43"/>
  <c r="A173" i="43"/>
  <c r="B161" i="43"/>
  <c r="B181" i="42"/>
  <c r="A193" i="42"/>
  <c r="B193" i="42" s="1"/>
  <c r="A190" i="42"/>
  <c r="B190" i="42" s="1"/>
  <c r="B178" i="42"/>
  <c r="B168" i="43"/>
  <c r="A180" i="43"/>
  <c r="A192" i="42"/>
  <c r="B192" i="42" s="1"/>
  <c r="B180" i="42"/>
  <c r="A176" i="42"/>
  <c r="B164" i="42"/>
  <c r="A174" i="42"/>
  <c r="B162" i="42"/>
  <c r="A189" i="43"/>
  <c r="B189" i="43" s="1"/>
  <c r="B177" i="43"/>
  <c r="A175" i="43"/>
  <c r="B163" i="43"/>
  <c r="A187" i="42"/>
  <c r="B187" i="42" s="1"/>
  <c r="B175" i="42"/>
  <c r="B167" i="43"/>
  <c r="A179" i="43"/>
  <c r="B176" i="43"/>
  <c r="A188" i="43"/>
  <c r="B188" i="43" s="1"/>
  <c r="A189" i="42"/>
  <c r="B189" i="42" s="1"/>
  <c r="B177" i="42"/>
  <c r="B181" i="43"/>
  <c r="A193" i="43"/>
  <c r="B193" i="43" s="1"/>
  <c r="B157" i="3"/>
  <c r="A169" i="3"/>
  <c r="A179" i="3"/>
  <c r="B167" i="3"/>
  <c r="A174" i="3"/>
  <c r="B162" i="3"/>
  <c r="A178" i="3"/>
  <c r="B166" i="3"/>
  <c r="A175" i="3"/>
  <c r="B163" i="3"/>
  <c r="B153" i="3"/>
  <c r="A165" i="3"/>
  <c r="B176" i="3"/>
  <c r="A188" i="3"/>
  <c r="B188" i="3" s="1"/>
  <c r="A161" i="3"/>
  <c r="B149" i="3"/>
  <c r="B168" i="3"/>
  <c r="A180" i="3"/>
  <c r="A159" i="3"/>
  <c r="B147" i="3"/>
  <c r="B162" i="1"/>
  <c r="B159" i="1"/>
  <c r="B173" i="1"/>
  <c r="B175" i="1"/>
  <c r="A184" i="43" l="1"/>
  <c r="B184" i="43" s="1"/>
  <c r="B172" i="43"/>
  <c r="B176" i="42"/>
  <c r="A188" i="42"/>
  <c r="B188" i="42" s="1"/>
  <c r="A192" i="43"/>
  <c r="B192" i="43" s="1"/>
  <c r="B180" i="43"/>
  <c r="A191" i="43"/>
  <c r="B191" i="43" s="1"/>
  <c r="B179" i="43"/>
  <c r="A186" i="42"/>
  <c r="B186" i="42" s="1"/>
  <c r="B174" i="42"/>
  <c r="B175" i="43"/>
  <c r="A187" i="43"/>
  <c r="B187" i="43" s="1"/>
  <c r="B173" i="43"/>
  <c r="A185" i="43"/>
  <c r="B185" i="43" s="1"/>
  <c r="B169" i="3"/>
  <c r="A181" i="3"/>
  <c r="B161" i="3"/>
  <c r="A173" i="3"/>
  <c r="A187" i="3"/>
  <c r="B187" i="3" s="1"/>
  <c r="B175" i="3"/>
  <c r="B178" i="3"/>
  <c r="A190" i="3"/>
  <c r="B190" i="3" s="1"/>
  <c r="B180" i="3"/>
  <c r="A192" i="3"/>
  <c r="B192" i="3" s="1"/>
  <c r="A177" i="3"/>
  <c r="B165" i="3"/>
  <c r="A171" i="3"/>
  <c r="B159" i="3"/>
  <c r="A186" i="3"/>
  <c r="B186" i="3" s="1"/>
  <c r="B174" i="3"/>
  <c r="A191" i="3"/>
  <c r="B191" i="3" s="1"/>
  <c r="B179" i="3"/>
  <c r="B171" i="1"/>
  <c r="B174" i="1"/>
  <c r="B187" i="1"/>
  <c r="B185" i="1"/>
  <c r="B181" i="3" l="1"/>
  <c r="A193" i="3"/>
  <c r="B193" i="3" s="1"/>
  <c r="B177" i="3"/>
  <c r="A189" i="3"/>
  <c r="B189" i="3" s="1"/>
  <c r="A185" i="3"/>
  <c r="B185" i="3" s="1"/>
  <c r="B173" i="3"/>
  <c r="A183" i="3"/>
  <c r="B183" i="3" s="1"/>
  <c r="B171" i="3"/>
  <c r="B186" i="1"/>
  <c r="B183" i="1"/>
  <c r="B122" i="1" l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14" i="1"/>
  <c r="B13" i="1"/>
  <c r="B12" i="1"/>
  <c r="B11" i="1"/>
  <c r="B10" i="1"/>
  <c r="B9" i="1"/>
  <c r="B8" i="1"/>
  <c r="B7" i="1"/>
  <c r="B6" i="1"/>
  <c r="B5" i="1"/>
  <c r="B4" i="1"/>
  <c r="B3" i="1"/>
  <c r="B2" i="1"/>
</calcChain>
</file>

<file path=xl/sharedStrings.xml><?xml version="1.0" encoding="utf-8"?>
<sst xmlns="http://schemas.openxmlformats.org/spreadsheetml/2006/main" count="421" uniqueCount="62">
  <si>
    <t>kg/s</t>
  </si>
  <si>
    <t>L/h</t>
  </si>
  <si>
    <t>min^-1</t>
  </si>
  <si>
    <t>m/s</t>
  </si>
  <si>
    <t>m³/h</t>
  </si>
  <si>
    <t>P [W]</t>
  </si>
  <si>
    <t>cp [J/kg * K]</t>
  </si>
  <si>
    <t xml:space="preserve">ρ [kg/m³] </t>
  </si>
  <si>
    <r>
      <t>T</t>
    </r>
    <r>
      <rPr>
        <vertAlign val="subscript"/>
        <sz val="11"/>
        <color theme="1"/>
        <rFont val="Calibri"/>
        <family val="2"/>
        <scheme val="minor"/>
      </rPr>
      <t>in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</si>
  <si>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Ambient</t>
    </r>
    <r>
      <rPr>
        <sz val="11"/>
        <color theme="1"/>
        <rFont val="Calibri"/>
        <family val="2"/>
        <scheme val="minor"/>
      </rPr>
      <t xml:space="preserve"> [K]</t>
    </r>
  </si>
  <si>
    <t>rpm</t>
  </si>
  <si>
    <t>W</t>
  </si>
  <si>
    <t>K/W</t>
  </si>
  <si>
    <t>mm</t>
  </si>
  <si>
    <r>
      <t xml:space="preserve">dp </t>
    </r>
    <r>
      <rPr>
        <vertAlign val="subscript"/>
        <sz val="11"/>
        <color theme="1"/>
        <rFont val="Calibri"/>
        <family val="2"/>
        <scheme val="minor"/>
      </rPr>
      <t xml:space="preserve">Fluid </t>
    </r>
    <r>
      <rPr>
        <sz val="11"/>
        <color theme="1"/>
        <rFont val="Calibri"/>
        <family val="2"/>
        <scheme val="minor"/>
      </rPr>
      <t>[Pa]</t>
    </r>
  </si>
  <si>
    <t>Gesamt [m³/h]</t>
  </si>
  <si>
    <t>m</t>
  </si>
  <si>
    <t>Mora 360</t>
  </si>
  <si>
    <t>Lamellenab</t>
  </si>
  <si>
    <t>Tiefe</t>
  </si>
  <si>
    <t>Breite</t>
  </si>
  <si>
    <t>Reihen</t>
  </si>
  <si>
    <t>Bögen</t>
  </si>
  <si>
    <t>Rohrab</t>
  </si>
  <si>
    <t>Radius</t>
  </si>
  <si>
    <t>ID</t>
  </si>
  <si>
    <t>Rohrlänge</t>
  </si>
  <si>
    <t>Mora 420</t>
  </si>
  <si>
    <t>Nova 1080</t>
  </si>
  <si>
    <t>1 Pass</t>
  </si>
  <si>
    <t>2 Pass</t>
  </si>
  <si>
    <t>3 Pass</t>
  </si>
  <si>
    <t>4 Pass</t>
  </si>
  <si>
    <t>push/pull</t>
  </si>
  <si>
    <t>Mora 360 [W]</t>
  </si>
  <si>
    <t>Mora 360 [K/W]</t>
  </si>
  <si>
    <t>Nova 1080 [W]</t>
  </si>
  <si>
    <t>Nova 1080 [K/W]</t>
  </si>
  <si>
    <t>Mora 420 [W]</t>
  </si>
  <si>
    <t>Mora 420 [K/W]</t>
  </si>
  <si>
    <t>Nova 1260 [W]</t>
  </si>
  <si>
    <t>Nova 1260 [K/W]</t>
  </si>
  <si>
    <t>Daten</t>
  </si>
  <si>
    <t>Datensätze</t>
  </si>
  <si>
    <t>Diagramme</t>
  </si>
  <si>
    <t>Maße</t>
  </si>
  <si>
    <t>Mora 360 push</t>
  </si>
  <si>
    <t>Mora 360 push/pull</t>
  </si>
  <si>
    <t>Mora 420 push</t>
  </si>
  <si>
    <t>Mora 420 push/pull</t>
  </si>
  <si>
    <t>Nova 1080 push</t>
  </si>
  <si>
    <t>Nova 1080 push/pull</t>
  </si>
  <si>
    <t>Nova 1260 push</t>
  </si>
  <si>
    <t>Nova 1260 push/pull</t>
  </si>
  <si>
    <t>Vergleich Mora / Nova</t>
  </si>
  <si>
    <t>Vergleiche</t>
  </si>
  <si>
    <t>Mora 360 push - push/pull</t>
  </si>
  <si>
    <t>Mora 420 push - push/pull</t>
  </si>
  <si>
    <t>Nova 1080 push - push/pull</t>
  </si>
  <si>
    <t>Nova 1260 push - push/pull</t>
  </si>
  <si>
    <t>Leistung Mora / Nova push &amp; push/pull</t>
  </si>
  <si>
    <t xml:space="preserve">Thermaler Widerstand Mora / Nova push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</si>
</sst>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0.000"/>
    <numFmt numFmtId="166" formatCode="0.0000"/>
  </numFmts>
  <fonts count="6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16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11" fontId="2" fillId="0" borderId="0" xfId="0" applyNumberFormat="1" applyFont="1" applyAlignment="1">
      <alignment horizontal="center"/>
    </xf>
    <xf numFmtId="11" fontId="0" fillId="0" borderId="0" xfId="0" applyNumberFormat="1"/>
    <xf numFmtId="165" fontId="0" fillId="0" borderId="0" xfId="0" applyNumberFormat="1"/>
    <xf numFmtId="1" fontId="0" fillId="0" borderId="0" xfId="0" applyNumberFormat="1"/>
    <xf numFmtId="166" fontId="0" fillId="0" borderId="0" xfId="0" applyNumberFormat="1"/>
    <xf numFmtId="1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164" fontId="0" fillId="0" borderId="0" xfId="0" applyNumberFormat="1" applyAlignment="1">
      <alignment horizontal="center"/>
    </xf>
    <xf numFmtId="0" fontId="3" fillId="0" borderId="0" xfId="0" applyFont="1"/>
    <xf numFmtId="0" fontId="4" fillId="0" borderId="0" xfId="0" applyFont="1"/>
    <xf numFmtId="0" fontId="5" fillId="0" borderId="0" xfId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7.xml.rels><?xml version="1.0" encoding="UTF-8" standalone="yes"?>
<Relationships xmlns="http://schemas.openxmlformats.org/package/2006/relationships"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8.xml.rels><?xml version="1.0" encoding="UTF-8" standalone="yes"?>
<Relationships xmlns="http://schemas.openxmlformats.org/package/2006/relationships"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39.xml.rels><?xml version="1.0" encoding="UTF-8" standalone="yes"?>
<Relationships xmlns="http://schemas.openxmlformats.org/package/2006/relationships"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0.xml.rels><?xml version="1.0" encoding="UTF-8" standalone="yes"?>
<Relationships xmlns="http://schemas.openxmlformats.org/package/2006/relationships"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_rels/chart41.xml.rels><?xml version="1.0" encoding="UTF-8" standalone="yes"?>
<Relationships xmlns="http://schemas.openxmlformats.org/package/2006/relationships"><Relationship Id="rId2" Type="http://schemas.microsoft.com/office/2011/relationships/chartColorStyle" Target="colors41.xml"/><Relationship Id="rId1" Type="http://schemas.microsoft.com/office/2011/relationships/chartStyle" Target="style41.xml"/></Relationships>
</file>

<file path=xl/charts/_rels/chart42.xml.rels><?xml version="1.0" encoding="UTF-8" standalone="yes"?>
<Relationships xmlns="http://schemas.openxmlformats.org/package/2006/relationships"><Relationship Id="rId2" Type="http://schemas.microsoft.com/office/2011/relationships/chartColorStyle" Target="colors42.xml"/><Relationship Id="rId1" Type="http://schemas.microsoft.com/office/2011/relationships/chartStyle" Target="style42.xml"/></Relationships>
</file>

<file path=xl/charts/_rels/chart43.xml.rels><?xml version="1.0" encoding="UTF-8" standalone="yes"?>
<Relationships xmlns="http://schemas.openxmlformats.org/package/2006/relationships"><Relationship Id="rId2" Type="http://schemas.microsoft.com/office/2011/relationships/chartColorStyle" Target="colors43.xml"/><Relationship Id="rId1" Type="http://schemas.microsoft.com/office/2011/relationships/chartStyle" Target="style43.xml"/></Relationships>
</file>

<file path=xl/charts/_rels/chart44.xml.rels><?xml version="1.0" encoding="UTF-8" standalone="yes"?>
<Relationships xmlns="http://schemas.openxmlformats.org/package/2006/relationships"><Relationship Id="rId2" Type="http://schemas.microsoft.com/office/2011/relationships/chartColorStyle" Target="colors44.xml"/><Relationship Id="rId1" Type="http://schemas.microsoft.com/office/2011/relationships/chartStyle" Target="style44.xml"/></Relationships>
</file>

<file path=xl/charts/_rels/chart45.xml.rels><?xml version="1.0" encoding="UTF-8" standalone="yes"?>
<Relationships xmlns="http://schemas.openxmlformats.org/package/2006/relationships"><Relationship Id="rId2" Type="http://schemas.microsoft.com/office/2011/relationships/chartColorStyle" Target="colors45.xml"/><Relationship Id="rId1" Type="http://schemas.microsoft.com/office/2011/relationships/chartStyle" Target="style45.xml"/></Relationships>
</file>

<file path=xl/charts/_rels/chart46.xml.rels><?xml version="1.0" encoding="UTF-8" standalone="yes"?>
<Relationships xmlns="http://schemas.openxmlformats.org/package/2006/relationships"><Relationship Id="rId2" Type="http://schemas.microsoft.com/office/2011/relationships/chartColorStyle" Target="colors46.xml"/><Relationship Id="rId1" Type="http://schemas.microsoft.com/office/2011/relationships/chartStyle" Target="style46.xml"/></Relationships>
</file>

<file path=xl/charts/_rels/chart47.xml.rels><?xml version="1.0" encoding="UTF-8" standalone="yes"?>
<Relationships xmlns="http://schemas.openxmlformats.org/package/2006/relationships"><Relationship Id="rId2" Type="http://schemas.microsoft.com/office/2011/relationships/chartColorStyle" Target="colors47.xml"/><Relationship Id="rId1" Type="http://schemas.microsoft.com/office/2011/relationships/chartStyle" Target="style47.xml"/></Relationships>
</file>

<file path=xl/charts/_rels/chart48.xml.rels><?xml version="1.0" encoding="UTF-8" standalone="yes"?>
<Relationships xmlns="http://schemas.openxmlformats.org/package/2006/relationships"><Relationship Id="rId2" Type="http://schemas.microsoft.com/office/2011/relationships/chartColorStyle" Target="colors48.xml"/><Relationship Id="rId1" Type="http://schemas.microsoft.com/office/2011/relationships/chartStyle" Target="style48.xml"/></Relationships>
</file>

<file path=xl/charts/_rels/chart49.xml.rels><?xml version="1.0" encoding="UTF-8" standalone="yes"?>
<Relationships xmlns="http://schemas.openxmlformats.org/package/2006/relationships"><Relationship Id="rId2" Type="http://schemas.microsoft.com/office/2011/relationships/chartColorStyle" Target="colors49.xml"/><Relationship Id="rId1" Type="http://schemas.microsoft.com/office/2011/relationships/chartStyle" Target="style49.xml"/></Relationships>
</file>

<file path=xl/charts/_rels/chart50.xml.rels><?xml version="1.0" encoding="UTF-8" standalone="yes"?>
<Relationships xmlns="http://schemas.openxmlformats.org/package/2006/relationships"><Relationship Id="rId2" Type="http://schemas.microsoft.com/office/2011/relationships/chartColorStyle" Target="colors50.xml"/><Relationship Id="rId1" Type="http://schemas.microsoft.com/office/2011/relationships/chartStyle" Target="style50.xml"/></Relationships>
</file>

<file path=xl/charts/_rels/chart51.xml.rels><?xml version="1.0" encoding="UTF-8" standalone="yes"?>
<Relationships xmlns="http://schemas.openxmlformats.org/package/2006/relationships"><Relationship Id="rId2" Type="http://schemas.microsoft.com/office/2011/relationships/chartColorStyle" Target="colors51.xml"/><Relationship Id="rId1" Type="http://schemas.microsoft.com/office/2011/relationships/chartStyle" Target="style51.xml"/></Relationships>
</file>

<file path=xl/charts/_rels/chart52.xml.rels><?xml version="1.0" encoding="UTF-8" standalone="yes"?>
<Relationships xmlns="http://schemas.openxmlformats.org/package/2006/relationships"><Relationship Id="rId2" Type="http://schemas.microsoft.com/office/2011/relationships/chartColorStyle" Target="colors52.xml"/><Relationship Id="rId1" Type="http://schemas.microsoft.com/office/2011/relationships/chartStyle" Target="style52.xml"/></Relationships>
</file>

<file path=xl/charts/_rels/chart53.xml.rels><?xml version="1.0" encoding="UTF-8" standalone="yes"?>
<Relationships xmlns="http://schemas.openxmlformats.org/package/2006/relationships"><Relationship Id="rId2" Type="http://schemas.microsoft.com/office/2011/relationships/chartColorStyle" Target="colors53.xml"/><Relationship Id="rId1" Type="http://schemas.microsoft.com/office/2011/relationships/chartStyle" Target="style53.xml"/></Relationships>
</file>

<file path=xl/charts/_rels/chart54.xml.rels><?xml version="1.0" encoding="UTF-8" standalone="yes"?>
<Relationships xmlns="http://schemas.openxmlformats.org/package/2006/relationships"><Relationship Id="rId2" Type="http://schemas.microsoft.com/office/2011/relationships/chartColorStyle" Target="colors54.xml"/><Relationship Id="rId1" Type="http://schemas.microsoft.com/office/2011/relationships/chartStyle" Target="style54.xml"/></Relationships>
</file>

<file path=xl/charts/_rels/chart55.xml.rels><?xml version="1.0" encoding="UTF-8" standalone="yes"?>
<Relationships xmlns="http://schemas.openxmlformats.org/package/2006/relationships"><Relationship Id="rId2" Type="http://schemas.microsoft.com/office/2011/relationships/chartColorStyle" Target="colors55.xml"/><Relationship Id="rId1" Type="http://schemas.microsoft.com/office/2011/relationships/chartStyle" Target="style55.xml"/></Relationships>
</file>

<file path=xl/charts/_rels/chart56.xml.rels><?xml version="1.0" encoding="UTF-8" standalone="yes"?>
<Relationships xmlns="http://schemas.openxmlformats.org/package/2006/relationships"><Relationship Id="rId2" Type="http://schemas.microsoft.com/office/2011/relationships/chartColorStyle" Target="colors56.xml"/><Relationship Id="rId1" Type="http://schemas.microsoft.com/office/2011/relationships/chartStyle" Target="style56.xml"/></Relationships>
</file>

<file path=xl/charts/_rels/chart57.xml.rels><?xml version="1.0" encoding="UTF-8" standalone="yes"?>
<Relationships xmlns="http://schemas.openxmlformats.org/package/2006/relationships"><Relationship Id="rId2" Type="http://schemas.microsoft.com/office/2011/relationships/chartColorStyle" Target="colors57.xml"/><Relationship Id="rId1" Type="http://schemas.microsoft.com/office/2011/relationships/chartStyle" Target="style57.xml"/></Relationships>
</file>

<file path=xl/charts/_rels/chart58.xml.rels><?xml version="1.0" encoding="UTF-8" standalone="yes"?>
<Relationships xmlns="http://schemas.openxmlformats.org/package/2006/relationships"><Relationship Id="rId2" Type="http://schemas.microsoft.com/office/2011/relationships/chartColorStyle" Target="colors58.xml"/><Relationship Id="rId1" Type="http://schemas.microsoft.com/office/2011/relationships/chartStyle" Target="style58.xml"/></Relationships>
</file>

<file path=xl/charts/_rels/chart59.xml.rels><?xml version="1.0" encoding="UTF-8" standalone="yes"?>
<Relationships xmlns="http://schemas.openxmlformats.org/package/2006/relationships"><Relationship Id="rId2" Type="http://schemas.microsoft.com/office/2011/relationships/chartColorStyle" Target="colors59.xml"/><Relationship Id="rId1" Type="http://schemas.microsoft.com/office/2011/relationships/chartStyle" Target="style5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'Mora 360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360 push'!$C$203:$C$218</c:f>
              <c:numCache>
                <c:formatCode>0.000</c:formatCode>
                <c:ptCount val="16"/>
                <c:pt idx="0">
                  <c:v>0.36588518371811452</c:v>
                </c:pt>
                <c:pt idx="1">
                  <c:v>0.15911301404702538</c:v>
                </c:pt>
                <c:pt idx="2">
                  <c:v>6.8215930460077609E-2</c:v>
                </c:pt>
                <c:pt idx="3">
                  <c:v>4.7122084935555558E-2</c:v>
                </c:pt>
                <c:pt idx="4">
                  <c:v>4.2065669043982991E-2</c:v>
                </c:pt>
                <c:pt idx="5">
                  <c:v>3.7891793082405138E-2</c:v>
                </c:pt>
                <c:pt idx="6">
                  <c:v>3.3691980649260579E-2</c:v>
                </c:pt>
                <c:pt idx="7">
                  <c:v>2.9435545515472738E-2</c:v>
                </c:pt>
                <c:pt idx="8">
                  <c:v>2.7000419296023901E-2</c:v>
                </c:pt>
                <c:pt idx="9">
                  <c:v>2.5402150603368617E-2</c:v>
                </c:pt>
                <c:pt idx="10">
                  <c:v>2.4276531830097457E-2</c:v>
                </c:pt>
                <c:pt idx="11">
                  <c:v>2.3442323220203256E-2</c:v>
                </c:pt>
                <c:pt idx="12">
                  <c:v>2.2798464791561588E-2</c:v>
                </c:pt>
                <c:pt idx="13">
                  <c:v>2.2280574223901301E-2</c:v>
                </c:pt>
                <c:pt idx="14">
                  <c:v>2.185388469238593E-2</c:v>
                </c:pt>
                <c:pt idx="15">
                  <c:v>2.1495447846812874E-2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E0A-4324-BC14-7887A8A80969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'Mora 360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360 push'!$E$203:$E$218</c:f>
              <c:numCache>
                <c:formatCode>0.000</c:formatCode>
                <c:ptCount val="16"/>
                <c:pt idx="0">
                  <c:v>0.26102824972357064</c:v>
                </c:pt>
                <c:pt idx="1">
                  <c:v>0.1088095228135126</c:v>
                </c:pt>
                <c:pt idx="2">
                  <c:v>4.7596058878385819E-2</c:v>
                </c:pt>
                <c:pt idx="3">
                  <c:v>3.315254518441816E-2</c:v>
                </c:pt>
                <c:pt idx="4">
                  <c:v>2.9038103505036186E-2</c:v>
                </c:pt>
                <c:pt idx="5">
                  <c:v>2.5707333539131211E-2</c:v>
                </c:pt>
                <c:pt idx="6">
                  <c:v>2.2449391324873266E-2</c:v>
                </c:pt>
                <c:pt idx="7">
                  <c:v>1.916242600483278E-2</c:v>
                </c:pt>
                <c:pt idx="8">
                  <c:v>1.7275804793862398E-2</c:v>
                </c:pt>
                <c:pt idx="9">
                  <c:v>1.603034268545837E-2</c:v>
                </c:pt>
                <c:pt idx="10">
                  <c:v>1.5155328181076006E-2</c:v>
                </c:pt>
                <c:pt idx="11">
                  <c:v>1.4497702110041213E-2</c:v>
                </c:pt>
                <c:pt idx="12">
                  <c:v>1.3986355524618991E-2</c:v>
                </c:pt>
                <c:pt idx="13">
                  <c:v>1.3575455553798008E-2</c:v>
                </c:pt>
                <c:pt idx="14">
                  <c:v>1.3237506134695298E-2</c:v>
                </c:pt>
                <c:pt idx="15">
                  <c:v>1.2954296133149629E-2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E0A-4324-BC14-7887A8A80969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'Mora 360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360 push'!$G$203:$G$218</c:f>
              <c:numCache>
                <c:formatCode>0.000</c:formatCode>
                <c:ptCount val="16"/>
                <c:pt idx="0">
                  <c:v>0.22391691067083908</c:v>
                </c:pt>
                <c:pt idx="1">
                  <c:v>9.1113585155991869E-2</c:v>
                </c:pt>
                <c:pt idx="2">
                  <c:v>4.0320139313793184E-2</c:v>
                </c:pt>
                <c:pt idx="3">
                  <c:v>2.821408512883106E-2</c:v>
                </c:pt>
                <c:pt idx="4">
                  <c:v>2.444381754620352E-2</c:v>
                </c:pt>
                <c:pt idx="5">
                  <c:v>2.1417023414112585E-2</c:v>
                </c:pt>
                <c:pt idx="6">
                  <c:v>1.8493593301157171E-2</c:v>
                </c:pt>
                <c:pt idx="7">
                  <c:v>1.5545566868989813E-2</c:v>
                </c:pt>
                <c:pt idx="8">
                  <c:v>1.3845742498328461E-2</c:v>
                </c:pt>
                <c:pt idx="9">
                  <c:v>1.2716289396258414E-2</c:v>
                </c:pt>
                <c:pt idx="10">
                  <c:v>1.1920794495831636E-2</c:v>
                </c:pt>
                <c:pt idx="11">
                  <c:v>1.1315788478442874E-2</c:v>
                </c:pt>
                <c:pt idx="12">
                  <c:v>1.0841165581380619E-2</c:v>
                </c:pt>
                <c:pt idx="13">
                  <c:v>1.0458039745111549E-2</c:v>
                </c:pt>
                <c:pt idx="14">
                  <c:v>1.0141593020402588E-2</c:v>
                </c:pt>
                <c:pt idx="15">
                  <c:v>9.8753544962524777E-3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E0A-4324-BC14-7887A8A80969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'Mora 360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360 push'!$I$203:$I$218</c:f>
              <c:numCache>
                <c:formatCode>0.000</c:formatCode>
                <c:ptCount val="16"/>
                <c:pt idx="0">
                  <c:v>0.20521449840096784</c:v>
                </c:pt>
                <c:pt idx="1">
                  <c:v>8.226081459744064E-2</c:v>
                </c:pt>
                <c:pt idx="2">
                  <c:v>3.6665924099480114E-2</c:v>
                </c:pt>
                <c:pt idx="3">
                  <c:v>2.5728893313614193E-2</c:v>
                </c:pt>
                <c:pt idx="4">
                  <c:v>2.2138868160187758E-2</c:v>
                </c:pt>
                <c:pt idx="5">
                  <c:v>1.92704324784078E-2</c:v>
                </c:pt>
                <c:pt idx="6">
                  <c:v>1.6519622566830271E-2</c:v>
                </c:pt>
                <c:pt idx="7">
                  <c:v>1.3746397083093276E-2</c:v>
                </c:pt>
                <c:pt idx="8">
                  <c:v>1.2142977129632405E-2</c:v>
                </c:pt>
                <c:pt idx="9">
                  <c:v>1.107336013547635E-2</c:v>
                </c:pt>
                <c:pt idx="10">
                  <c:v>1.0318622929221945E-2</c:v>
                </c:pt>
                <c:pt idx="11">
                  <c:v>9.7404893101209478E-3</c:v>
                </c:pt>
                <c:pt idx="12">
                  <c:v>9.2844071720856614E-3</c:v>
                </c:pt>
                <c:pt idx="13">
                  <c:v>8.9150253493089689E-3</c:v>
                </c:pt>
                <c:pt idx="14">
                  <c:v>8.608939449113456E-3</c:v>
                </c:pt>
                <c:pt idx="15">
                  <c:v>8.3506024300634609E-3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4C1-4056-89A9-7C7C3DA8C3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2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'Mora 360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360 push'!$B$203:$B$218</c:f>
              <c:numCache>
                <c:formatCode>0</c:formatCode>
                <c:ptCount val="16"/>
                <c:pt idx="0">
                  <c:v>54.661956509855322</c:v>
                </c:pt>
                <c:pt idx="1">
                  <c:v>125.69682071442037</c:v>
                </c:pt>
                <c:pt idx="2">
                  <c:v>293.18664812033478</c:v>
                </c:pt>
                <c:pt idx="3">
                  <c:v>424.42943743580361</c:v>
                </c:pt>
                <c:pt idx="4">
                  <c:v>475.4470915246448</c:v>
                </c:pt>
                <c:pt idx="5">
                  <c:v>527.81878008530816</c:v>
                </c:pt>
                <c:pt idx="6">
                  <c:v>593.61306799393913</c:v>
                </c:pt>
                <c:pt idx="7">
                  <c:v>679.45063187251071</c:v>
                </c:pt>
                <c:pt idx="8">
                  <c:v>740.72923759910691</c:v>
                </c:pt>
                <c:pt idx="9">
                  <c:v>787.33491160971903</c:v>
                </c:pt>
                <c:pt idx="10">
                  <c:v>823.84090692907307</c:v>
                </c:pt>
                <c:pt idx="11">
                  <c:v>853.15776137594742</c:v>
                </c:pt>
                <c:pt idx="12">
                  <c:v>877.25205108558953</c:v>
                </c:pt>
                <c:pt idx="13">
                  <c:v>897.64293321242894</c:v>
                </c:pt>
                <c:pt idx="14">
                  <c:v>915.16910066648984</c:v>
                </c:pt>
                <c:pt idx="15">
                  <c:v>930.4295561799795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5F-40F8-8B97-CC90CDD105F8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'Mora 360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360 push'!$D$203:$D$218</c:f>
              <c:numCache>
                <c:formatCode>0</c:formatCode>
                <c:ptCount val="16"/>
                <c:pt idx="0">
                  <c:v>76.620059404221706</c:v>
                </c:pt>
                <c:pt idx="1">
                  <c:v>183.80744150746597</c:v>
                </c:pt>
                <c:pt idx="2">
                  <c:v>420.20285862538799</c:v>
                </c:pt>
                <c:pt idx="3">
                  <c:v>603.27193247896048</c:v>
                </c:pt>
                <c:pt idx="4">
                  <c:v>688.7502138881531</c:v>
                </c:pt>
                <c:pt idx="5">
                  <c:v>777.98811648654203</c:v>
                </c:pt>
                <c:pt idx="6">
                  <c:v>890.8927511919037</c:v>
                </c:pt>
                <c:pt idx="7">
                  <c:v>1043.7091835321887</c:v>
                </c:pt>
                <c:pt idx="8">
                  <c:v>1157.6884688524283</c:v>
                </c:pt>
                <c:pt idx="9">
                  <c:v>1247.6339646901392</c:v>
                </c:pt>
                <c:pt idx="10">
                  <c:v>1319.66789244283</c:v>
                </c:pt>
                <c:pt idx="11">
                  <c:v>1379.5289659143882</c:v>
                </c:pt>
                <c:pt idx="12">
                  <c:v>1429.9650802380722</c:v>
                </c:pt>
                <c:pt idx="13">
                  <c:v>1473.2470612674649</c:v>
                </c:pt>
                <c:pt idx="14">
                  <c:v>1510.8586010457295</c:v>
                </c:pt>
                <c:pt idx="15">
                  <c:v>1543.8893626046297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5F-40F8-8B97-CC90CDD105F8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'Mora 360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360 push'!$F$203:$F$218</c:f>
              <c:numCache>
                <c:formatCode>0</c:formatCode>
                <c:ptCount val="16"/>
                <c:pt idx="0">
                  <c:v>89.318845727557729</c:v>
                </c:pt>
                <c:pt idx="1">
                  <c:v>219.5062346164824</c:v>
                </c:pt>
                <c:pt idx="2">
                  <c:v>496.03003214718967</c:v>
                </c:pt>
                <c:pt idx="3">
                  <c:v>708.86579907432997</c:v>
                </c:pt>
                <c:pt idx="4">
                  <c:v>818.20280167760825</c:v>
                </c:pt>
                <c:pt idx="5">
                  <c:v>933.83658472452112</c:v>
                </c:pt>
                <c:pt idx="6">
                  <c:v>1081.4555978555325</c:v>
                </c:pt>
                <c:pt idx="7">
                  <c:v>1286.5404117167229</c:v>
                </c:pt>
                <c:pt idx="8">
                  <c:v>1444.4873579307514</c:v>
                </c:pt>
                <c:pt idx="9">
                  <c:v>1572.7858478814358</c:v>
                </c:pt>
                <c:pt idx="10">
                  <c:v>1677.740523670082</c:v>
                </c:pt>
                <c:pt idx="11">
                  <c:v>1767.4420159143988</c:v>
                </c:pt>
                <c:pt idx="12">
                  <c:v>1844.8200841383152</c:v>
                </c:pt>
                <c:pt idx="13">
                  <c:v>1912.404282967914</c:v>
                </c:pt>
                <c:pt idx="14">
                  <c:v>1972.0767693758296</c:v>
                </c:pt>
                <c:pt idx="15">
                  <c:v>2025.2437527776492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5F-40F8-8B97-CC90CDD105F8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'Mora 360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360 push'!$H$203:$H$218</c:f>
              <c:numCache>
                <c:formatCode>0</c:formatCode>
                <c:ptCount val="16"/>
                <c:pt idx="0">
                  <c:v>97.459000976247182</c:v>
                </c:pt>
                <c:pt idx="1">
                  <c:v>243.12912652122284</c:v>
                </c:pt>
                <c:pt idx="2">
                  <c:v>545.46559213227579</c:v>
                </c:pt>
                <c:pt idx="3">
                  <c:v>777.33619383532505</c:v>
                </c:pt>
                <c:pt idx="4">
                  <c:v>903.38854973471155</c:v>
                </c:pt>
                <c:pt idx="5">
                  <c:v>1037.8594264767887</c:v>
                </c:pt>
                <c:pt idx="6">
                  <c:v>1210.6814135183677</c:v>
                </c:pt>
                <c:pt idx="7">
                  <c:v>1454.9266894521797</c:v>
                </c:pt>
                <c:pt idx="8">
                  <c:v>1647.0425486674242</c:v>
                </c:pt>
                <c:pt idx="9">
                  <c:v>1806.1365073754687</c:v>
                </c:pt>
                <c:pt idx="10">
                  <c:v>1938.2431296487021</c:v>
                </c:pt>
                <c:pt idx="11">
                  <c:v>2053.2849391065815</c:v>
                </c:pt>
                <c:pt idx="12">
                  <c:v>2154.1493850174575</c:v>
                </c:pt>
                <c:pt idx="13">
                  <c:v>2243.4036041804707</c:v>
                </c:pt>
                <c:pt idx="14">
                  <c:v>2323.1665315127275</c:v>
                </c:pt>
                <c:pt idx="15">
                  <c:v>2395.0367853697485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5F-40F8-8B97-CC90CDD105F8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'Mora 360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360 push'!$J$203:$J$218</c:f>
              <c:numCache>
                <c:formatCode>0</c:formatCode>
                <c:ptCount val="16"/>
                <c:pt idx="0">
                  <c:v>103.09401741475853</c:v>
                </c:pt>
                <c:pt idx="1">
                  <c:v>259.80301259988261</c:v>
                </c:pt>
                <c:pt idx="2">
                  <c:v>580.04781940427779</c:v>
                </c:pt>
                <c:pt idx="3">
                  <c:v>825.08943708550134</c:v>
                </c:pt>
                <c:pt idx="4">
                  <c:v>963.34744312246517</c:v>
                </c:pt>
                <c:pt idx="5">
                  <c:v>1111.7311267506907</c:v>
                </c:pt>
                <c:pt idx="6">
                  <c:v>1303.375143652524</c:v>
                </c:pt>
                <c:pt idx="7">
                  <c:v>1577.4416006181216</c:v>
                </c:pt>
                <c:pt idx="8">
                  <c:v>1796.1699930354368</c:v>
                </c:pt>
                <c:pt idx="9">
                  <c:v>1979.7364865069903</c:v>
                </c:pt>
                <c:pt idx="10">
                  <c:v>2133.7856527048298</c:v>
                </c:pt>
                <c:pt idx="11">
                  <c:v>2269.6736331547322</c:v>
                </c:pt>
                <c:pt idx="12">
                  <c:v>2390.1738989950732</c:v>
                </c:pt>
                <c:pt idx="13">
                  <c:v>2497.8052565068419</c:v>
                </c:pt>
                <c:pt idx="14">
                  <c:v>2594.834462045349</c:v>
                </c:pt>
                <c:pt idx="15">
                  <c:v>2682.9819259182332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5F-40F8-8B97-CC90CDD10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0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'Mora 360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360 push'!$B$203:$B$218</c:f>
              <c:numCache>
                <c:formatCode>0</c:formatCode>
                <c:ptCount val="16"/>
                <c:pt idx="0">
                  <c:v>54.661956509855322</c:v>
                </c:pt>
                <c:pt idx="1">
                  <c:v>125.69682071442037</c:v>
                </c:pt>
                <c:pt idx="2">
                  <c:v>293.18664812033478</c:v>
                </c:pt>
                <c:pt idx="3">
                  <c:v>424.42943743580361</c:v>
                </c:pt>
                <c:pt idx="4">
                  <c:v>475.4470915246448</c:v>
                </c:pt>
                <c:pt idx="5">
                  <c:v>527.81878008530816</c:v>
                </c:pt>
                <c:pt idx="6">
                  <c:v>593.61306799393913</c:v>
                </c:pt>
                <c:pt idx="7">
                  <c:v>679.45063187251071</c:v>
                </c:pt>
                <c:pt idx="8">
                  <c:v>740.72923759910691</c:v>
                </c:pt>
                <c:pt idx="9">
                  <c:v>787.33491160971903</c:v>
                </c:pt>
                <c:pt idx="10">
                  <c:v>823.84090692907307</c:v>
                </c:pt>
                <c:pt idx="11">
                  <c:v>853.15776137594742</c:v>
                </c:pt>
                <c:pt idx="12">
                  <c:v>877.25205108558953</c:v>
                </c:pt>
                <c:pt idx="13">
                  <c:v>897.64293321242894</c:v>
                </c:pt>
                <c:pt idx="14">
                  <c:v>915.16910066648984</c:v>
                </c:pt>
                <c:pt idx="15">
                  <c:v>930.4295561799795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12-4975-9C6F-264FA7D2D403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'Mora 360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360 push'!$D$203:$D$218</c:f>
              <c:numCache>
                <c:formatCode>0</c:formatCode>
                <c:ptCount val="16"/>
                <c:pt idx="0">
                  <c:v>76.620059404221706</c:v>
                </c:pt>
                <c:pt idx="1">
                  <c:v>183.80744150746597</c:v>
                </c:pt>
                <c:pt idx="2">
                  <c:v>420.20285862538799</c:v>
                </c:pt>
                <c:pt idx="3">
                  <c:v>603.27193247896048</c:v>
                </c:pt>
                <c:pt idx="4">
                  <c:v>688.7502138881531</c:v>
                </c:pt>
                <c:pt idx="5">
                  <c:v>777.98811648654203</c:v>
                </c:pt>
                <c:pt idx="6">
                  <c:v>890.8927511919037</c:v>
                </c:pt>
                <c:pt idx="7">
                  <c:v>1043.7091835321887</c:v>
                </c:pt>
                <c:pt idx="8">
                  <c:v>1157.6884688524283</c:v>
                </c:pt>
                <c:pt idx="9">
                  <c:v>1247.6339646901392</c:v>
                </c:pt>
                <c:pt idx="10">
                  <c:v>1319.66789244283</c:v>
                </c:pt>
                <c:pt idx="11">
                  <c:v>1379.5289659143882</c:v>
                </c:pt>
                <c:pt idx="12">
                  <c:v>1429.9650802380722</c:v>
                </c:pt>
                <c:pt idx="13">
                  <c:v>1473.2470612674649</c:v>
                </c:pt>
                <c:pt idx="14">
                  <c:v>1510.8586010457295</c:v>
                </c:pt>
                <c:pt idx="15">
                  <c:v>1543.8893626046297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12-4975-9C6F-264FA7D2D403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'Mora 360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360 push'!$F$203:$F$218</c:f>
              <c:numCache>
                <c:formatCode>0</c:formatCode>
                <c:ptCount val="16"/>
                <c:pt idx="0">
                  <c:v>89.318845727557729</c:v>
                </c:pt>
                <c:pt idx="1">
                  <c:v>219.5062346164824</c:v>
                </c:pt>
                <c:pt idx="2">
                  <c:v>496.03003214718967</c:v>
                </c:pt>
                <c:pt idx="3">
                  <c:v>708.86579907432997</c:v>
                </c:pt>
                <c:pt idx="4">
                  <c:v>818.20280167760825</c:v>
                </c:pt>
                <c:pt idx="5">
                  <c:v>933.83658472452112</c:v>
                </c:pt>
                <c:pt idx="6">
                  <c:v>1081.4555978555325</c:v>
                </c:pt>
                <c:pt idx="7">
                  <c:v>1286.5404117167229</c:v>
                </c:pt>
                <c:pt idx="8">
                  <c:v>1444.4873579307514</c:v>
                </c:pt>
                <c:pt idx="9">
                  <c:v>1572.7858478814358</c:v>
                </c:pt>
                <c:pt idx="10">
                  <c:v>1677.740523670082</c:v>
                </c:pt>
                <c:pt idx="11">
                  <c:v>1767.4420159143988</c:v>
                </c:pt>
                <c:pt idx="12">
                  <c:v>1844.8200841383152</c:v>
                </c:pt>
                <c:pt idx="13">
                  <c:v>1912.404282967914</c:v>
                </c:pt>
                <c:pt idx="14">
                  <c:v>1972.0767693758296</c:v>
                </c:pt>
                <c:pt idx="15">
                  <c:v>2025.2437527776492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12-4975-9C6F-264FA7D2D403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'Mora 360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360 push'!$H$203:$H$218</c:f>
              <c:numCache>
                <c:formatCode>0</c:formatCode>
                <c:ptCount val="16"/>
                <c:pt idx="0">
                  <c:v>97.459000976247182</c:v>
                </c:pt>
                <c:pt idx="1">
                  <c:v>243.12912652122284</c:v>
                </c:pt>
                <c:pt idx="2">
                  <c:v>545.46559213227579</c:v>
                </c:pt>
                <c:pt idx="3">
                  <c:v>777.33619383532505</c:v>
                </c:pt>
                <c:pt idx="4">
                  <c:v>903.38854973471155</c:v>
                </c:pt>
                <c:pt idx="5">
                  <c:v>1037.8594264767887</c:v>
                </c:pt>
                <c:pt idx="6">
                  <c:v>1210.6814135183677</c:v>
                </c:pt>
                <c:pt idx="7">
                  <c:v>1454.9266894521797</c:v>
                </c:pt>
                <c:pt idx="8">
                  <c:v>1647.0425486674242</c:v>
                </c:pt>
                <c:pt idx="9">
                  <c:v>1806.1365073754687</c:v>
                </c:pt>
                <c:pt idx="10">
                  <c:v>1938.2431296487021</c:v>
                </c:pt>
                <c:pt idx="11">
                  <c:v>2053.2849391065815</c:v>
                </c:pt>
                <c:pt idx="12">
                  <c:v>2154.1493850174575</c:v>
                </c:pt>
                <c:pt idx="13">
                  <c:v>2243.4036041804707</c:v>
                </c:pt>
                <c:pt idx="14">
                  <c:v>2323.1665315127275</c:v>
                </c:pt>
                <c:pt idx="15">
                  <c:v>2395.0367853697485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12-4975-9C6F-264FA7D2D403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'Mora 360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360 push'!$J$203:$J$218</c:f>
              <c:numCache>
                <c:formatCode>0</c:formatCode>
                <c:ptCount val="16"/>
                <c:pt idx="0">
                  <c:v>103.09401741475853</c:v>
                </c:pt>
                <c:pt idx="1">
                  <c:v>259.80301259988261</c:v>
                </c:pt>
                <c:pt idx="2">
                  <c:v>580.04781940427779</c:v>
                </c:pt>
                <c:pt idx="3">
                  <c:v>825.08943708550134</c:v>
                </c:pt>
                <c:pt idx="4">
                  <c:v>963.34744312246517</c:v>
                </c:pt>
                <c:pt idx="5">
                  <c:v>1111.7311267506907</c:v>
                </c:pt>
                <c:pt idx="6">
                  <c:v>1303.375143652524</c:v>
                </c:pt>
                <c:pt idx="7">
                  <c:v>1577.4416006181216</c:v>
                </c:pt>
                <c:pt idx="8">
                  <c:v>1796.1699930354368</c:v>
                </c:pt>
                <c:pt idx="9">
                  <c:v>1979.7364865069903</c:v>
                </c:pt>
                <c:pt idx="10">
                  <c:v>2133.7856527048298</c:v>
                </c:pt>
                <c:pt idx="11">
                  <c:v>2269.6736331547322</c:v>
                </c:pt>
                <c:pt idx="12">
                  <c:v>2390.1738989950732</c:v>
                </c:pt>
                <c:pt idx="13">
                  <c:v>2497.8052565068419</c:v>
                </c:pt>
                <c:pt idx="14">
                  <c:v>2594.834462045349</c:v>
                </c:pt>
                <c:pt idx="15">
                  <c:v>2682.9819259182332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12-4975-9C6F-264FA7D2D4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K, push/pull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'Mora 360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360 pushpull'!$C$203:$C$218</c:f>
              <c:numCache>
                <c:formatCode>0.000</c:formatCode>
                <c:ptCount val="16"/>
                <c:pt idx="0">
                  <c:v>0.36588518371811452</c:v>
                </c:pt>
                <c:pt idx="1">
                  <c:v>9.5273951684540711E-2</c:v>
                </c:pt>
                <c:pt idx="2">
                  <c:v>4.93468562076246E-2</c:v>
                </c:pt>
                <c:pt idx="3">
                  <c:v>3.9595739122834518E-2</c:v>
                </c:pt>
                <c:pt idx="4">
                  <c:v>3.7075015054701357E-2</c:v>
                </c:pt>
                <c:pt idx="5">
                  <c:v>3.4172888308055885E-2</c:v>
                </c:pt>
                <c:pt idx="6">
                  <c:v>3.1042330169999941E-2</c:v>
                </c:pt>
                <c:pt idx="7">
                  <c:v>2.7742995295314647E-2</c:v>
                </c:pt>
                <c:pt idx="8">
                  <c:v>2.5757653441664891E-2</c:v>
                </c:pt>
                <c:pt idx="9">
                  <c:v>2.4415078282879765E-2</c:v>
                </c:pt>
                <c:pt idx="10">
                  <c:v>2.346745940014601E-2</c:v>
                </c:pt>
                <c:pt idx="11">
                  <c:v>2.2754988374007804E-2</c:v>
                </c:pt>
                <c:pt idx="12">
                  <c:v>2.2194688853173893E-2</c:v>
                </c:pt>
                <c:pt idx="13">
                  <c:v>2.1739644076299192E-2</c:v>
                </c:pt>
                <c:pt idx="14">
                  <c:v>2.1362794229186417E-2</c:v>
                </c:pt>
                <c:pt idx="15">
                  <c:v>2.1045060909813701E-2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A84-4CC0-B7EF-D511793FFE8D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'Mora 360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360 pushpull'!$E$203:$E$218</c:f>
              <c:numCache>
                <c:formatCode>0.000</c:formatCode>
                <c:ptCount val="16"/>
                <c:pt idx="0">
                  <c:v>0.26102824972357064</c:v>
                </c:pt>
                <c:pt idx="1">
                  <c:v>6.4447152279354894E-2</c:v>
                </c:pt>
                <c:pt idx="2">
                  <c:v>3.485341541570177E-2</c:v>
                </c:pt>
                <c:pt idx="3">
                  <c:v>2.7381796567649684E-2</c:v>
                </c:pt>
                <c:pt idx="4">
                  <c:v>2.5169225622642385E-2</c:v>
                </c:pt>
                <c:pt idx="5">
                  <c:v>2.2867132249419549E-2</c:v>
                </c:pt>
                <c:pt idx="6">
                  <c:v>2.0424247185918985E-2</c:v>
                </c:pt>
                <c:pt idx="7">
                  <c:v>1.7860664973156443E-2</c:v>
                </c:pt>
                <c:pt idx="8">
                  <c:v>1.6311951644442796E-2</c:v>
                </c:pt>
                <c:pt idx="9">
                  <c:v>1.5265497431072287E-2</c:v>
                </c:pt>
                <c:pt idx="10">
                  <c:v>1.4518419748089617E-2</c:v>
                </c:pt>
                <c:pt idx="11">
                  <c:v>1.3952229157913955E-2</c:v>
                </c:pt>
                <c:pt idx="12">
                  <c:v>1.3507334536128228E-2</c:v>
                </c:pt>
                <c:pt idx="13">
                  <c:v>1.3147498830767483E-2</c:v>
                </c:pt>
                <c:pt idx="14">
                  <c:v>1.2850273363412627E-2</c:v>
                </c:pt>
                <c:pt idx="15">
                  <c:v>1.2600385881433687E-2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A84-4CC0-B7EF-D511793FFE8D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'Mora 360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360 pushpull'!$G$203:$G$218</c:f>
              <c:numCache>
                <c:formatCode>0.000</c:formatCode>
                <c:ptCount val="16"/>
                <c:pt idx="0">
                  <c:v>0.22391691067083908</c:v>
                </c:pt>
                <c:pt idx="1">
                  <c:v>5.361007565294186E-2</c:v>
                </c:pt>
                <c:pt idx="2">
                  <c:v>2.9726750118385027E-2</c:v>
                </c:pt>
                <c:pt idx="3">
                  <c:v>2.3073590677574154E-2</c:v>
                </c:pt>
                <c:pt idx="4">
                  <c:v>2.097683973360857E-2</c:v>
                </c:pt>
                <c:pt idx="5">
                  <c:v>1.8888750945131292E-2</c:v>
                </c:pt>
                <c:pt idx="6">
                  <c:v>1.6687841143385052E-2</c:v>
                </c:pt>
                <c:pt idx="7">
                  <c:v>1.4377797541120505E-2</c:v>
                </c:pt>
                <c:pt idx="8">
                  <c:v>1.2974274881236449E-2</c:v>
                </c:pt>
                <c:pt idx="9">
                  <c:v>1.2022370627564153E-2</c:v>
                </c:pt>
                <c:pt idx="10">
                  <c:v>1.1335356577529907E-2</c:v>
                </c:pt>
                <c:pt idx="11">
                  <c:v>1.0809613705409492E-2</c:v>
                </c:pt>
                <c:pt idx="12">
                  <c:v>1.0394330886196783E-2</c:v>
                </c:pt>
                <c:pt idx="13">
                  <c:v>1.0057280742641152E-2</c:v>
                </c:pt>
                <c:pt idx="14">
                  <c:v>9.7776453436951849E-3</c:v>
                </c:pt>
                <c:pt idx="15">
                  <c:v>9.5415270049944607E-3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A84-4CC0-B7EF-D511793FFE8D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'Mora 360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360 pushpull'!$I$203:$I$218</c:f>
              <c:numCache>
                <c:formatCode>0.000</c:formatCode>
                <c:ptCount val="16"/>
                <c:pt idx="0">
                  <c:v>0.20521449840096784</c:v>
                </c:pt>
                <c:pt idx="1">
                  <c:v>4.8197489190572602E-2</c:v>
                </c:pt>
                <c:pt idx="2">
                  <c:v>2.7145209291308529E-2</c:v>
                </c:pt>
                <c:pt idx="3">
                  <c:v>2.0911553587137966E-2</c:v>
                </c:pt>
                <c:pt idx="4">
                  <c:v>1.8879029869666147E-2</c:v>
                </c:pt>
                <c:pt idx="5">
                  <c:v>1.6902284547792999E-2</c:v>
                </c:pt>
                <c:pt idx="6">
                  <c:v>1.4826610369954698E-2</c:v>
                </c:pt>
                <c:pt idx="7">
                  <c:v>1.2647615619344302E-2</c:v>
                </c:pt>
                <c:pt idx="8">
                  <c:v>1.1319100964298929E-2</c:v>
                </c:pt>
                <c:pt idx="9">
                  <c:v>1.0415771742064144E-2</c:v>
                </c:pt>
                <c:pt idx="10">
                  <c:v>9.7594643816512078E-3</c:v>
                </c:pt>
                <c:pt idx="11">
                  <c:v>9.2541404481368428E-3</c:v>
                </c:pt>
                <c:pt idx="12">
                  <c:v>8.853466464304599E-3</c:v>
                </c:pt>
                <c:pt idx="13">
                  <c:v>8.5273186432455999E-3</c:v>
                </c:pt>
                <c:pt idx="14">
                  <c:v>8.2557658756275323E-3</c:v>
                </c:pt>
                <c:pt idx="15">
                  <c:v>8.0256462583464822E-3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A84-4CC0-B7EF-D511793FFE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2"/>
          <c:min val="1.5000000000000003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'Mora 360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360 pushpull'!$B$203:$B$218</c:f>
              <c:numCache>
                <c:formatCode>0</c:formatCode>
                <c:ptCount val="16"/>
                <c:pt idx="0">
                  <c:v>54.661956509855322</c:v>
                </c:pt>
                <c:pt idx="1">
                  <c:v>209.92096629120118</c:v>
                </c:pt>
                <c:pt idx="2">
                  <c:v>405.29430924334736</c:v>
                </c:pt>
                <c:pt idx="3">
                  <c:v>505.10485327614896</c:v>
                </c:pt>
                <c:pt idx="4">
                  <c:v>539.44684770839672</c:v>
                </c:pt>
                <c:pt idx="5">
                  <c:v>585.25927980413701</c:v>
                </c:pt>
                <c:pt idx="6">
                  <c:v>644.28153075082241</c:v>
                </c:pt>
                <c:pt idx="7">
                  <c:v>720.90269226905298</c:v>
                </c:pt>
                <c:pt idx="8">
                  <c:v>776.46824642995375</c:v>
                </c:pt>
                <c:pt idx="9">
                  <c:v>819.16591740049068</c:v>
                </c:pt>
                <c:pt idx="10">
                  <c:v>852.24393740191431</c:v>
                </c:pt>
                <c:pt idx="11">
                  <c:v>878.92815725826836</c:v>
                </c:pt>
                <c:pt idx="12">
                  <c:v>901.11648477288531</c:v>
                </c:pt>
                <c:pt idx="13">
                  <c:v>919.97826320460456</c:v>
                </c:pt>
                <c:pt idx="14">
                  <c:v>936.2071171698816</c:v>
                </c:pt>
                <c:pt idx="15">
                  <c:v>950.34174934003772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523-434B-9301-FC115680EEAE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'Mora 360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360 pushpull'!$D$203:$D$218</c:f>
              <c:numCache>
                <c:formatCode>0</c:formatCode>
                <c:ptCount val="16"/>
                <c:pt idx="0">
                  <c:v>76.620059404221706</c:v>
                </c:pt>
                <c:pt idx="1">
                  <c:v>310.33178802543978</c:v>
                </c:pt>
                <c:pt idx="2">
                  <c:v>573.83185439524595</c:v>
                </c:pt>
                <c:pt idx="3">
                  <c:v>730.41226314671655</c:v>
                </c:pt>
                <c:pt idx="4">
                  <c:v>794.62118937850357</c:v>
                </c:pt>
                <c:pt idx="5">
                  <c:v>874.61776062923991</c:v>
                </c:pt>
                <c:pt idx="6">
                  <c:v>979.22825835110973</c:v>
                </c:pt>
                <c:pt idx="7">
                  <c:v>1119.7791364464233</c:v>
                </c:pt>
                <c:pt idx="8">
                  <c:v>1226.0948558423211</c:v>
                </c:pt>
                <c:pt idx="9">
                  <c:v>1310.144008756035</c:v>
                </c:pt>
                <c:pt idx="10">
                  <c:v>1377.5603920414044</c:v>
                </c:pt>
                <c:pt idx="11">
                  <c:v>1433.4626942860698</c:v>
                </c:pt>
                <c:pt idx="12">
                  <c:v>1480.6770311718988</c:v>
                </c:pt>
                <c:pt idx="13">
                  <c:v>1521.2018846654275</c:v>
                </c:pt>
                <c:pt idx="14">
                  <c:v>1556.3871237902313</c:v>
                </c:pt>
                <c:pt idx="15">
                  <c:v>1587.2529768687034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523-434B-9301-FC115680EEAE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'Mora 360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360 pushpull'!$F$203:$F$218</c:f>
              <c:numCache>
                <c:formatCode>0</c:formatCode>
                <c:ptCount val="16"/>
                <c:pt idx="0">
                  <c:v>89.318845727557729</c:v>
                </c:pt>
                <c:pt idx="1">
                  <c:v>373.06420027225789</c:v>
                </c:pt>
                <c:pt idx="2">
                  <c:v>672.79470242630566</c:v>
                </c:pt>
                <c:pt idx="3">
                  <c:v>866.79183485033127</c:v>
                </c:pt>
                <c:pt idx="4">
                  <c:v>953.43246427899703</c:v>
                </c:pt>
                <c:pt idx="5">
                  <c:v>1058.8312619556848</c:v>
                </c:pt>
                <c:pt idx="6">
                  <c:v>1198.4773721271829</c:v>
                </c:pt>
                <c:pt idx="7">
                  <c:v>1391.033636605328</c:v>
                </c:pt>
                <c:pt idx="8">
                  <c:v>1541.5119675724027</c:v>
                </c:pt>
                <c:pt idx="9">
                  <c:v>1663.5654164699622</c:v>
                </c:pt>
                <c:pt idx="10">
                  <c:v>1764.39090056029</c:v>
                </c:pt>
                <c:pt idx="11">
                  <c:v>1850.2048773483305</c:v>
                </c:pt>
                <c:pt idx="12">
                  <c:v>1924.1257776928312</c:v>
                </c:pt>
                <c:pt idx="13">
                  <c:v>1988.6090993963624</c:v>
                </c:pt>
                <c:pt idx="14">
                  <c:v>2045.4822502737213</c:v>
                </c:pt>
                <c:pt idx="15">
                  <c:v>2096.1005496846687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523-434B-9301-FC115680EEAE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'Mora 360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360 pushpull'!$H$203:$H$218</c:f>
              <c:numCache>
                <c:formatCode>0</c:formatCode>
                <c:ptCount val="16"/>
                <c:pt idx="0">
                  <c:v>97.459000976247182</c:v>
                </c:pt>
                <c:pt idx="1">
                  <c:v>414.95937518487972</c:v>
                </c:pt>
                <c:pt idx="2">
                  <c:v>736.77825745862594</c:v>
                </c:pt>
                <c:pt idx="3">
                  <c:v>956.40909302412456</c:v>
                </c:pt>
                <c:pt idx="4">
                  <c:v>1059.3764689220059</c:v>
                </c:pt>
                <c:pt idx="5">
                  <c:v>1183.2719975484902</c:v>
                </c:pt>
                <c:pt idx="6">
                  <c:v>1348.9259851684569</c:v>
                </c:pt>
                <c:pt idx="7">
                  <c:v>1581.3257298403628</c:v>
                </c:pt>
                <c:pt idx="8">
                  <c:v>1766.9247816660622</c:v>
                </c:pt>
                <c:pt idx="9">
                  <c:v>1920.1649666754797</c:v>
                </c:pt>
                <c:pt idx="10">
                  <c:v>2049.2927908627903</c:v>
                </c:pt>
                <c:pt idx="11">
                  <c:v>2161.1947767689917</c:v>
                </c:pt>
                <c:pt idx="12">
                  <c:v>2259.0021750955952</c:v>
                </c:pt>
                <c:pt idx="13">
                  <c:v>2345.4031491882611</c:v>
                </c:pt>
                <c:pt idx="14">
                  <c:v>2422.5493190212073</c:v>
                </c:pt>
                <c:pt idx="15">
                  <c:v>2492.0111547653214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523-434B-9301-FC115680EEAE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'Mora 360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360 pushpull'!$J$203:$J$218</c:f>
              <c:numCache>
                <c:formatCode>0</c:formatCode>
                <c:ptCount val="16"/>
                <c:pt idx="0">
                  <c:v>103.09401741475853</c:v>
                </c:pt>
                <c:pt idx="1">
                  <c:v>444.70015230259986</c:v>
                </c:pt>
                <c:pt idx="2">
                  <c:v>781.32131553422585</c:v>
                </c:pt>
                <c:pt idx="3">
                  <c:v>1019.4314943177606</c:v>
                </c:pt>
                <c:pt idx="4">
                  <c:v>1134.5875178102576</c:v>
                </c:pt>
                <c:pt idx="5">
                  <c:v>1272.3163212343857</c:v>
                </c:pt>
                <c:pt idx="6">
                  <c:v>1457.6586506011433</c:v>
                </c:pt>
                <c:pt idx="7">
                  <c:v>1720.8169778857412</c:v>
                </c:pt>
                <c:pt idx="8">
                  <c:v>1934.1590512212026</c:v>
                </c:pt>
                <c:pt idx="9">
                  <c:v>2112.5213001149814</c:v>
                </c:pt>
                <c:pt idx="10">
                  <c:v>2264.8969677368073</c:v>
                </c:pt>
                <c:pt idx="11">
                  <c:v>2398.6163008726521</c:v>
                </c:pt>
                <c:pt idx="12">
                  <c:v>2516.7188697792417</c:v>
                </c:pt>
                <c:pt idx="13">
                  <c:v>2622.0116662228816</c:v>
                </c:pt>
                <c:pt idx="14">
                  <c:v>2716.8736060881733</c:v>
                </c:pt>
                <c:pt idx="15">
                  <c:v>2803.0177082501682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523-434B-9301-FC115680EE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3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'Mora 360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360 pushpull'!$B$203:$B$218</c:f>
              <c:numCache>
                <c:formatCode>0</c:formatCode>
                <c:ptCount val="16"/>
                <c:pt idx="0">
                  <c:v>54.661956509855322</c:v>
                </c:pt>
                <c:pt idx="1">
                  <c:v>209.92096629120118</c:v>
                </c:pt>
                <c:pt idx="2">
                  <c:v>405.29430924334736</c:v>
                </c:pt>
                <c:pt idx="3">
                  <c:v>505.10485327614896</c:v>
                </c:pt>
                <c:pt idx="4">
                  <c:v>539.44684770839672</c:v>
                </c:pt>
                <c:pt idx="5">
                  <c:v>585.25927980413701</c:v>
                </c:pt>
                <c:pt idx="6">
                  <c:v>644.28153075082241</c:v>
                </c:pt>
                <c:pt idx="7">
                  <c:v>720.90269226905298</c:v>
                </c:pt>
                <c:pt idx="8">
                  <c:v>776.46824642995375</c:v>
                </c:pt>
                <c:pt idx="9">
                  <c:v>819.16591740049068</c:v>
                </c:pt>
                <c:pt idx="10">
                  <c:v>852.24393740191431</c:v>
                </c:pt>
                <c:pt idx="11">
                  <c:v>878.92815725826836</c:v>
                </c:pt>
                <c:pt idx="12">
                  <c:v>901.11648477288531</c:v>
                </c:pt>
                <c:pt idx="13">
                  <c:v>919.97826320460456</c:v>
                </c:pt>
                <c:pt idx="14">
                  <c:v>936.2071171698816</c:v>
                </c:pt>
                <c:pt idx="15">
                  <c:v>950.34174934003772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E25-4621-B2C5-0F907B2C7E77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'Mora 360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360 pushpull'!$D$203:$D$218</c:f>
              <c:numCache>
                <c:formatCode>0</c:formatCode>
                <c:ptCount val="16"/>
                <c:pt idx="0">
                  <c:v>76.620059404221706</c:v>
                </c:pt>
                <c:pt idx="1">
                  <c:v>310.33178802543978</c:v>
                </c:pt>
                <c:pt idx="2">
                  <c:v>573.83185439524595</c:v>
                </c:pt>
                <c:pt idx="3">
                  <c:v>730.41226314671655</c:v>
                </c:pt>
                <c:pt idx="4">
                  <c:v>794.62118937850357</c:v>
                </c:pt>
                <c:pt idx="5">
                  <c:v>874.61776062923991</c:v>
                </c:pt>
                <c:pt idx="6">
                  <c:v>979.22825835110973</c:v>
                </c:pt>
                <c:pt idx="7">
                  <c:v>1119.7791364464233</c:v>
                </c:pt>
                <c:pt idx="8">
                  <c:v>1226.0948558423211</c:v>
                </c:pt>
                <c:pt idx="9">
                  <c:v>1310.144008756035</c:v>
                </c:pt>
                <c:pt idx="10">
                  <c:v>1377.5603920414044</c:v>
                </c:pt>
                <c:pt idx="11">
                  <c:v>1433.4626942860698</c:v>
                </c:pt>
                <c:pt idx="12">
                  <c:v>1480.6770311718988</c:v>
                </c:pt>
                <c:pt idx="13">
                  <c:v>1521.2018846654275</c:v>
                </c:pt>
                <c:pt idx="14">
                  <c:v>1556.3871237902313</c:v>
                </c:pt>
                <c:pt idx="15">
                  <c:v>1587.2529768687034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E25-4621-B2C5-0F907B2C7E77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'Mora 360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360 pushpull'!$F$203:$F$218</c:f>
              <c:numCache>
                <c:formatCode>0</c:formatCode>
                <c:ptCount val="16"/>
                <c:pt idx="0">
                  <c:v>89.318845727557729</c:v>
                </c:pt>
                <c:pt idx="1">
                  <c:v>373.06420027225789</c:v>
                </c:pt>
                <c:pt idx="2">
                  <c:v>672.79470242630566</c:v>
                </c:pt>
                <c:pt idx="3">
                  <c:v>866.79183485033127</c:v>
                </c:pt>
                <c:pt idx="4">
                  <c:v>953.43246427899703</c:v>
                </c:pt>
                <c:pt idx="5">
                  <c:v>1058.8312619556848</c:v>
                </c:pt>
                <c:pt idx="6">
                  <c:v>1198.4773721271829</c:v>
                </c:pt>
                <c:pt idx="7">
                  <c:v>1391.033636605328</c:v>
                </c:pt>
                <c:pt idx="8">
                  <c:v>1541.5119675724027</c:v>
                </c:pt>
                <c:pt idx="9">
                  <c:v>1663.5654164699622</c:v>
                </c:pt>
                <c:pt idx="10">
                  <c:v>1764.39090056029</c:v>
                </c:pt>
                <c:pt idx="11">
                  <c:v>1850.2048773483305</c:v>
                </c:pt>
                <c:pt idx="12">
                  <c:v>1924.1257776928312</c:v>
                </c:pt>
                <c:pt idx="13">
                  <c:v>1988.6090993963624</c:v>
                </c:pt>
                <c:pt idx="14">
                  <c:v>2045.4822502737213</c:v>
                </c:pt>
                <c:pt idx="15">
                  <c:v>2096.1005496846687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E25-4621-B2C5-0F907B2C7E77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'Mora 360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360 pushpull'!$H$203:$H$218</c:f>
              <c:numCache>
                <c:formatCode>0</c:formatCode>
                <c:ptCount val="16"/>
                <c:pt idx="0">
                  <c:v>97.459000976247182</c:v>
                </c:pt>
                <c:pt idx="1">
                  <c:v>414.95937518487972</c:v>
                </c:pt>
                <c:pt idx="2">
                  <c:v>736.77825745862594</c:v>
                </c:pt>
                <c:pt idx="3">
                  <c:v>956.40909302412456</c:v>
                </c:pt>
                <c:pt idx="4">
                  <c:v>1059.3764689220059</c:v>
                </c:pt>
                <c:pt idx="5">
                  <c:v>1183.2719975484902</c:v>
                </c:pt>
                <c:pt idx="6">
                  <c:v>1348.9259851684569</c:v>
                </c:pt>
                <c:pt idx="7">
                  <c:v>1581.3257298403628</c:v>
                </c:pt>
                <c:pt idx="8">
                  <c:v>1766.9247816660622</c:v>
                </c:pt>
                <c:pt idx="9">
                  <c:v>1920.1649666754797</c:v>
                </c:pt>
                <c:pt idx="10">
                  <c:v>2049.2927908627903</c:v>
                </c:pt>
                <c:pt idx="11">
                  <c:v>2161.1947767689917</c:v>
                </c:pt>
                <c:pt idx="12">
                  <c:v>2259.0021750955952</c:v>
                </c:pt>
                <c:pt idx="13">
                  <c:v>2345.4031491882611</c:v>
                </c:pt>
                <c:pt idx="14">
                  <c:v>2422.5493190212073</c:v>
                </c:pt>
                <c:pt idx="15">
                  <c:v>2492.0111547653214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E25-4621-B2C5-0F907B2C7E77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'Mora 360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360 pushpull'!$J$203:$J$218</c:f>
              <c:numCache>
                <c:formatCode>0</c:formatCode>
                <c:ptCount val="16"/>
                <c:pt idx="0">
                  <c:v>103.09401741475853</c:v>
                </c:pt>
                <c:pt idx="1">
                  <c:v>444.70015230259986</c:v>
                </c:pt>
                <c:pt idx="2">
                  <c:v>781.32131553422585</c:v>
                </c:pt>
                <c:pt idx="3">
                  <c:v>1019.4314943177606</c:v>
                </c:pt>
                <c:pt idx="4">
                  <c:v>1134.5875178102576</c:v>
                </c:pt>
                <c:pt idx="5">
                  <c:v>1272.3163212343857</c:v>
                </c:pt>
                <c:pt idx="6">
                  <c:v>1457.6586506011433</c:v>
                </c:pt>
                <c:pt idx="7">
                  <c:v>1720.8169778857412</c:v>
                </c:pt>
                <c:pt idx="8">
                  <c:v>1934.1590512212026</c:v>
                </c:pt>
                <c:pt idx="9">
                  <c:v>2112.5213001149814</c:v>
                </c:pt>
                <c:pt idx="10">
                  <c:v>2264.8969677368073</c:v>
                </c:pt>
                <c:pt idx="11">
                  <c:v>2398.6163008726521</c:v>
                </c:pt>
                <c:pt idx="12">
                  <c:v>2516.7188697792417</c:v>
                </c:pt>
                <c:pt idx="13">
                  <c:v>2622.0116662228816</c:v>
                </c:pt>
                <c:pt idx="14">
                  <c:v>2716.8736060881733</c:v>
                </c:pt>
                <c:pt idx="15">
                  <c:v>2803.0177082501682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E25-4621-B2C5-0F907B2C7E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8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'Mora 360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360 push'!$C$203:$C$218</c:f>
              <c:numCache>
                <c:formatCode>0.000</c:formatCode>
                <c:ptCount val="16"/>
                <c:pt idx="0">
                  <c:v>0.36588518371811452</c:v>
                </c:pt>
                <c:pt idx="1">
                  <c:v>0.15911301404702538</c:v>
                </c:pt>
                <c:pt idx="2">
                  <c:v>6.8215930460077609E-2</c:v>
                </c:pt>
                <c:pt idx="3">
                  <c:v>4.7122084935555558E-2</c:v>
                </c:pt>
                <c:pt idx="4">
                  <c:v>4.2065669043982991E-2</c:v>
                </c:pt>
                <c:pt idx="5">
                  <c:v>3.7891793082405138E-2</c:v>
                </c:pt>
                <c:pt idx="6">
                  <c:v>3.3691980649260579E-2</c:v>
                </c:pt>
                <c:pt idx="7">
                  <c:v>2.9435545515472738E-2</c:v>
                </c:pt>
                <c:pt idx="8">
                  <c:v>2.7000419296023901E-2</c:v>
                </c:pt>
                <c:pt idx="9">
                  <c:v>2.5402150603368617E-2</c:v>
                </c:pt>
                <c:pt idx="10">
                  <c:v>2.4276531830097457E-2</c:v>
                </c:pt>
                <c:pt idx="11">
                  <c:v>2.3442323220203256E-2</c:v>
                </c:pt>
                <c:pt idx="12">
                  <c:v>2.2798464791561588E-2</c:v>
                </c:pt>
                <c:pt idx="13">
                  <c:v>2.2280574223901301E-2</c:v>
                </c:pt>
                <c:pt idx="14">
                  <c:v>2.185388469238593E-2</c:v>
                </c:pt>
                <c:pt idx="15">
                  <c:v>2.1495447846812874E-2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339-4F46-87EB-A22617451B91}"/>
            </c:ext>
          </c:extLst>
        </c:ser>
        <c:ser>
          <c:idx val="2"/>
          <c:order val="1"/>
          <c:tx>
            <c:v>2x F12 pushpull 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'Mora 360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360 pushpull'!$C$203:$C$218</c:f>
              <c:numCache>
                <c:formatCode>0.000</c:formatCode>
                <c:ptCount val="16"/>
                <c:pt idx="0">
                  <c:v>0.36588518371811452</c:v>
                </c:pt>
                <c:pt idx="1">
                  <c:v>9.5273951684540711E-2</c:v>
                </c:pt>
                <c:pt idx="2">
                  <c:v>4.93468562076246E-2</c:v>
                </c:pt>
                <c:pt idx="3">
                  <c:v>3.9595739122834518E-2</c:v>
                </c:pt>
                <c:pt idx="4">
                  <c:v>3.7075015054701357E-2</c:v>
                </c:pt>
                <c:pt idx="5">
                  <c:v>3.4172888308055885E-2</c:v>
                </c:pt>
                <c:pt idx="6">
                  <c:v>3.1042330169999941E-2</c:v>
                </c:pt>
                <c:pt idx="7">
                  <c:v>2.7742995295314647E-2</c:v>
                </c:pt>
                <c:pt idx="8">
                  <c:v>2.5757653441664891E-2</c:v>
                </c:pt>
                <c:pt idx="9">
                  <c:v>2.4415078282879765E-2</c:v>
                </c:pt>
                <c:pt idx="10">
                  <c:v>2.346745940014601E-2</c:v>
                </c:pt>
                <c:pt idx="11">
                  <c:v>2.2754988374007804E-2</c:v>
                </c:pt>
                <c:pt idx="12">
                  <c:v>2.2194688853173893E-2</c:v>
                </c:pt>
                <c:pt idx="13">
                  <c:v>2.1739644076299192E-2</c:v>
                </c:pt>
                <c:pt idx="14">
                  <c:v>2.1362794229186417E-2</c:v>
                </c:pt>
                <c:pt idx="15">
                  <c:v>2.1045060909813701E-2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339-4F46-87EB-A22617451B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15000000000000002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'Mora 360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360 push'!$E$203:$E$218</c:f>
              <c:numCache>
                <c:formatCode>0.000</c:formatCode>
                <c:ptCount val="16"/>
                <c:pt idx="0">
                  <c:v>0.26102824972357064</c:v>
                </c:pt>
                <c:pt idx="1">
                  <c:v>0.1088095228135126</c:v>
                </c:pt>
                <c:pt idx="2">
                  <c:v>4.7596058878385819E-2</c:v>
                </c:pt>
                <c:pt idx="3">
                  <c:v>3.315254518441816E-2</c:v>
                </c:pt>
                <c:pt idx="4">
                  <c:v>2.9038103505036186E-2</c:v>
                </c:pt>
                <c:pt idx="5">
                  <c:v>2.5707333539131211E-2</c:v>
                </c:pt>
                <c:pt idx="6">
                  <c:v>2.2449391324873266E-2</c:v>
                </c:pt>
                <c:pt idx="7">
                  <c:v>1.916242600483278E-2</c:v>
                </c:pt>
                <c:pt idx="8">
                  <c:v>1.7275804793862398E-2</c:v>
                </c:pt>
                <c:pt idx="9">
                  <c:v>1.603034268545837E-2</c:v>
                </c:pt>
                <c:pt idx="10">
                  <c:v>1.5155328181076006E-2</c:v>
                </c:pt>
                <c:pt idx="11">
                  <c:v>1.4497702110041213E-2</c:v>
                </c:pt>
                <c:pt idx="12">
                  <c:v>1.3986355524618991E-2</c:v>
                </c:pt>
                <c:pt idx="13">
                  <c:v>1.3575455553798008E-2</c:v>
                </c:pt>
                <c:pt idx="14">
                  <c:v>1.3237506134695298E-2</c:v>
                </c:pt>
                <c:pt idx="15">
                  <c:v>1.2954296133149629E-2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AC3-4ABD-B5E9-AE8BCD501237}"/>
            </c:ext>
          </c:extLst>
        </c:ser>
        <c:ser>
          <c:idx val="2"/>
          <c:order val="1"/>
          <c:tx>
            <c:v>2x F12 pushpull 50,8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'Mora 360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360 pushpull'!$E$203:$E$218</c:f>
              <c:numCache>
                <c:formatCode>0.000</c:formatCode>
                <c:ptCount val="16"/>
                <c:pt idx="0">
                  <c:v>0.26102824972357064</c:v>
                </c:pt>
                <c:pt idx="1">
                  <c:v>6.4447152279354894E-2</c:v>
                </c:pt>
                <c:pt idx="2">
                  <c:v>3.485341541570177E-2</c:v>
                </c:pt>
                <c:pt idx="3">
                  <c:v>2.7381796567649684E-2</c:v>
                </c:pt>
                <c:pt idx="4">
                  <c:v>2.5169225622642385E-2</c:v>
                </c:pt>
                <c:pt idx="5">
                  <c:v>2.2867132249419549E-2</c:v>
                </c:pt>
                <c:pt idx="6">
                  <c:v>2.0424247185918985E-2</c:v>
                </c:pt>
                <c:pt idx="7">
                  <c:v>1.7860664973156443E-2</c:v>
                </c:pt>
                <c:pt idx="8">
                  <c:v>1.6311951644442796E-2</c:v>
                </c:pt>
                <c:pt idx="9">
                  <c:v>1.5265497431072287E-2</c:v>
                </c:pt>
                <c:pt idx="10">
                  <c:v>1.4518419748089617E-2</c:v>
                </c:pt>
                <c:pt idx="11">
                  <c:v>1.3952229157913955E-2</c:v>
                </c:pt>
                <c:pt idx="12">
                  <c:v>1.3507334536128228E-2</c:v>
                </c:pt>
                <c:pt idx="13">
                  <c:v>1.3147498830767483E-2</c:v>
                </c:pt>
                <c:pt idx="14">
                  <c:v>1.2850273363412627E-2</c:v>
                </c:pt>
                <c:pt idx="15">
                  <c:v>1.2600385881433687E-2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AC3-4ABD-B5E9-AE8BCD5012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15000000000000002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'Mora 360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360 push'!$G$203:$G$218</c:f>
              <c:numCache>
                <c:formatCode>0.000</c:formatCode>
                <c:ptCount val="16"/>
                <c:pt idx="0">
                  <c:v>0.22391691067083908</c:v>
                </c:pt>
                <c:pt idx="1">
                  <c:v>9.1113585155991869E-2</c:v>
                </c:pt>
                <c:pt idx="2">
                  <c:v>4.0320139313793184E-2</c:v>
                </c:pt>
                <c:pt idx="3">
                  <c:v>2.821408512883106E-2</c:v>
                </c:pt>
                <c:pt idx="4">
                  <c:v>2.444381754620352E-2</c:v>
                </c:pt>
                <c:pt idx="5">
                  <c:v>2.1417023414112585E-2</c:v>
                </c:pt>
                <c:pt idx="6">
                  <c:v>1.8493593301157171E-2</c:v>
                </c:pt>
                <c:pt idx="7">
                  <c:v>1.5545566868989813E-2</c:v>
                </c:pt>
                <c:pt idx="8">
                  <c:v>1.3845742498328461E-2</c:v>
                </c:pt>
                <c:pt idx="9">
                  <c:v>1.2716289396258414E-2</c:v>
                </c:pt>
                <c:pt idx="10">
                  <c:v>1.1920794495831636E-2</c:v>
                </c:pt>
                <c:pt idx="11">
                  <c:v>1.1315788478442874E-2</c:v>
                </c:pt>
                <c:pt idx="12">
                  <c:v>1.0841165581380619E-2</c:v>
                </c:pt>
                <c:pt idx="13">
                  <c:v>1.0458039745111549E-2</c:v>
                </c:pt>
                <c:pt idx="14">
                  <c:v>1.0141593020402588E-2</c:v>
                </c:pt>
                <c:pt idx="15">
                  <c:v>9.8753544962524777E-3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F01-497C-9108-59BDB6981274}"/>
            </c:ext>
          </c:extLst>
        </c:ser>
        <c:ser>
          <c:idx val="2"/>
          <c:order val="1"/>
          <c:tx>
            <c:v>2x F12 pushpull 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'Mora 360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360 pushpull'!$G$203:$G$218</c:f>
              <c:numCache>
                <c:formatCode>0.000</c:formatCode>
                <c:ptCount val="16"/>
                <c:pt idx="0">
                  <c:v>0.22391691067083908</c:v>
                </c:pt>
                <c:pt idx="1">
                  <c:v>5.361007565294186E-2</c:v>
                </c:pt>
                <c:pt idx="2">
                  <c:v>2.9726750118385027E-2</c:v>
                </c:pt>
                <c:pt idx="3">
                  <c:v>2.3073590677574154E-2</c:v>
                </c:pt>
                <c:pt idx="4">
                  <c:v>2.097683973360857E-2</c:v>
                </c:pt>
                <c:pt idx="5">
                  <c:v>1.8888750945131292E-2</c:v>
                </c:pt>
                <c:pt idx="6">
                  <c:v>1.6687841143385052E-2</c:v>
                </c:pt>
                <c:pt idx="7">
                  <c:v>1.4377797541120505E-2</c:v>
                </c:pt>
                <c:pt idx="8">
                  <c:v>1.2974274881236449E-2</c:v>
                </c:pt>
                <c:pt idx="9">
                  <c:v>1.2022370627564153E-2</c:v>
                </c:pt>
                <c:pt idx="10">
                  <c:v>1.1335356577529907E-2</c:v>
                </c:pt>
                <c:pt idx="11">
                  <c:v>1.0809613705409492E-2</c:v>
                </c:pt>
                <c:pt idx="12">
                  <c:v>1.0394330886196783E-2</c:v>
                </c:pt>
                <c:pt idx="13">
                  <c:v>1.0057280742641152E-2</c:v>
                </c:pt>
                <c:pt idx="14">
                  <c:v>9.7776453436951849E-3</c:v>
                </c:pt>
                <c:pt idx="15">
                  <c:v>9.5415270049944607E-3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F01-497C-9108-59BDB69812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12000000000000001"/>
          <c:min val="1.5000000000000003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'Mora 360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360 push'!$I$203:$I$218</c:f>
              <c:numCache>
                <c:formatCode>0.000</c:formatCode>
                <c:ptCount val="16"/>
                <c:pt idx="0">
                  <c:v>0.20521449840096784</c:v>
                </c:pt>
                <c:pt idx="1">
                  <c:v>8.226081459744064E-2</c:v>
                </c:pt>
                <c:pt idx="2">
                  <c:v>3.6665924099480114E-2</c:v>
                </c:pt>
                <c:pt idx="3">
                  <c:v>2.5728893313614193E-2</c:v>
                </c:pt>
                <c:pt idx="4">
                  <c:v>2.2138868160187758E-2</c:v>
                </c:pt>
                <c:pt idx="5">
                  <c:v>1.92704324784078E-2</c:v>
                </c:pt>
                <c:pt idx="6">
                  <c:v>1.6519622566830271E-2</c:v>
                </c:pt>
                <c:pt idx="7">
                  <c:v>1.3746397083093276E-2</c:v>
                </c:pt>
                <c:pt idx="8">
                  <c:v>1.2142977129632405E-2</c:v>
                </c:pt>
                <c:pt idx="9">
                  <c:v>1.107336013547635E-2</c:v>
                </c:pt>
                <c:pt idx="10">
                  <c:v>1.0318622929221945E-2</c:v>
                </c:pt>
                <c:pt idx="11">
                  <c:v>9.7404893101209478E-3</c:v>
                </c:pt>
                <c:pt idx="12">
                  <c:v>9.2844071720856614E-3</c:v>
                </c:pt>
                <c:pt idx="13">
                  <c:v>8.9150253493089689E-3</c:v>
                </c:pt>
                <c:pt idx="14">
                  <c:v>8.608939449113456E-3</c:v>
                </c:pt>
                <c:pt idx="15">
                  <c:v>8.3506024300634609E-3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A22-4E31-8E5B-37B5AC86CA37}"/>
            </c:ext>
          </c:extLst>
        </c:ser>
        <c:ser>
          <c:idx val="2"/>
          <c:order val="1"/>
          <c:tx>
            <c:v>2x F12 pushpull 94,4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'Mora 360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360 pushpull'!$I$203:$I$218</c:f>
              <c:numCache>
                <c:formatCode>0.000</c:formatCode>
                <c:ptCount val="16"/>
                <c:pt idx="0">
                  <c:v>0.20521449840096784</c:v>
                </c:pt>
                <c:pt idx="1">
                  <c:v>4.8197489190572602E-2</c:v>
                </c:pt>
                <c:pt idx="2">
                  <c:v>2.7145209291308529E-2</c:v>
                </c:pt>
                <c:pt idx="3">
                  <c:v>2.0911553587137966E-2</c:v>
                </c:pt>
                <c:pt idx="4">
                  <c:v>1.8879029869666147E-2</c:v>
                </c:pt>
                <c:pt idx="5">
                  <c:v>1.6902284547792999E-2</c:v>
                </c:pt>
                <c:pt idx="6">
                  <c:v>1.4826610369954698E-2</c:v>
                </c:pt>
                <c:pt idx="7">
                  <c:v>1.2647615619344302E-2</c:v>
                </c:pt>
                <c:pt idx="8">
                  <c:v>1.1319100964298929E-2</c:v>
                </c:pt>
                <c:pt idx="9">
                  <c:v>1.0415771742064144E-2</c:v>
                </c:pt>
                <c:pt idx="10">
                  <c:v>9.7594643816512078E-3</c:v>
                </c:pt>
                <c:pt idx="11">
                  <c:v>9.2541404481368428E-3</c:v>
                </c:pt>
                <c:pt idx="12">
                  <c:v>8.853466464304599E-3</c:v>
                </c:pt>
                <c:pt idx="13">
                  <c:v>8.5273186432455999E-3</c:v>
                </c:pt>
                <c:pt idx="14">
                  <c:v>8.2557658756275323E-3</c:v>
                </c:pt>
                <c:pt idx="15">
                  <c:v>8.0256462583464822E-3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A22-4E31-8E5B-37B5AC86CA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12000000000000001"/>
          <c:min val="1.5000000000000003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'Mora 360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360 push'!$B$203:$B$218</c:f>
              <c:numCache>
                <c:formatCode>0</c:formatCode>
                <c:ptCount val="16"/>
                <c:pt idx="0">
                  <c:v>54.661956509855322</c:v>
                </c:pt>
                <c:pt idx="1">
                  <c:v>125.69682071442037</c:v>
                </c:pt>
                <c:pt idx="2">
                  <c:v>293.18664812033478</c:v>
                </c:pt>
                <c:pt idx="3">
                  <c:v>424.42943743580361</c:v>
                </c:pt>
                <c:pt idx="4">
                  <c:v>475.4470915246448</c:v>
                </c:pt>
                <c:pt idx="5">
                  <c:v>527.81878008530816</c:v>
                </c:pt>
                <c:pt idx="6">
                  <c:v>593.61306799393913</c:v>
                </c:pt>
                <c:pt idx="7">
                  <c:v>679.45063187251071</c:v>
                </c:pt>
                <c:pt idx="8">
                  <c:v>740.72923759910691</c:v>
                </c:pt>
                <c:pt idx="9">
                  <c:v>787.33491160971903</c:v>
                </c:pt>
                <c:pt idx="10">
                  <c:v>823.84090692907307</c:v>
                </c:pt>
                <c:pt idx="11">
                  <c:v>853.15776137594742</c:v>
                </c:pt>
                <c:pt idx="12">
                  <c:v>877.25205108558953</c:v>
                </c:pt>
                <c:pt idx="13">
                  <c:v>897.64293321242894</c:v>
                </c:pt>
                <c:pt idx="14">
                  <c:v>915.16910066648984</c:v>
                </c:pt>
                <c:pt idx="15">
                  <c:v>930.4295561799795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790-446D-98CE-89EF4739A265}"/>
            </c:ext>
          </c:extLst>
        </c:ser>
        <c:ser>
          <c:idx val="1"/>
          <c:order val="1"/>
          <c:tx>
            <c:v>2x F12 pushpull 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'Mora 360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360 pushpull'!$B$203:$B$218</c:f>
              <c:numCache>
                <c:formatCode>0</c:formatCode>
                <c:ptCount val="16"/>
                <c:pt idx="0">
                  <c:v>54.661956509855322</c:v>
                </c:pt>
                <c:pt idx="1">
                  <c:v>209.92096629120118</c:v>
                </c:pt>
                <c:pt idx="2">
                  <c:v>405.29430924334736</c:v>
                </c:pt>
                <c:pt idx="3">
                  <c:v>505.10485327614896</c:v>
                </c:pt>
                <c:pt idx="4">
                  <c:v>539.44684770839672</c:v>
                </c:pt>
                <c:pt idx="5">
                  <c:v>585.25927980413701</c:v>
                </c:pt>
                <c:pt idx="6">
                  <c:v>644.28153075082241</c:v>
                </c:pt>
                <c:pt idx="7">
                  <c:v>720.90269226905298</c:v>
                </c:pt>
                <c:pt idx="8">
                  <c:v>776.46824642995375</c:v>
                </c:pt>
                <c:pt idx="9">
                  <c:v>819.16591740049068</c:v>
                </c:pt>
                <c:pt idx="10">
                  <c:v>852.24393740191431</c:v>
                </c:pt>
                <c:pt idx="11">
                  <c:v>878.92815725826836</c:v>
                </c:pt>
                <c:pt idx="12">
                  <c:v>901.11648477288531</c:v>
                </c:pt>
                <c:pt idx="13">
                  <c:v>919.97826320460456</c:v>
                </c:pt>
                <c:pt idx="14">
                  <c:v>936.2071171698816</c:v>
                </c:pt>
                <c:pt idx="15">
                  <c:v>950.34174934003772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2790-446D-98CE-89EF4739A2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7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'Mora 360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360 push'!$D$203:$D$218</c:f>
              <c:numCache>
                <c:formatCode>0</c:formatCode>
                <c:ptCount val="16"/>
                <c:pt idx="0">
                  <c:v>76.620059404221706</c:v>
                </c:pt>
                <c:pt idx="1">
                  <c:v>183.80744150746597</c:v>
                </c:pt>
                <c:pt idx="2">
                  <c:v>420.20285862538799</c:v>
                </c:pt>
                <c:pt idx="3">
                  <c:v>603.27193247896048</c:v>
                </c:pt>
                <c:pt idx="4">
                  <c:v>688.7502138881531</c:v>
                </c:pt>
                <c:pt idx="5">
                  <c:v>777.98811648654203</c:v>
                </c:pt>
                <c:pt idx="6">
                  <c:v>890.8927511919037</c:v>
                </c:pt>
                <c:pt idx="7">
                  <c:v>1043.7091835321887</c:v>
                </c:pt>
                <c:pt idx="8">
                  <c:v>1157.6884688524283</c:v>
                </c:pt>
                <c:pt idx="9">
                  <c:v>1247.6339646901392</c:v>
                </c:pt>
                <c:pt idx="10">
                  <c:v>1319.66789244283</c:v>
                </c:pt>
                <c:pt idx="11">
                  <c:v>1379.5289659143882</c:v>
                </c:pt>
                <c:pt idx="12">
                  <c:v>1429.9650802380722</c:v>
                </c:pt>
                <c:pt idx="13">
                  <c:v>1473.2470612674649</c:v>
                </c:pt>
                <c:pt idx="14">
                  <c:v>1510.8586010457295</c:v>
                </c:pt>
                <c:pt idx="15">
                  <c:v>1543.8893626046297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29C-4E75-9A61-D83A0F1392F9}"/>
            </c:ext>
          </c:extLst>
        </c:ser>
        <c:ser>
          <c:idx val="1"/>
          <c:order val="1"/>
          <c:tx>
            <c:v>2x F12 pushpull 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'Mora 360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360 pushpull'!$D$203:$D$218</c:f>
              <c:numCache>
                <c:formatCode>0</c:formatCode>
                <c:ptCount val="16"/>
                <c:pt idx="0">
                  <c:v>76.620059404221706</c:v>
                </c:pt>
                <c:pt idx="1">
                  <c:v>310.33178802543978</c:v>
                </c:pt>
                <c:pt idx="2">
                  <c:v>573.83185439524595</c:v>
                </c:pt>
                <c:pt idx="3">
                  <c:v>730.41226314671655</c:v>
                </c:pt>
                <c:pt idx="4">
                  <c:v>794.62118937850357</c:v>
                </c:pt>
                <c:pt idx="5">
                  <c:v>874.61776062923991</c:v>
                </c:pt>
                <c:pt idx="6">
                  <c:v>979.22825835110973</c:v>
                </c:pt>
                <c:pt idx="7">
                  <c:v>1119.7791364464233</c:v>
                </c:pt>
                <c:pt idx="8">
                  <c:v>1226.0948558423211</c:v>
                </c:pt>
                <c:pt idx="9">
                  <c:v>1310.144008756035</c:v>
                </c:pt>
                <c:pt idx="10">
                  <c:v>1377.5603920414044</c:v>
                </c:pt>
                <c:pt idx="11">
                  <c:v>1433.4626942860698</c:v>
                </c:pt>
                <c:pt idx="12">
                  <c:v>1480.6770311718988</c:v>
                </c:pt>
                <c:pt idx="13">
                  <c:v>1521.2018846654275</c:v>
                </c:pt>
                <c:pt idx="14">
                  <c:v>1556.3871237902313</c:v>
                </c:pt>
                <c:pt idx="15">
                  <c:v>1587.2529768687034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29C-4E75-9A61-D83A0F1392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9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'Mora 360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360 push'!$F$203:$F$218</c:f>
              <c:numCache>
                <c:formatCode>0</c:formatCode>
                <c:ptCount val="16"/>
                <c:pt idx="0">
                  <c:v>89.318845727557729</c:v>
                </c:pt>
                <c:pt idx="1">
                  <c:v>219.5062346164824</c:v>
                </c:pt>
                <c:pt idx="2">
                  <c:v>496.03003214718967</c:v>
                </c:pt>
                <c:pt idx="3">
                  <c:v>708.86579907432997</c:v>
                </c:pt>
                <c:pt idx="4">
                  <c:v>818.20280167760825</c:v>
                </c:pt>
                <c:pt idx="5">
                  <c:v>933.83658472452112</c:v>
                </c:pt>
                <c:pt idx="6">
                  <c:v>1081.4555978555325</c:v>
                </c:pt>
                <c:pt idx="7">
                  <c:v>1286.5404117167229</c:v>
                </c:pt>
                <c:pt idx="8">
                  <c:v>1444.4873579307514</c:v>
                </c:pt>
                <c:pt idx="9">
                  <c:v>1572.7858478814358</c:v>
                </c:pt>
                <c:pt idx="10">
                  <c:v>1677.740523670082</c:v>
                </c:pt>
                <c:pt idx="11">
                  <c:v>1767.4420159143988</c:v>
                </c:pt>
                <c:pt idx="12">
                  <c:v>1844.8200841383152</c:v>
                </c:pt>
                <c:pt idx="13">
                  <c:v>1912.404282967914</c:v>
                </c:pt>
                <c:pt idx="14">
                  <c:v>1972.0767693758296</c:v>
                </c:pt>
                <c:pt idx="15">
                  <c:v>2025.2437527776492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D60-430C-87E4-48D439115B11}"/>
            </c:ext>
          </c:extLst>
        </c:ser>
        <c:ser>
          <c:idx val="1"/>
          <c:order val="1"/>
          <c:tx>
            <c:v>2x F12 pushpull 72,5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'Mora 360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360 pushpull'!$F$203:$F$218</c:f>
              <c:numCache>
                <c:formatCode>0</c:formatCode>
                <c:ptCount val="16"/>
                <c:pt idx="0">
                  <c:v>89.318845727557729</c:v>
                </c:pt>
                <c:pt idx="1">
                  <c:v>373.06420027225789</c:v>
                </c:pt>
                <c:pt idx="2">
                  <c:v>672.79470242630566</c:v>
                </c:pt>
                <c:pt idx="3">
                  <c:v>866.79183485033127</c:v>
                </c:pt>
                <c:pt idx="4">
                  <c:v>953.43246427899703</c:v>
                </c:pt>
                <c:pt idx="5">
                  <c:v>1058.8312619556848</c:v>
                </c:pt>
                <c:pt idx="6">
                  <c:v>1198.4773721271829</c:v>
                </c:pt>
                <c:pt idx="7">
                  <c:v>1391.033636605328</c:v>
                </c:pt>
                <c:pt idx="8">
                  <c:v>1541.5119675724027</c:v>
                </c:pt>
                <c:pt idx="9">
                  <c:v>1663.5654164699622</c:v>
                </c:pt>
                <c:pt idx="10">
                  <c:v>1764.39090056029</c:v>
                </c:pt>
                <c:pt idx="11">
                  <c:v>1850.2048773483305</c:v>
                </c:pt>
                <c:pt idx="12">
                  <c:v>1924.1257776928312</c:v>
                </c:pt>
                <c:pt idx="13">
                  <c:v>1988.6090993963624</c:v>
                </c:pt>
                <c:pt idx="14">
                  <c:v>2045.4822502737213</c:v>
                </c:pt>
                <c:pt idx="15">
                  <c:v>2096.1005496846687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D60-430C-87E4-48D439115B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'Mora 360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360 push'!$H$203:$H$218</c:f>
              <c:numCache>
                <c:formatCode>0</c:formatCode>
                <c:ptCount val="16"/>
                <c:pt idx="0">
                  <c:v>97.459000976247182</c:v>
                </c:pt>
                <c:pt idx="1">
                  <c:v>243.12912652122284</c:v>
                </c:pt>
                <c:pt idx="2">
                  <c:v>545.46559213227579</c:v>
                </c:pt>
                <c:pt idx="3">
                  <c:v>777.33619383532505</c:v>
                </c:pt>
                <c:pt idx="4">
                  <c:v>903.38854973471155</c:v>
                </c:pt>
                <c:pt idx="5">
                  <c:v>1037.8594264767887</c:v>
                </c:pt>
                <c:pt idx="6">
                  <c:v>1210.6814135183677</c:v>
                </c:pt>
                <c:pt idx="7">
                  <c:v>1454.9266894521797</c:v>
                </c:pt>
                <c:pt idx="8">
                  <c:v>1647.0425486674242</c:v>
                </c:pt>
                <c:pt idx="9">
                  <c:v>1806.1365073754687</c:v>
                </c:pt>
                <c:pt idx="10">
                  <c:v>1938.2431296487021</c:v>
                </c:pt>
                <c:pt idx="11">
                  <c:v>2053.2849391065815</c:v>
                </c:pt>
                <c:pt idx="12">
                  <c:v>2154.1493850174575</c:v>
                </c:pt>
                <c:pt idx="13">
                  <c:v>2243.4036041804707</c:v>
                </c:pt>
                <c:pt idx="14">
                  <c:v>2323.1665315127275</c:v>
                </c:pt>
                <c:pt idx="15">
                  <c:v>2395.0367853697485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B9A-4AD8-839C-81661D204761}"/>
            </c:ext>
          </c:extLst>
        </c:ser>
        <c:ser>
          <c:idx val="1"/>
          <c:order val="1"/>
          <c:tx>
            <c:v>2x F12 pushpull 94,4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'Mora 360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360 pushpull'!$H$203:$H$218</c:f>
              <c:numCache>
                <c:formatCode>0</c:formatCode>
                <c:ptCount val="16"/>
                <c:pt idx="0">
                  <c:v>97.459000976247182</c:v>
                </c:pt>
                <c:pt idx="1">
                  <c:v>414.95937518487972</c:v>
                </c:pt>
                <c:pt idx="2">
                  <c:v>736.77825745862594</c:v>
                </c:pt>
                <c:pt idx="3">
                  <c:v>956.40909302412456</c:v>
                </c:pt>
                <c:pt idx="4">
                  <c:v>1059.3764689220059</c:v>
                </c:pt>
                <c:pt idx="5">
                  <c:v>1183.2719975484902</c:v>
                </c:pt>
                <c:pt idx="6">
                  <c:v>1348.9259851684569</c:v>
                </c:pt>
                <c:pt idx="7">
                  <c:v>1581.3257298403628</c:v>
                </c:pt>
                <c:pt idx="8">
                  <c:v>1766.9247816660622</c:v>
                </c:pt>
                <c:pt idx="9">
                  <c:v>1920.1649666754797</c:v>
                </c:pt>
                <c:pt idx="10">
                  <c:v>2049.2927908627903</c:v>
                </c:pt>
                <c:pt idx="11">
                  <c:v>2161.1947767689917</c:v>
                </c:pt>
                <c:pt idx="12">
                  <c:v>2259.0021750955952</c:v>
                </c:pt>
                <c:pt idx="13">
                  <c:v>2345.4031491882611</c:v>
                </c:pt>
                <c:pt idx="14">
                  <c:v>2422.5493190212073</c:v>
                </c:pt>
                <c:pt idx="15">
                  <c:v>2492.0111547653214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B9A-4AD8-839C-81661D204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2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'Mora 420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420 push'!$C$203:$C$218</c:f>
              <c:numCache>
                <c:formatCode>0.000</c:formatCode>
                <c:ptCount val="16"/>
                <c:pt idx="0">
                  <c:v>0.34528451540786176</c:v>
                </c:pt>
                <c:pt idx="1">
                  <c:v>0.15277222149901518</c:v>
                </c:pt>
                <c:pt idx="2">
                  <c:v>6.4985859897191869E-2</c:v>
                </c:pt>
                <c:pt idx="3">
                  <c:v>4.4734042010227869E-2</c:v>
                </c:pt>
                <c:pt idx="4">
                  <c:v>4.0239381652865315E-2</c:v>
                </c:pt>
                <c:pt idx="5">
                  <c:v>3.6485393852154949E-2</c:v>
                </c:pt>
                <c:pt idx="6">
                  <c:v>3.2649528379710829E-2</c:v>
                </c:pt>
                <c:pt idx="7">
                  <c:v>2.874131341241979E-2</c:v>
                </c:pt>
                <c:pt idx="8">
                  <c:v>2.6498247484396359E-2</c:v>
                </c:pt>
                <c:pt idx="9">
                  <c:v>2.5022583140859578E-2</c:v>
                </c:pt>
                <c:pt idx="10">
                  <c:v>2.3977986938495056E-2</c:v>
                </c:pt>
                <c:pt idx="11">
                  <c:v>2.3204128776133672E-2</c:v>
                </c:pt>
                <c:pt idx="12">
                  <c:v>2.2605679498974431E-2</c:v>
                </c:pt>
                <c:pt idx="13">
                  <c:v>2.2122228319747691E-2</c:v>
                </c:pt>
                <c:pt idx="14">
                  <c:v>2.1722241091544123E-2</c:v>
                </c:pt>
                <c:pt idx="15">
                  <c:v>2.1384882169705514E-2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AEF-45D1-A93B-1B83C98E5580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'Mora 420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420 push'!$E$203:$E$218</c:f>
              <c:numCache>
                <c:formatCode>0.000</c:formatCode>
                <c:ptCount val="16"/>
                <c:pt idx="0">
                  <c:v>0.23282523967998073</c:v>
                </c:pt>
                <c:pt idx="1">
                  <c:v>9.8916154342071433E-2</c:v>
                </c:pt>
                <c:pt idx="2">
                  <c:v>4.2882926214707365E-2</c:v>
                </c:pt>
                <c:pt idx="3">
                  <c:v>2.9757479728534552E-2</c:v>
                </c:pt>
                <c:pt idx="4">
                  <c:v>2.6285841204300553E-2</c:v>
                </c:pt>
                <c:pt idx="5">
                  <c:v>2.3454219899575812E-2</c:v>
                </c:pt>
                <c:pt idx="6">
                  <c:v>2.0652691876338912E-2</c:v>
                </c:pt>
                <c:pt idx="7">
                  <c:v>1.7823283390620268E-2</c:v>
                </c:pt>
                <c:pt idx="8">
                  <c:v>1.6203843150657711E-2</c:v>
                </c:pt>
                <c:pt idx="9">
                  <c:v>1.5139170265665608E-2</c:v>
                </c:pt>
                <c:pt idx="10">
                  <c:v>1.439153351537086E-2</c:v>
                </c:pt>
                <c:pt idx="11">
                  <c:v>1.3834222993321141E-2</c:v>
                </c:pt>
                <c:pt idx="12">
                  <c:v>1.3403188502684243E-2</c:v>
                </c:pt>
                <c:pt idx="13">
                  <c:v>1.3057330953727372E-2</c:v>
                </c:pt>
                <c:pt idx="14">
                  <c:v>1.2773181806876321E-2</c:v>
                </c:pt>
                <c:pt idx="15">
                  <c:v>1.2535227107194171E-2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AEF-45D1-A93B-1B83C98E5580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'Mora 420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420 push'!$G$203:$G$218</c:f>
              <c:numCache>
                <c:formatCode>0.000</c:formatCode>
                <c:ptCount val="16"/>
                <c:pt idx="0">
                  <c:v>0.19332464855974382</c:v>
                </c:pt>
                <c:pt idx="1">
                  <c:v>7.9990259560077923E-2</c:v>
                </c:pt>
                <c:pt idx="2">
                  <c:v>3.5118041411318447E-2</c:v>
                </c:pt>
                <c:pt idx="3">
                  <c:v>2.4493726951081988E-2</c:v>
                </c:pt>
                <c:pt idx="4">
                  <c:v>2.1379490598081863E-2</c:v>
                </c:pt>
                <c:pt idx="5">
                  <c:v>1.8865559061773871E-2</c:v>
                </c:pt>
                <c:pt idx="6">
                  <c:v>1.6416660065151044E-2</c:v>
                </c:pt>
                <c:pt idx="7">
                  <c:v>1.3946534810088555E-2</c:v>
                </c:pt>
                <c:pt idx="8">
                  <c:v>1.2526886858713487E-2</c:v>
                </c:pt>
                <c:pt idx="9">
                  <c:v>1.1587932248668689E-2</c:v>
                </c:pt>
                <c:pt idx="10">
                  <c:v>1.0927864451474732E-2</c:v>
                </c:pt>
                <c:pt idx="11">
                  <c:v>1.0430044374389559E-2</c:v>
                </c:pt>
                <c:pt idx="12">
                  <c:v>1.0041983112426623E-2</c:v>
                </c:pt>
                <c:pt idx="13">
                  <c:v>9.7298020991488134E-3</c:v>
                </c:pt>
                <c:pt idx="14">
                  <c:v>9.4727887291241458E-3</c:v>
                </c:pt>
                <c:pt idx="15">
                  <c:v>9.2572152388343334E-3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AEF-45D1-A93B-1B83C98E5580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'Mora 420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420 push'!$I$203:$I$218</c:f>
              <c:numCache>
                <c:formatCode>0.000</c:formatCode>
                <c:ptCount val="16"/>
                <c:pt idx="0">
                  <c:v>0.17361518607920393</c:v>
                </c:pt>
                <c:pt idx="1">
                  <c:v>7.0602858951366393E-2</c:v>
                </c:pt>
                <c:pt idx="2">
                  <c:v>3.1254616271199714E-2</c:v>
                </c:pt>
                <c:pt idx="3">
                  <c:v>2.1870486249529593E-2</c:v>
                </c:pt>
                <c:pt idx="4">
                  <c:v>1.8940433505241848E-2</c:v>
                </c:pt>
                <c:pt idx="5">
                  <c:v>1.6588963057818443E-2</c:v>
                </c:pt>
                <c:pt idx="6">
                  <c:v>1.4318490642632754E-2</c:v>
                </c:pt>
                <c:pt idx="7">
                  <c:v>1.2029010624508995E-2</c:v>
                </c:pt>
                <c:pt idx="8">
                  <c:v>1.0708800848178709E-2</c:v>
                </c:pt>
                <c:pt idx="9">
                  <c:v>9.8314787309648523E-3</c:v>
                </c:pt>
                <c:pt idx="10">
                  <c:v>9.2135314067014699E-3</c:v>
                </c:pt>
                <c:pt idx="11">
                  <c:v>8.7434574069565549E-3</c:v>
                </c:pt>
                <c:pt idx="12">
                  <c:v>8.3746302899827541E-3</c:v>
                </c:pt>
                <c:pt idx="13">
                  <c:v>8.0768803722490387E-3</c:v>
                </c:pt>
                <c:pt idx="14">
                  <c:v>7.8309317673659271E-3</c:v>
                </c:pt>
                <c:pt idx="15">
                  <c:v>7.6239912195718487E-3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1AEF-45D1-A93B-1B83C98E55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2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'Mora 420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420 push'!$B$203:$B$218</c:f>
              <c:numCache>
                <c:formatCode>0</c:formatCode>
                <c:ptCount val="16"/>
                <c:pt idx="0">
                  <c:v>57.923246214430797</c:v>
                </c:pt>
                <c:pt idx="1">
                  <c:v>130.91385203251056</c:v>
                </c:pt>
                <c:pt idx="2">
                  <c:v>307.75925765451365</c:v>
                </c:pt>
                <c:pt idx="3">
                  <c:v>447.08680685343069</c:v>
                </c:pt>
                <c:pt idx="4">
                  <c:v>497.02553017675075</c:v>
                </c:pt>
                <c:pt idx="5">
                  <c:v>548.16456363451687</c:v>
                </c:pt>
                <c:pt idx="6">
                  <c:v>612.56627561053722</c:v>
                </c:pt>
                <c:pt idx="7">
                  <c:v>695.86242330030518</c:v>
                </c:pt>
                <c:pt idx="8">
                  <c:v>754.76689587781652</c:v>
                </c:pt>
                <c:pt idx="9">
                  <c:v>799.27799170109813</c:v>
                </c:pt>
                <c:pt idx="10">
                  <c:v>834.09837745350239</c:v>
                </c:pt>
                <c:pt idx="11">
                  <c:v>861.91557515276156</c:v>
                </c:pt>
                <c:pt idx="12">
                  <c:v>884.73341404788812</c:v>
                </c:pt>
                <c:pt idx="13">
                  <c:v>904.06805819587089</c:v>
                </c:pt>
                <c:pt idx="14">
                  <c:v>920.71531273932214</c:v>
                </c:pt>
                <c:pt idx="15">
                  <c:v>935.24013091512938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88C-4D5C-B8A4-F420D463F73F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'Mora 420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420 push'!$D$203:$D$218</c:f>
              <c:numCache>
                <c:formatCode>0</c:formatCode>
                <c:ptCount val="16"/>
                <c:pt idx="0">
                  <c:v>85.90133968074116</c:v>
                </c:pt>
                <c:pt idx="1">
                  <c:v>202.19144317758335</c:v>
                </c:pt>
                <c:pt idx="2">
                  <c:v>466.38608335316189</c:v>
                </c:pt>
                <c:pt idx="3">
                  <c:v>672.09992857096461</c:v>
                </c:pt>
                <c:pt idx="4">
                  <c:v>760.86589143389699</c:v>
                </c:pt>
                <c:pt idx="5">
                  <c:v>852.72501433150273</c:v>
                </c:pt>
                <c:pt idx="6">
                  <c:v>968.39676492309081</c:v>
                </c:pt>
                <c:pt idx="7">
                  <c:v>1122.1277001366234</c:v>
                </c:pt>
                <c:pt idx="8">
                  <c:v>1234.2750922757607</c:v>
                </c:pt>
                <c:pt idx="9">
                  <c:v>1321.0763634357395</c:v>
                </c:pt>
                <c:pt idx="10">
                  <c:v>1389.7059669589084</c:v>
                </c:pt>
                <c:pt idx="11">
                  <c:v>1445.6901561913207</c:v>
                </c:pt>
                <c:pt idx="12">
                  <c:v>1492.1822517078394</c:v>
                </c:pt>
                <c:pt idx="13">
                  <c:v>1531.7065999840311</c:v>
                </c:pt>
                <c:pt idx="14">
                  <c:v>1565.780578589525</c:v>
                </c:pt>
                <c:pt idx="15">
                  <c:v>1595.5036018870112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88C-4D5C-B8A4-F420D463F73F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'Mora 420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420 push'!$F$203:$F$218</c:f>
              <c:numCache>
                <c:formatCode>0</c:formatCode>
                <c:ptCount val="16"/>
                <c:pt idx="0">
                  <c:v>103.45292309593583</c:v>
                </c:pt>
                <c:pt idx="1">
                  <c:v>250.03044258130817</c:v>
                </c:pt>
                <c:pt idx="2">
                  <c:v>569.50784258583553</c:v>
                </c:pt>
                <c:pt idx="3">
                  <c:v>816.53559868383024</c:v>
                </c:pt>
                <c:pt idx="4">
                  <c:v>935.47598378206317</c:v>
                </c:pt>
                <c:pt idx="5">
                  <c:v>1060.1329085722552</c:v>
                </c:pt>
                <c:pt idx="6">
                  <c:v>1218.2746015710954</c:v>
                </c:pt>
                <c:pt idx="7">
                  <c:v>1434.0479748082319</c:v>
                </c:pt>
                <c:pt idx="8">
                  <c:v>1596.5658687248656</c:v>
                </c:pt>
                <c:pt idx="9">
                  <c:v>1725.9334599835752</c:v>
                </c:pt>
                <c:pt idx="10">
                  <c:v>1830.1837553723472</c:v>
                </c:pt>
                <c:pt idx="11">
                  <c:v>1917.5373835521714</c:v>
                </c:pt>
                <c:pt idx="12">
                  <c:v>1991.6384817706635</c:v>
                </c:pt>
                <c:pt idx="13">
                  <c:v>2055.5402665126817</c:v>
                </c:pt>
                <c:pt idx="14">
                  <c:v>2111.3106786082835</c:v>
                </c:pt>
                <c:pt idx="15">
                  <c:v>2160.476934369995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88C-4D5C-B8A4-F420D463F73F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'Mora 420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420 push'!$H$203:$H$218</c:f>
              <c:numCache>
                <c:formatCode>0</c:formatCode>
                <c:ptCount val="16"/>
                <c:pt idx="0">
                  <c:v>115.19729611023729</c:v>
                </c:pt>
                <c:pt idx="1">
                  <c:v>283.27464775578943</c:v>
                </c:pt>
                <c:pt idx="2">
                  <c:v>639.90547272946242</c:v>
                </c:pt>
                <c:pt idx="3">
                  <c:v>914.47440956783373</c:v>
                </c:pt>
                <c:pt idx="4">
                  <c:v>1055.9420403162849</c:v>
                </c:pt>
                <c:pt idx="5">
                  <c:v>1205.6208655292605</c:v>
                </c:pt>
                <c:pt idx="6">
                  <c:v>1396.7952697786993</c:v>
                </c:pt>
                <c:pt idx="7">
                  <c:v>1662.6471307000254</c:v>
                </c:pt>
                <c:pt idx="8">
                  <c:v>1867.6227416631327</c:v>
                </c:pt>
                <c:pt idx="9">
                  <c:v>2034.2819780516595</c:v>
                </c:pt>
                <c:pt idx="10">
                  <c:v>2170.7203369875078</c:v>
                </c:pt>
                <c:pt idx="11">
                  <c:v>2287.4246501260936</c:v>
                </c:pt>
                <c:pt idx="12">
                  <c:v>2388.1651257993844</c:v>
                </c:pt>
                <c:pt idx="13">
                  <c:v>2476.2035684862967</c:v>
                </c:pt>
                <c:pt idx="14">
                  <c:v>2553.9744942417442</c:v>
                </c:pt>
                <c:pt idx="15">
                  <c:v>2623.2978795486033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688C-4D5C-B8A4-F420D463F73F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'Mora 420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420 push'!$J$203:$J$218</c:f>
              <c:numCache>
                <c:formatCode>0</c:formatCode>
                <c:ptCount val="16"/>
                <c:pt idx="0">
                  <c:v>123.54340932378911</c:v>
                </c:pt>
                <c:pt idx="1">
                  <c:v>307.46556125003099</c:v>
                </c:pt>
                <c:pt idx="2">
                  <c:v>690.56971178970787</c:v>
                </c:pt>
                <c:pt idx="3">
                  <c:v>984.67971528099076</c:v>
                </c:pt>
                <c:pt idx="4">
                  <c:v>1143.2496997422984</c:v>
                </c:pt>
                <c:pt idx="5">
                  <c:v>1312.1890012358413</c:v>
                </c:pt>
                <c:pt idx="6">
                  <c:v>1529.1218003454196</c:v>
                </c:pt>
                <c:pt idx="7">
                  <c:v>1834.9570014604628</c:v>
                </c:pt>
                <c:pt idx="8">
                  <c:v>2074.775528920567</c:v>
                </c:pt>
                <c:pt idx="9">
                  <c:v>2272.7995577540796</c:v>
                </c:pt>
                <c:pt idx="10">
                  <c:v>2436.8639488592303</c:v>
                </c:pt>
                <c:pt idx="11">
                  <c:v>2579.3189699195686</c:v>
                </c:pt>
                <c:pt idx="12">
                  <c:v>2703.8986391972403</c:v>
                </c:pt>
                <c:pt idx="13">
                  <c:v>2813.9105547541049</c:v>
                </c:pt>
                <c:pt idx="14">
                  <c:v>2912.0335793348772</c:v>
                </c:pt>
                <c:pt idx="15">
                  <c:v>3000.2861568498752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688C-4D5C-B8A4-F420D463F7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0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'Mora 420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420 push'!$B$203:$B$218</c:f>
              <c:numCache>
                <c:formatCode>0</c:formatCode>
                <c:ptCount val="16"/>
                <c:pt idx="0">
                  <c:v>57.923246214430797</c:v>
                </c:pt>
                <c:pt idx="1">
                  <c:v>130.91385203251056</c:v>
                </c:pt>
                <c:pt idx="2">
                  <c:v>307.75925765451365</c:v>
                </c:pt>
                <c:pt idx="3">
                  <c:v>447.08680685343069</c:v>
                </c:pt>
                <c:pt idx="4">
                  <c:v>497.02553017675075</c:v>
                </c:pt>
                <c:pt idx="5">
                  <c:v>548.16456363451687</c:v>
                </c:pt>
                <c:pt idx="6">
                  <c:v>612.56627561053722</c:v>
                </c:pt>
                <c:pt idx="7">
                  <c:v>695.86242330030518</c:v>
                </c:pt>
                <c:pt idx="8">
                  <c:v>754.76689587781652</c:v>
                </c:pt>
                <c:pt idx="9">
                  <c:v>799.27799170109813</c:v>
                </c:pt>
                <c:pt idx="10">
                  <c:v>834.09837745350239</c:v>
                </c:pt>
                <c:pt idx="11">
                  <c:v>861.91557515276156</c:v>
                </c:pt>
                <c:pt idx="12">
                  <c:v>884.73341404788812</c:v>
                </c:pt>
                <c:pt idx="13">
                  <c:v>904.06805819587089</c:v>
                </c:pt>
                <c:pt idx="14">
                  <c:v>920.71531273932214</c:v>
                </c:pt>
                <c:pt idx="15">
                  <c:v>935.24013091512938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152-4F3D-A8D6-00F323318DFA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'Mora 420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420 push'!$D$203:$D$218</c:f>
              <c:numCache>
                <c:formatCode>0</c:formatCode>
                <c:ptCount val="16"/>
                <c:pt idx="0">
                  <c:v>85.90133968074116</c:v>
                </c:pt>
                <c:pt idx="1">
                  <c:v>202.19144317758335</c:v>
                </c:pt>
                <c:pt idx="2">
                  <c:v>466.38608335316189</c:v>
                </c:pt>
                <c:pt idx="3">
                  <c:v>672.09992857096461</c:v>
                </c:pt>
                <c:pt idx="4">
                  <c:v>760.86589143389699</c:v>
                </c:pt>
                <c:pt idx="5">
                  <c:v>852.72501433150273</c:v>
                </c:pt>
                <c:pt idx="6">
                  <c:v>968.39676492309081</c:v>
                </c:pt>
                <c:pt idx="7">
                  <c:v>1122.1277001366234</c:v>
                </c:pt>
                <c:pt idx="8">
                  <c:v>1234.2750922757607</c:v>
                </c:pt>
                <c:pt idx="9">
                  <c:v>1321.0763634357395</c:v>
                </c:pt>
                <c:pt idx="10">
                  <c:v>1389.7059669589084</c:v>
                </c:pt>
                <c:pt idx="11">
                  <c:v>1445.6901561913207</c:v>
                </c:pt>
                <c:pt idx="12">
                  <c:v>1492.1822517078394</c:v>
                </c:pt>
                <c:pt idx="13">
                  <c:v>1531.7065999840311</c:v>
                </c:pt>
                <c:pt idx="14">
                  <c:v>1565.780578589525</c:v>
                </c:pt>
                <c:pt idx="15">
                  <c:v>1595.5036018870112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152-4F3D-A8D6-00F323318DFA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'Mora 420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420 push'!$F$203:$F$218</c:f>
              <c:numCache>
                <c:formatCode>0</c:formatCode>
                <c:ptCount val="16"/>
                <c:pt idx="0">
                  <c:v>103.45292309593583</c:v>
                </c:pt>
                <c:pt idx="1">
                  <c:v>250.03044258130817</c:v>
                </c:pt>
                <c:pt idx="2">
                  <c:v>569.50784258583553</c:v>
                </c:pt>
                <c:pt idx="3">
                  <c:v>816.53559868383024</c:v>
                </c:pt>
                <c:pt idx="4">
                  <c:v>935.47598378206317</c:v>
                </c:pt>
                <c:pt idx="5">
                  <c:v>1060.1329085722552</c:v>
                </c:pt>
                <c:pt idx="6">
                  <c:v>1218.2746015710954</c:v>
                </c:pt>
                <c:pt idx="7">
                  <c:v>1434.0479748082319</c:v>
                </c:pt>
                <c:pt idx="8">
                  <c:v>1596.5658687248656</c:v>
                </c:pt>
                <c:pt idx="9">
                  <c:v>1725.9334599835752</c:v>
                </c:pt>
                <c:pt idx="10">
                  <c:v>1830.1837553723472</c:v>
                </c:pt>
                <c:pt idx="11">
                  <c:v>1917.5373835521714</c:v>
                </c:pt>
                <c:pt idx="12">
                  <c:v>1991.6384817706635</c:v>
                </c:pt>
                <c:pt idx="13">
                  <c:v>2055.5402665126817</c:v>
                </c:pt>
                <c:pt idx="14">
                  <c:v>2111.3106786082835</c:v>
                </c:pt>
                <c:pt idx="15">
                  <c:v>2160.476934369995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152-4F3D-A8D6-00F323318DFA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'Mora 420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420 push'!$H$203:$H$218</c:f>
              <c:numCache>
                <c:formatCode>0</c:formatCode>
                <c:ptCount val="16"/>
                <c:pt idx="0">
                  <c:v>115.19729611023729</c:v>
                </c:pt>
                <c:pt idx="1">
                  <c:v>283.27464775578943</c:v>
                </c:pt>
                <c:pt idx="2">
                  <c:v>639.90547272946242</c:v>
                </c:pt>
                <c:pt idx="3">
                  <c:v>914.47440956783373</c:v>
                </c:pt>
                <c:pt idx="4">
                  <c:v>1055.9420403162849</c:v>
                </c:pt>
                <c:pt idx="5">
                  <c:v>1205.6208655292605</c:v>
                </c:pt>
                <c:pt idx="6">
                  <c:v>1396.7952697786993</c:v>
                </c:pt>
                <c:pt idx="7">
                  <c:v>1662.6471307000254</c:v>
                </c:pt>
                <c:pt idx="8">
                  <c:v>1867.6227416631327</c:v>
                </c:pt>
                <c:pt idx="9">
                  <c:v>2034.2819780516595</c:v>
                </c:pt>
                <c:pt idx="10">
                  <c:v>2170.7203369875078</c:v>
                </c:pt>
                <c:pt idx="11">
                  <c:v>2287.4246501260936</c:v>
                </c:pt>
                <c:pt idx="12">
                  <c:v>2388.1651257993844</c:v>
                </c:pt>
                <c:pt idx="13">
                  <c:v>2476.2035684862967</c:v>
                </c:pt>
                <c:pt idx="14">
                  <c:v>2553.9744942417442</c:v>
                </c:pt>
                <c:pt idx="15">
                  <c:v>2623.2978795486033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152-4F3D-A8D6-00F323318DFA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'Mora 420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420 push'!$J$203:$J$218</c:f>
              <c:numCache>
                <c:formatCode>0</c:formatCode>
                <c:ptCount val="16"/>
                <c:pt idx="0">
                  <c:v>123.54340932378911</c:v>
                </c:pt>
                <c:pt idx="1">
                  <c:v>307.46556125003099</c:v>
                </c:pt>
                <c:pt idx="2">
                  <c:v>690.56971178970787</c:v>
                </c:pt>
                <c:pt idx="3">
                  <c:v>984.67971528099076</c:v>
                </c:pt>
                <c:pt idx="4">
                  <c:v>1143.2496997422984</c:v>
                </c:pt>
                <c:pt idx="5">
                  <c:v>1312.1890012358413</c:v>
                </c:pt>
                <c:pt idx="6">
                  <c:v>1529.1218003454196</c:v>
                </c:pt>
                <c:pt idx="7">
                  <c:v>1834.9570014604628</c:v>
                </c:pt>
                <c:pt idx="8">
                  <c:v>2074.775528920567</c:v>
                </c:pt>
                <c:pt idx="9">
                  <c:v>2272.7995577540796</c:v>
                </c:pt>
                <c:pt idx="10">
                  <c:v>2436.8639488592303</c:v>
                </c:pt>
                <c:pt idx="11">
                  <c:v>2579.3189699195686</c:v>
                </c:pt>
                <c:pt idx="12">
                  <c:v>2703.8986391972403</c:v>
                </c:pt>
                <c:pt idx="13">
                  <c:v>2813.9105547541049</c:v>
                </c:pt>
                <c:pt idx="14">
                  <c:v>2912.0335793348772</c:v>
                </c:pt>
                <c:pt idx="15">
                  <c:v>3000.2861568498752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F152-4F3D-A8D6-00F3233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K, push/pull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'Mora 420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420 pushpull'!$C$203:$C$218</c:f>
              <c:numCache>
                <c:formatCode>0.000</c:formatCode>
                <c:ptCount val="16"/>
                <c:pt idx="0">
                  <c:v>0.34528451540786176</c:v>
                </c:pt>
                <c:pt idx="1">
                  <c:v>9.1854937726747812E-2</c:v>
                </c:pt>
                <c:pt idx="2">
                  <c:v>4.6770322151406821E-2</c:v>
                </c:pt>
                <c:pt idx="3">
                  <c:v>3.7850354154077878E-2</c:v>
                </c:pt>
                <c:pt idx="4">
                  <c:v>3.5690537114504373E-2</c:v>
                </c:pt>
                <c:pt idx="5">
                  <c:v>3.3066849178210511E-2</c:v>
                </c:pt>
                <c:pt idx="6">
                  <c:v>3.0208618764415635E-2</c:v>
                </c:pt>
                <c:pt idx="7">
                  <c:v>2.7179084769601635E-2</c:v>
                </c:pt>
                <c:pt idx="8">
                  <c:v>2.5349510410549385E-2</c:v>
                </c:pt>
                <c:pt idx="9">
                  <c:v>2.4105846118581499E-2</c:v>
                </c:pt>
                <c:pt idx="10">
                  <c:v>2.3227174879064484E-2</c:v>
                </c:pt>
                <c:pt idx="11">
                  <c:v>2.256504346033629E-2</c:v>
                </c:pt>
                <c:pt idx="12">
                  <c:v>2.2041862989472569E-2</c:v>
                </c:pt>
                <c:pt idx="13">
                  <c:v>2.1614762190014347E-2</c:v>
                </c:pt>
                <c:pt idx="14">
                  <c:v>2.1259523935010894E-2</c:v>
                </c:pt>
                <c:pt idx="15">
                  <c:v>2.0958812920566595E-2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F7D-4F3F-A0A1-D78C7B166EC9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'Mora 420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420 pushpull'!$E$203:$E$218</c:f>
              <c:numCache>
                <c:formatCode>0.000</c:formatCode>
                <c:ptCount val="16"/>
                <c:pt idx="0">
                  <c:v>0.23282523967998073</c:v>
                </c:pt>
                <c:pt idx="1">
                  <c:v>5.8886507826059815E-2</c:v>
                </c:pt>
                <c:pt idx="2">
                  <c:v>3.1230399691627237E-2</c:v>
                </c:pt>
                <c:pt idx="3">
                  <c:v>2.4766729884810577E-2</c:v>
                </c:pt>
                <c:pt idx="4">
                  <c:v>2.2956573603149115E-2</c:v>
                </c:pt>
                <c:pt idx="5">
                  <c:v>2.0995392472673579E-2</c:v>
                </c:pt>
                <c:pt idx="6">
                  <c:v>1.8901175150518305E-2</c:v>
                </c:pt>
                <c:pt idx="7">
                  <c:v>1.6701988121055975E-2</c:v>
                </c:pt>
                <c:pt idx="8">
                  <c:v>1.537798118114741E-2</c:v>
                </c:pt>
                <c:pt idx="9">
                  <c:v>1.4484627870226479E-2</c:v>
                </c:pt>
                <c:pt idx="10">
                  <c:v>1.3851410282000378E-2</c:v>
                </c:pt>
                <c:pt idx="11">
                  <c:v>1.3374294754716982E-2</c:v>
                </c:pt>
                <c:pt idx="12">
                  <c:v>1.3000054764645916E-2</c:v>
                </c:pt>
                <c:pt idx="13">
                  <c:v>1.2697403332034694E-2</c:v>
                </c:pt>
                <c:pt idx="14">
                  <c:v>1.2447610468486537E-2</c:v>
                </c:pt>
                <c:pt idx="15">
                  <c:v>1.2237729512009377E-2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F7D-4F3F-A0A1-D78C7B166EC9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'Mora 420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420 pushpull'!$G$203:$G$218</c:f>
              <c:numCache>
                <c:formatCode>0.000</c:formatCode>
                <c:ptCount val="16"/>
                <c:pt idx="0">
                  <c:v>0.19332464855974382</c:v>
                </c:pt>
                <c:pt idx="1">
                  <c:v>4.7284827846032121E-2</c:v>
                </c:pt>
                <c:pt idx="2">
                  <c:v>2.5768382421929636E-2</c:v>
                </c:pt>
                <c:pt idx="3">
                  <c:v>2.0166671481256417E-2</c:v>
                </c:pt>
                <c:pt idx="4">
                  <c:v>1.8472884609088819E-2</c:v>
                </c:pt>
                <c:pt idx="5">
                  <c:v>1.6736268347772996E-2</c:v>
                </c:pt>
                <c:pt idx="6">
                  <c:v>1.4897638532207439E-2</c:v>
                </c:pt>
                <c:pt idx="7">
                  <c:v>1.2968334851836098E-2</c:v>
                </c:pt>
                <c:pt idx="8">
                  <c:v>1.1800917045100905E-2</c:v>
                </c:pt>
                <c:pt idx="9">
                  <c:v>1.1011338857134081E-2</c:v>
                </c:pt>
                <c:pt idx="10">
                  <c:v>1.0445860654886244E-2</c:v>
                </c:pt>
                <c:pt idx="11">
                  <c:v>1.001612312749693E-2</c:v>
                </c:pt>
                <c:pt idx="12">
                  <c:v>9.6780104765569145E-3</c:v>
                </c:pt>
                <c:pt idx="13">
                  <c:v>9.4043457897013908E-3</c:v>
                </c:pt>
                <c:pt idx="14">
                  <c:v>9.1780758291211389E-3</c:v>
                </c:pt>
                <c:pt idx="15">
                  <c:v>8.9876662078320745E-3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F7D-4F3F-A0A1-D78C7B166EC9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'Mora 420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420 pushpull'!$I$203:$I$218</c:f>
              <c:numCache>
                <c:formatCode>0.000</c:formatCode>
                <c:ptCount val="16"/>
                <c:pt idx="0">
                  <c:v>0.17361518607920393</c:v>
                </c:pt>
                <c:pt idx="1">
                  <c:v>4.1536500633612E-2</c:v>
                </c:pt>
                <c:pt idx="2">
                  <c:v>2.3044849273872216E-2</c:v>
                </c:pt>
                <c:pt idx="3">
                  <c:v>1.7879374269841205E-2</c:v>
                </c:pt>
                <c:pt idx="4">
                  <c:v>1.6248213308702297E-2</c:v>
                </c:pt>
                <c:pt idx="5">
                  <c:v>1.4625913326115538E-2</c:v>
                </c:pt>
                <c:pt idx="6">
                  <c:v>1.2916360639461623E-2</c:v>
                </c:pt>
                <c:pt idx="7">
                  <c:v>1.1122137945254181E-2</c:v>
                </c:pt>
                <c:pt idx="8">
                  <c:v>1.0031923443047768E-2</c:v>
                </c:pt>
                <c:pt idx="9">
                  <c:v>9.2924631495655691E-3</c:v>
                </c:pt>
                <c:pt idx="10">
                  <c:v>8.7586721409841917E-3</c:v>
                </c:pt>
                <c:pt idx="11">
                  <c:v>8.3501155040067842E-3</c:v>
                </c:pt>
                <c:pt idx="12">
                  <c:v>8.0273673809651384E-3</c:v>
                </c:pt>
                <c:pt idx="13">
                  <c:v>7.7654030171844021E-3</c:v>
                </c:pt>
                <c:pt idx="14">
                  <c:v>7.548045745838252E-3</c:v>
                </c:pt>
                <c:pt idx="15">
                  <c:v>7.364499807993273E-3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F7D-4F3F-A0A1-D78C7B166E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2"/>
          <c:min val="1.5000000000000003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'Mora 420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420 pushpull'!$B$203:$B$218</c:f>
              <c:numCache>
                <c:formatCode>0</c:formatCode>
                <c:ptCount val="16"/>
                <c:pt idx="0">
                  <c:v>57.923246214430797</c:v>
                </c:pt>
                <c:pt idx="1">
                  <c:v>217.73462042396091</c:v>
                </c:pt>
                <c:pt idx="2">
                  <c:v>427.62160019456724</c:v>
                </c:pt>
                <c:pt idx="3">
                  <c:v>528.39664111426191</c:v>
                </c:pt>
                <c:pt idx="4">
                  <c:v>560.37262582613664</c:v>
                </c:pt>
                <c:pt idx="5">
                  <c:v>604.8353712871758</c:v>
                </c:pt>
                <c:pt idx="6">
                  <c:v>662.06270985017966</c:v>
                </c:pt>
                <c:pt idx="7">
                  <c:v>735.85995148625977</c:v>
                </c:pt>
                <c:pt idx="8">
                  <c:v>788.9698726361537</c:v>
                </c:pt>
                <c:pt idx="9">
                  <c:v>829.67425833617222</c:v>
                </c:pt>
                <c:pt idx="10">
                  <c:v>861.0603788077018</c:v>
                </c:pt>
                <c:pt idx="11">
                  <c:v>886.32667759559183</c:v>
                </c:pt>
                <c:pt idx="12">
                  <c:v>907.36431895762246</c:v>
                </c:pt>
                <c:pt idx="13">
                  <c:v>925.29354818623267</c:v>
                </c:pt>
                <c:pt idx="14">
                  <c:v>940.75483821457226</c:v>
                </c:pt>
                <c:pt idx="15">
                  <c:v>954.25251782147814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0CC-43FA-A753-46B604D20650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'Mora 420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420 pushpull'!$D$203:$D$218</c:f>
              <c:numCache>
                <c:formatCode>0</c:formatCode>
                <c:ptCount val="16"/>
                <c:pt idx="0">
                  <c:v>85.90133968074116</c:v>
                </c:pt>
                <c:pt idx="1">
                  <c:v>339.63637407530456</c:v>
                </c:pt>
                <c:pt idx="2">
                  <c:v>640.40166624450637</c:v>
                </c:pt>
                <c:pt idx="3">
                  <c:v>807.53495084007795</c:v>
                </c:pt>
                <c:pt idx="4">
                  <c:v>871.21015294967447</c:v>
                </c:pt>
                <c:pt idx="5">
                  <c:v>952.58995639309319</c:v>
                </c:pt>
                <c:pt idx="6">
                  <c:v>1058.1352662324578</c:v>
                </c:pt>
                <c:pt idx="7">
                  <c:v>1197.4622335401057</c:v>
                </c:pt>
                <c:pt idx="8">
                  <c:v>1300.5608320368437</c:v>
                </c:pt>
                <c:pt idx="9">
                  <c:v>1380.7741682553342</c:v>
                </c:pt>
                <c:pt idx="10">
                  <c:v>1443.8962959598121</c:v>
                </c:pt>
                <c:pt idx="11">
                  <c:v>1495.4059534949458</c:v>
                </c:pt>
                <c:pt idx="12">
                  <c:v>1538.4550574656553</c:v>
                </c:pt>
                <c:pt idx="13">
                  <c:v>1575.1252029256523</c:v>
                </c:pt>
                <c:pt idx="14">
                  <c:v>1606.7340836728265</c:v>
                </c:pt>
                <c:pt idx="15">
                  <c:v>1634.2900846413704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0CC-43FA-A753-46B604D20650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'Mora 420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420 pushpull'!$F$203:$F$218</c:f>
              <c:numCache>
                <c:formatCode>0</c:formatCode>
                <c:ptCount val="16"/>
                <c:pt idx="0">
                  <c:v>103.45292309593583</c:v>
                </c:pt>
                <c:pt idx="1">
                  <c:v>422.96865423986708</c:v>
                </c:pt>
                <c:pt idx="2">
                  <c:v>776.14495440658402</c:v>
                </c:pt>
                <c:pt idx="3">
                  <c:v>991.73530042320931</c:v>
                </c:pt>
                <c:pt idx="4">
                  <c:v>1082.667944028613</c:v>
                </c:pt>
                <c:pt idx="5">
                  <c:v>1195.0095197094095</c:v>
                </c:pt>
                <c:pt idx="6">
                  <c:v>1342.4946481794202</c:v>
                </c:pt>
                <c:pt idx="7">
                  <c:v>1542.2180432955381</c:v>
                </c:pt>
                <c:pt idx="8">
                  <c:v>1694.7835429707477</c:v>
                </c:pt>
                <c:pt idx="9">
                  <c:v>1816.309556856685</c:v>
                </c:pt>
                <c:pt idx="10">
                  <c:v>1914.6340029573946</c:v>
                </c:pt>
                <c:pt idx="11">
                  <c:v>1996.7805652363304</c:v>
                </c:pt>
                <c:pt idx="12">
                  <c:v>2066.5404370501647</c:v>
                </c:pt>
                <c:pt idx="13">
                  <c:v>2126.6763735869654</c:v>
                </c:pt>
                <c:pt idx="14">
                  <c:v>2179.1059882662935</c:v>
                </c:pt>
                <c:pt idx="15">
                  <c:v>2225.2717821865153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0CC-43FA-A753-46B604D20650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'Mora 420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420 pushpull'!$H$203:$H$218</c:f>
              <c:numCache>
                <c:formatCode>0</c:formatCode>
                <c:ptCount val="16"/>
                <c:pt idx="0">
                  <c:v>115.19729611023729</c:v>
                </c:pt>
                <c:pt idx="1">
                  <c:v>481.50421183569034</c:v>
                </c:pt>
                <c:pt idx="2">
                  <c:v>867.87289265005506</c:v>
                </c:pt>
                <c:pt idx="3">
                  <c:v>1118.6073795510758</c:v>
                </c:pt>
                <c:pt idx="4">
                  <c:v>1230.9045690142623</c:v>
                </c:pt>
                <c:pt idx="5">
                  <c:v>1367.4359716250112</c:v>
                </c:pt>
                <c:pt idx="6">
                  <c:v>1548.4237826943827</c:v>
                </c:pt>
                <c:pt idx="7">
                  <c:v>1798.2154239090341</c:v>
                </c:pt>
                <c:pt idx="8">
                  <c:v>1993.6356286550626</c:v>
                </c:pt>
                <c:pt idx="9">
                  <c:v>2152.2818738253504</c:v>
                </c:pt>
                <c:pt idx="10">
                  <c:v>2283.4511531051153</c:v>
                </c:pt>
                <c:pt idx="11">
                  <c:v>2395.1764488051745</c:v>
                </c:pt>
                <c:pt idx="12">
                  <c:v>2491.4768504833746</c:v>
                </c:pt>
                <c:pt idx="13">
                  <c:v>2575.5263385224334</c:v>
                </c:pt>
                <c:pt idx="14">
                  <c:v>2649.6924731845129</c:v>
                </c:pt>
                <c:pt idx="15">
                  <c:v>2715.7309418750233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D0CC-43FA-A753-46B604D20650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'Mora 420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420 pushpull'!$J$203:$J$218</c:f>
              <c:numCache>
                <c:formatCode>0</c:formatCode>
                <c:ptCount val="16"/>
                <c:pt idx="0">
                  <c:v>123.54340932378911</c:v>
                </c:pt>
                <c:pt idx="1">
                  <c:v>524.39298166676065</c:v>
                </c:pt>
                <c:pt idx="2">
                  <c:v>933.48301760675474</c:v>
                </c:pt>
                <c:pt idx="3">
                  <c:v>1210.4607557122827</c:v>
                </c:pt>
                <c:pt idx="4">
                  <c:v>1339.4428866292496</c:v>
                </c:pt>
                <c:pt idx="5">
                  <c:v>1494.8773604590322</c:v>
                </c:pt>
                <c:pt idx="6">
                  <c:v>1702.4281787901518</c:v>
                </c:pt>
                <c:pt idx="7">
                  <c:v>1992.8700873896671</c:v>
                </c:pt>
                <c:pt idx="8">
                  <c:v>2224.0734682308002</c:v>
                </c:pt>
                <c:pt idx="9">
                  <c:v>2414.4571429847379</c:v>
                </c:pt>
                <c:pt idx="10">
                  <c:v>2574.3900862893588</c:v>
                </c:pt>
                <c:pt idx="11">
                  <c:v>2712.5947423526586</c:v>
                </c:pt>
                <c:pt idx="12">
                  <c:v>2833.1127980375081</c:v>
                </c:pt>
                <c:pt idx="13">
                  <c:v>2939.3607119422986</c:v>
                </c:pt>
                <c:pt idx="14">
                  <c:v>3034.03848572178</c:v>
                </c:pt>
                <c:pt idx="15">
                  <c:v>3119.1232272134762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D0CC-43FA-A753-46B604D206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3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'Mora 420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420 pushpull'!$B$203:$B$218</c:f>
              <c:numCache>
                <c:formatCode>0</c:formatCode>
                <c:ptCount val="16"/>
                <c:pt idx="0">
                  <c:v>57.923246214430797</c:v>
                </c:pt>
                <c:pt idx="1">
                  <c:v>217.73462042396091</c:v>
                </c:pt>
                <c:pt idx="2">
                  <c:v>427.62160019456724</c:v>
                </c:pt>
                <c:pt idx="3">
                  <c:v>528.39664111426191</c:v>
                </c:pt>
                <c:pt idx="4">
                  <c:v>560.37262582613664</c:v>
                </c:pt>
                <c:pt idx="5">
                  <c:v>604.8353712871758</c:v>
                </c:pt>
                <c:pt idx="6">
                  <c:v>662.06270985017966</c:v>
                </c:pt>
                <c:pt idx="7">
                  <c:v>735.85995148625977</c:v>
                </c:pt>
                <c:pt idx="8">
                  <c:v>788.9698726361537</c:v>
                </c:pt>
                <c:pt idx="9">
                  <c:v>829.67425833617222</c:v>
                </c:pt>
                <c:pt idx="10">
                  <c:v>861.0603788077018</c:v>
                </c:pt>
                <c:pt idx="11">
                  <c:v>886.32667759559183</c:v>
                </c:pt>
                <c:pt idx="12">
                  <c:v>907.36431895762246</c:v>
                </c:pt>
                <c:pt idx="13">
                  <c:v>925.29354818623267</c:v>
                </c:pt>
                <c:pt idx="14">
                  <c:v>940.75483821457226</c:v>
                </c:pt>
                <c:pt idx="15">
                  <c:v>954.25251782147814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DBB-4D53-88BE-3E1451313B68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'Mora 420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420 pushpull'!$D$203:$D$218</c:f>
              <c:numCache>
                <c:formatCode>0</c:formatCode>
                <c:ptCount val="16"/>
                <c:pt idx="0">
                  <c:v>85.90133968074116</c:v>
                </c:pt>
                <c:pt idx="1">
                  <c:v>339.63637407530456</c:v>
                </c:pt>
                <c:pt idx="2">
                  <c:v>640.40166624450637</c:v>
                </c:pt>
                <c:pt idx="3">
                  <c:v>807.53495084007795</c:v>
                </c:pt>
                <c:pt idx="4">
                  <c:v>871.21015294967447</c:v>
                </c:pt>
                <c:pt idx="5">
                  <c:v>952.58995639309319</c:v>
                </c:pt>
                <c:pt idx="6">
                  <c:v>1058.1352662324578</c:v>
                </c:pt>
                <c:pt idx="7">
                  <c:v>1197.4622335401057</c:v>
                </c:pt>
                <c:pt idx="8">
                  <c:v>1300.5608320368437</c:v>
                </c:pt>
                <c:pt idx="9">
                  <c:v>1380.7741682553342</c:v>
                </c:pt>
                <c:pt idx="10">
                  <c:v>1443.8962959598121</c:v>
                </c:pt>
                <c:pt idx="11">
                  <c:v>1495.4059534949458</c:v>
                </c:pt>
                <c:pt idx="12">
                  <c:v>1538.4550574656553</c:v>
                </c:pt>
                <c:pt idx="13">
                  <c:v>1575.1252029256523</c:v>
                </c:pt>
                <c:pt idx="14">
                  <c:v>1606.7340836728265</c:v>
                </c:pt>
                <c:pt idx="15">
                  <c:v>1634.2900846413704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DBB-4D53-88BE-3E1451313B68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'Mora 420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420 pushpull'!$F$203:$F$218</c:f>
              <c:numCache>
                <c:formatCode>0</c:formatCode>
                <c:ptCount val="16"/>
                <c:pt idx="0">
                  <c:v>103.45292309593583</c:v>
                </c:pt>
                <c:pt idx="1">
                  <c:v>422.96865423986708</c:v>
                </c:pt>
                <c:pt idx="2">
                  <c:v>776.14495440658402</c:v>
                </c:pt>
                <c:pt idx="3">
                  <c:v>991.73530042320931</c:v>
                </c:pt>
                <c:pt idx="4">
                  <c:v>1082.667944028613</c:v>
                </c:pt>
                <c:pt idx="5">
                  <c:v>1195.0095197094095</c:v>
                </c:pt>
                <c:pt idx="6">
                  <c:v>1342.4946481794202</c:v>
                </c:pt>
                <c:pt idx="7">
                  <c:v>1542.2180432955381</c:v>
                </c:pt>
                <c:pt idx="8">
                  <c:v>1694.7835429707477</c:v>
                </c:pt>
                <c:pt idx="9">
                  <c:v>1816.309556856685</c:v>
                </c:pt>
                <c:pt idx="10">
                  <c:v>1914.6340029573946</c:v>
                </c:pt>
                <c:pt idx="11">
                  <c:v>1996.7805652363304</c:v>
                </c:pt>
                <c:pt idx="12">
                  <c:v>2066.5404370501647</c:v>
                </c:pt>
                <c:pt idx="13">
                  <c:v>2126.6763735869654</c:v>
                </c:pt>
                <c:pt idx="14">
                  <c:v>2179.1059882662935</c:v>
                </c:pt>
                <c:pt idx="15">
                  <c:v>2225.2717821865153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DBB-4D53-88BE-3E1451313B68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'Mora 420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420 pushpull'!$H$203:$H$218</c:f>
              <c:numCache>
                <c:formatCode>0</c:formatCode>
                <c:ptCount val="16"/>
                <c:pt idx="0">
                  <c:v>115.19729611023729</c:v>
                </c:pt>
                <c:pt idx="1">
                  <c:v>481.50421183569034</c:v>
                </c:pt>
                <c:pt idx="2">
                  <c:v>867.87289265005506</c:v>
                </c:pt>
                <c:pt idx="3">
                  <c:v>1118.6073795510758</c:v>
                </c:pt>
                <c:pt idx="4">
                  <c:v>1230.9045690142623</c:v>
                </c:pt>
                <c:pt idx="5">
                  <c:v>1367.4359716250112</c:v>
                </c:pt>
                <c:pt idx="6">
                  <c:v>1548.4237826943827</c:v>
                </c:pt>
                <c:pt idx="7">
                  <c:v>1798.2154239090341</c:v>
                </c:pt>
                <c:pt idx="8">
                  <c:v>1993.6356286550626</c:v>
                </c:pt>
                <c:pt idx="9">
                  <c:v>2152.2818738253504</c:v>
                </c:pt>
                <c:pt idx="10">
                  <c:v>2283.4511531051153</c:v>
                </c:pt>
                <c:pt idx="11">
                  <c:v>2395.1764488051745</c:v>
                </c:pt>
                <c:pt idx="12">
                  <c:v>2491.4768504833746</c:v>
                </c:pt>
                <c:pt idx="13">
                  <c:v>2575.5263385224334</c:v>
                </c:pt>
                <c:pt idx="14">
                  <c:v>2649.6924731845129</c:v>
                </c:pt>
                <c:pt idx="15">
                  <c:v>2715.7309418750233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DBB-4D53-88BE-3E1451313B68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'Mora 420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420 pushpull'!$J$203:$J$218</c:f>
              <c:numCache>
                <c:formatCode>0</c:formatCode>
                <c:ptCount val="16"/>
                <c:pt idx="0">
                  <c:v>123.54340932378911</c:v>
                </c:pt>
                <c:pt idx="1">
                  <c:v>524.39298166676065</c:v>
                </c:pt>
                <c:pt idx="2">
                  <c:v>933.48301760675474</c:v>
                </c:pt>
                <c:pt idx="3">
                  <c:v>1210.4607557122827</c:v>
                </c:pt>
                <c:pt idx="4">
                  <c:v>1339.4428866292496</c:v>
                </c:pt>
                <c:pt idx="5">
                  <c:v>1494.8773604590322</c:v>
                </c:pt>
                <c:pt idx="6">
                  <c:v>1702.4281787901518</c:v>
                </c:pt>
                <c:pt idx="7">
                  <c:v>1992.8700873896671</c:v>
                </c:pt>
                <c:pt idx="8">
                  <c:v>2224.0734682308002</c:v>
                </c:pt>
                <c:pt idx="9">
                  <c:v>2414.4571429847379</c:v>
                </c:pt>
                <c:pt idx="10">
                  <c:v>2574.3900862893588</c:v>
                </c:pt>
                <c:pt idx="11">
                  <c:v>2712.5947423526586</c:v>
                </c:pt>
                <c:pt idx="12">
                  <c:v>2833.1127980375081</c:v>
                </c:pt>
                <c:pt idx="13">
                  <c:v>2939.3607119422986</c:v>
                </c:pt>
                <c:pt idx="14">
                  <c:v>3034.03848572178</c:v>
                </c:pt>
                <c:pt idx="15">
                  <c:v>3119.1232272134762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BDBB-4D53-88BE-3E1451313B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8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'Mora 420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420 push'!$C$203:$C$218</c:f>
              <c:numCache>
                <c:formatCode>0.000</c:formatCode>
                <c:ptCount val="16"/>
                <c:pt idx="0">
                  <c:v>0.34528451540786176</c:v>
                </c:pt>
                <c:pt idx="1">
                  <c:v>0.15277222149901518</c:v>
                </c:pt>
                <c:pt idx="2">
                  <c:v>6.4985859897191869E-2</c:v>
                </c:pt>
                <c:pt idx="3">
                  <c:v>4.4734042010227869E-2</c:v>
                </c:pt>
                <c:pt idx="4">
                  <c:v>4.0239381652865315E-2</c:v>
                </c:pt>
                <c:pt idx="5">
                  <c:v>3.6485393852154949E-2</c:v>
                </c:pt>
                <c:pt idx="6">
                  <c:v>3.2649528379710829E-2</c:v>
                </c:pt>
                <c:pt idx="7">
                  <c:v>2.874131341241979E-2</c:v>
                </c:pt>
                <c:pt idx="8">
                  <c:v>2.6498247484396359E-2</c:v>
                </c:pt>
                <c:pt idx="9">
                  <c:v>2.5022583140859578E-2</c:v>
                </c:pt>
                <c:pt idx="10">
                  <c:v>2.3977986938495056E-2</c:v>
                </c:pt>
                <c:pt idx="11">
                  <c:v>2.3204128776133672E-2</c:v>
                </c:pt>
                <c:pt idx="12">
                  <c:v>2.2605679498974431E-2</c:v>
                </c:pt>
                <c:pt idx="13">
                  <c:v>2.2122228319747691E-2</c:v>
                </c:pt>
                <c:pt idx="14">
                  <c:v>2.1722241091544123E-2</c:v>
                </c:pt>
                <c:pt idx="15">
                  <c:v>2.1384882169705514E-2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AB9-4F1F-B4B5-2A44E9E598BB}"/>
            </c:ext>
          </c:extLst>
        </c:ser>
        <c:ser>
          <c:idx val="2"/>
          <c:order val="1"/>
          <c:tx>
            <c:v>2x F12 pushpull 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'Mora 420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420 pushpull'!$C$203:$C$218</c:f>
              <c:numCache>
                <c:formatCode>0.000</c:formatCode>
                <c:ptCount val="16"/>
                <c:pt idx="0">
                  <c:v>0.34528451540786176</c:v>
                </c:pt>
                <c:pt idx="1">
                  <c:v>9.1854937726747812E-2</c:v>
                </c:pt>
                <c:pt idx="2">
                  <c:v>4.6770322151406821E-2</c:v>
                </c:pt>
                <c:pt idx="3">
                  <c:v>3.7850354154077878E-2</c:v>
                </c:pt>
                <c:pt idx="4">
                  <c:v>3.5690537114504373E-2</c:v>
                </c:pt>
                <c:pt idx="5">
                  <c:v>3.3066849178210511E-2</c:v>
                </c:pt>
                <c:pt idx="6">
                  <c:v>3.0208618764415635E-2</c:v>
                </c:pt>
                <c:pt idx="7">
                  <c:v>2.7179084769601635E-2</c:v>
                </c:pt>
                <c:pt idx="8">
                  <c:v>2.5349510410549385E-2</c:v>
                </c:pt>
                <c:pt idx="9">
                  <c:v>2.4105846118581499E-2</c:v>
                </c:pt>
                <c:pt idx="10">
                  <c:v>2.3227174879064484E-2</c:v>
                </c:pt>
                <c:pt idx="11">
                  <c:v>2.256504346033629E-2</c:v>
                </c:pt>
                <c:pt idx="12">
                  <c:v>2.2041862989472569E-2</c:v>
                </c:pt>
                <c:pt idx="13">
                  <c:v>2.1614762190014347E-2</c:v>
                </c:pt>
                <c:pt idx="14">
                  <c:v>2.1259523935010894E-2</c:v>
                </c:pt>
                <c:pt idx="15">
                  <c:v>2.0958812920566595E-2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AB9-4F1F-B4B5-2A44E9E598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15000000000000002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'Mora 420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420 push'!$E$203:$E$218</c:f>
              <c:numCache>
                <c:formatCode>0.000</c:formatCode>
                <c:ptCount val="16"/>
                <c:pt idx="0">
                  <c:v>0.23282523967998073</c:v>
                </c:pt>
                <c:pt idx="1">
                  <c:v>9.8916154342071433E-2</c:v>
                </c:pt>
                <c:pt idx="2">
                  <c:v>4.2882926214707365E-2</c:v>
                </c:pt>
                <c:pt idx="3">
                  <c:v>2.9757479728534552E-2</c:v>
                </c:pt>
                <c:pt idx="4">
                  <c:v>2.6285841204300553E-2</c:v>
                </c:pt>
                <c:pt idx="5">
                  <c:v>2.3454219899575812E-2</c:v>
                </c:pt>
                <c:pt idx="6">
                  <c:v>2.0652691876338912E-2</c:v>
                </c:pt>
                <c:pt idx="7">
                  <c:v>1.7823283390620268E-2</c:v>
                </c:pt>
                <c:pt idx="8">
                  <c:v>1.6203843150657711E-2</c:v>
                </c:pt>
                <c:pt idx="9">
                  <c:v>1.5139170265665608E-2</c:v>
                </c:pt>
                <c:pt idx="10">
                  <c:v>1.439153351537086E-2</c:v>
                </c:pt>
                <c:pt idx="11">
                  <c:v>1.3834222993321141E-2</c:v>
                </c:pt>
                <c:pt idx="12">
                  <c:v>1.3403188502684243E-2</c:v>
                </c:pt>
                <c:pt idx="13">
                  <c:v>1.3057330953727372E-2</c:v>
                </c:pt>
                <c:pt idx="14">
                  <c:v>1.2773181806876321E-2</c:v>
                </c:pt>
                <c:pt idx="15">
                  <c:v>1.2535227107194171E-2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B73-4C10-8B43-0385A4CC1678}"/>
            </c:ext>
          </c:extLst>
        </c:ser>
        <c:ser>
          <c:idx val="2"/>
          <c:order val="1"/>
          <c:tx>
            <c:v>2x F12 pushpull 50,8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'Mora 420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420 pushpull'!$E$203:$E$218</c:f>
              <c:numCache>
                <c:formatCode>0.000</c:formatCode>
                <c:ptCount val="16"/>
                <c:pt idx="0">
                  <c:v>0.23282523967998073</c:v>
                </c:pt>
                <c:pt idx="1">
                  <c:v>5.8886507826059815E-2</c:v>
                </c:pt>
                <c:pt idx="2">
                  <c:v>3.1230399691627237E-2</c:v>
                </c:pt>
                <c:pt idx="3">
                  <c:v>2.4766729884810577E-2</c:v>
                </c:pt>
                <c:pt idx="4">
                  <c:v>2.2956573603149115E-2</c:v>
                </c:pt>
                <c:pt idx="5">
                  <c:v>2.0995392472673579E-2</c:v>
                </c:pt>
                <c:pt idx="6">
                  <c:v>1.8901175150518305E-2</c:v>
                </c:pt>
                <c:pt idx="7">
                  <c:v>1.6701988121055975E-2</c:v>
                </c:pt>
                <c:pt idx="8">
                  <c:v>1.537798118114741E-2</c:v>
                </c:pt>
                <c:pt idx="9">
                  <c:v>1.4484627870226479E-2</c:v>
                </c:pt>
                <c:pt idx="10">
                  <c:v>1.3851410282000378E-2</c:v>
                </c:pt>
                <c:pt idx="11">
                  <c:v>1.3374294754716982E-2</c:v>
                </c:pt>
                <c:pt idx="12">
                  <c:v>1.3000054764645916E-2</c:v>
                </c:pt>
                <c:pt idx="13">
                  <c:v>1.2697403332034694E-2</c:v>
                </c:pt>
                <c:pt idx="14">
                  <c:v>1.2447610468486537E-2</c:v>
                </c:pt>
                <c:pt idx="15">
                  <c:v>1.2237729512009377E-2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B73-4C10-8B43-0385A4CC16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15000000000000002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'Mora 420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420 push'!$G$203:$G$218</c:f>
              <c:numCache>
                <c:formatCode>0.000</c:formatCode>
                <c:ptCount val="16"/>
                <c:pt idx="0">
                  <c:v>0.19332464855974382</c:v>
                </c:pt>
                <c:pt idx="1">
                  <c:v>7.9990259560077923E-2</c:v>
                </c:pt>
                <c:pt idx="2">
                  <c:v>3.5118041411318447E-2</c:v>
                </c:pt>
                <c:pt idx="3">
                  <c:v>2.4493726951081988E-2</c:v>
                </c:pt>
                <c:pt idx="4">
                  <c:v>2.1379490598081863E-2</c:v>
                </c:pt>
                <c:pt idx="5">
                  <c:v>1.8865559061773871E-2</c:v>
                </c:pt>
                <c:pt idx="6">
                  <c:v>1.6416660065151044E-2</c:v>
                </c:pt>
                <c:pt idx="7">
                  <c:v>1.3946534810088555E-2</c:v>
                </c:pt>
                <c:pt idx="8">
                  <c:v>1.2526886858713487E-2</c:v>
                </c:pt>
                <c:pt idx="9">
                  <c:v>1.1587932248668689E-2</c:v>
                </c:pt>
                <c:pt idx="10">
                  <c:v>1.0927864451474732E-2</c:v>
                </c:pt>
                <c:pt idx="11">
                  <c:v>1.0430044374389559E-2</c:v>
                </c:pt>
                <c:pt idx="12">
                  <c:v>1.0041983112426623E-2</c:v>
                </c:pt>
                <c:pt idx="13">
                  <c:v>9.7298020991488134E-3</c:v>
                </c:pt>
                <c:pt idx="14">
                  <c:v>9.4727887291241458E-3</c:v>
                </c:pt>
                <c:pt idx="15">
                  <c:v>9.2572152388343334E-3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BAB-45AD-A820-0F7141278B58}"/>
            </c:ext>
          </c:extLst>
        </c:ser>
        <c:ser>
          <c:idx val="2"/>
          <c:order val="1"/>
          <c:tx>
            <c:v>2x F12 pushpull 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'Mora 420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420 pushpull'!$G$203:$G$218</c:f>
              <c:numCache>
                <c:formatCode>0.000</c:formatCode>
                <c:ptCount val="16"/>
                <c:pt idx="0">
                  <c:v>0.19332464855974382</c:v>
                </c:pt>
                <c:pt idx="1">
                  <c:v>4.7284827846032121E-2</c:v>
                </c:pt>
                <c:pt idx="2">
                  <c:v>2.5768382421929636E-2</c:v>
                </c:pt>
                <c:pt idx="3">
                  <c:v>2.0166671481256417E-2</c:v>
                </c:pt>
                <c:pt idx="4">
                  <c:v>1.8472884609088819E-2</c:v>
                </c:pt>
                <c:pt idx="5">
                  <c:v>1.6736268347772996E-2</c:v>
                </c:pt>
                <c:pt idx="6">
                  <c:v>1.4897638532207439E-2</c:v>
                </c:pt>
                <c:pt idx="7">
                  <c:v>1.2968334851836098E-2</c:v>
                </c:pt>
                <c:pt idx="8">
                  <c:v>1.1800917045100905E-2</c:v>
                </c:pt>
                <c:pt idx="9">
                  <c:v>1.1011338857134081E-2</c:v>
                </c:pt>
                <c:pt idx="10">
                  <c:v>1.0445860654886244E-2</c:v>
                </c:pt>
                <c:pt idx="11">
                  <c:v>1.001612312749693E-2</c:v>
                </c:pt>
                <c:pt idx="12">
                  <c:v>9.6780104765569145E-3</c:v>
                </c:pt>
                <c:pt idx="13">
                  <c:v>9.4043457897013908E-3</c:v>
                </c:pt>
                <c:pt idx="14">
                  <c:v>9.1780758291211389E-3</c:v>
                </c:pt>
                <c:pt idx="15">
                  <c:v>8.9876662078320745E-3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BAB-45AD-A820-0F7141278B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12000000000000001"/>
          <c:min val="1.5000000000000003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'Mora 420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420 push'!$I$203:$I$218</c:f>
              <c:numCache>
                <c:formatCode>0.000</c:formatCode>
                <c:ptCount val="16"/>
                <c:pt idx="0">
                  <c:v>0.17361518607920393</c:v>
                </c:pt>
                <c:pt idx="1">
                  <c:v>7.0602858951366393E-2</c:v>
                </c:pt>
                <c:pt idx="2">
                  <c:v>3.1254616271199714E-2</c:v>
                </c:pt>
                <c:pt idx="3">
                  <c:v>2.1870486249529593E-2</c:v>
                </c:pt>
                <c:pt idx="4">
                  <c:v>1.8940433505241848E-2</c:v>
                </c:pt>
                <c:pt idx="5">
                  <c:v>1.6588963057818443E-2</c:v>
                </c:pt>
                <c:pt idx="6">
                  <c:v>1.4318490642632754E-2</c:v>
                </c:pt>
                <c:pt idx="7">
                  <c:v>1.2029010624508995E-2</c:v>
                </c:pt>
                <c:pt idx="8">
                  <c:v>1.0708800848178709E-2</c:v>
                </c:pt>
                <c:pt idx="9">
                  <c:v>9.8314787309648523E-3</c:v>
                </c:pt>
                <c:pt idx="10">
                  <c:v>9.2135314067014699E-3</c:v>
                </c:pt>
                <c:pt idx="11">
                  <c:v>8.7434574069565549E-3</c:v>
                </c:pt>
                <c:pt idx="12">
                  <c:v>8.3746302899827541E-3</c:v>
                </c:pt>
                <c:pt idx="13">
                  <c:v>8.0768803722490387E-3</c:v>
                </c:pt>
                <c:pt idx="14">
                  <c:v>7.8309317673659271E-3</c:v>
                </c:pt>
                <c:pt idx="15">
                  <c:v>7.6239912195718487E-3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738-49B5-AED5-480BB50867B7}"/>
            </c:ext>
          </c:extLst>
        </c:ser>
        <c:ser>
          <c:idx val="2"/>
          <c:order val="1"/>
          <c:tx>
            <c:v>2x F12 pushpull 94,4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'Mora 420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420 pushpull'!$I$203:$I$218</c:f>
              <c:numCache>
                <c:formatCode>0.000</c:formatCode>
                <c:ptCount val="16"/>
                <c:pt idx="0">
                  <c:v>0.17361518607920393</c:v>
                </c:pt>
                <c:pt idx="1">
                  <c:v>4.1536500633612E-2</c:v>
                </c:pt>
                <c:pt idx="2">
                  <c:v>2.3044849273872216E-2</c:v>
                </c:pt>
                <c:pt idx="3">
                  <c:v>1.7879374269841205E-2</c:v>
                </c:pt>
                <c:pt idx="4">
                  <c:v>1.6248213308702297E-2</c:v>
                </c:pt>
                <c:pt idx="5">
                  <c:v>1.4625913326115538E-2</c:v>
                </c:pt>
                <c:pt idx="6">
                  <c:v>1.2916360639461623E-2</c:v>
                </c:pt>
                <c:pt idx="7">
                  <c:v>1.1122137945254181E-2</c:v>
                </c:pt>
                <c:pt idx="8">
                  <c:v>1.0031923443047768E-2</c:v>
                </c:pt>
                <c:pt idx="9">
                  <c:v>9.2924631495655691E-3</c:v>
                </c:pt>
                <c:pt idx="10">
                  <c:v>8.7586721409841917E-3</c:v>
                </c:pt>
                <c:pt idx="11">
                  <c:v>8.3501155040067842E-3</c:v>
                </c:pt>
                <c:pt idx="12">
                  <c:v>8.0273673809651384E-3</c:v>
                </c:pt>
                <c:pt idx="13">
                  <c:v>7.7654030171844021E-3</c:v>
                </c:pt>
                <c:pt idx="14">
                  <c:v>7.548045745838252E-3</c:v>
                </c:pt>
                <c:pt idx="15">
                  <c:v>7.364499807993273E-3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738-49B5-AED5-480BB50867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12000000000000001"/>
          <c:min val="1.5000000000000003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'Mora 420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420 push'!$B$203:$B$218</c:f>
              <c:numCache>
                <c:formatCode>0</c:formatCode>
                <c:ptCount val="16"/>
                <c:pt idx="0">
                  <c:v>57.923246214430797</c:v>
                </c:pt>
                <c:pt idx="1">
                  <c:v>130.91385203251056</c:v>
                </c:pt>
                <c:pt idx="2">
                  <c:v>307.75925765451365</c:v>
                </c:pt>
                <c:pt idx="3">
                  <c:v>447.08680685343069</c:v>
                </c:pt>
                <c:pt idx="4">
                  <c:v>497.02553017675075</c:v>
                </c:pt>
                <c:pt idx="5">
                  <c:v>548.16456363451687</c:v>
                </c:pt>
                <c:pt idx="6">
                  <c:v>612.56627561053722</c:v>
                </c:pt>
                <c:pt idx="7">
                  <c:v>695.86242330030518</c:v>
                </c:pt>
                <c:pt idx="8">
                  <c:v>754.76689587781652</c:v>
                </c:pt>
                <c:pt idx="9">
                  <c:v>799.27799170109813</c:v>
                </c:pt>
                <c:pt idx="10">
                  <c:v>834.09837745350239</c:v>
                </c:pt>
                <c:pt idx="11">
                  <c:v>861.91557515276156</c:v>
                </c:pt>
                <c:pt idx="12">
                  <c:v>884.73341404788812</c:v>
                </c:pt>
                <c:pt idx="13">
                  <c:v>904.06805819587089</c:v>
                </c:pt>
                <c:pt idx="14">
                  <c:v>920.71531273932214</c:v>
                </c:pt>
                <c:pt idx="15">
                  <c:v>935.24013091512938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D63-4137-A4FB-98D270824084}"/>
            </c:ext>
          </c:extLst>
        </c:ser>
        <c:ser>
          <c:idx val="1"/>
          <c:order val="1"/>
          <c:tx>
            <c:v>2x F12 pushpull 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'Mora 420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420 pushpull'!$B$203:$B$218</c:f>
              <c:numCache>
                <c:formatCode>0</c:formatCode>
                <c:ptCount val="16"/>
                <c:pt idx="0">
                  <c:v>57.923246214430797</c:v>
                </c:pt>
                <c:pt idx="1">
                  <c:v>217.73462042396091</c:v>
                </c:pt>
                <c:pt idx="2">
                  <c:v>427.62160019456724</c:v>
                </c:pt>
                <c:pt idx="3">
                  <c:v>528.39664111426191</c:v>
                </c:pt>
                <c:pt idx="4">
                  <c:v>560.37262582613664</c:v>
                </c:pt>
                <c:pt idx="5">
                  <c:v>604.8353712871758</c:v>
                </c:pt>
                <c:pt idx="6">
                  <c:v>662.06270985017966</c:v>
                </c:pt>
                <c:pt idx="7">
                  <c:v>735.85995148625977</c:v>
                </c:pt>
                <c:pt idx="8">
                  <c:v>788.9698726361537</c:v>
                </c:pt>
                <c:pt idx="9">
                  <c:v>829.67425833617222</c:v>
                </c:pt>
                <c:pt idx="10">
                  <c:v>861.0603788077018</c:v>
                </c:pt>
                <c:pt idx="11">
                  <c:v>886.32667759559183</c:v>
                </c:pt>
                <c:pt idx="12">
                  <c:v>907.36431895762246</c:v>
                </c:pt>
                <c:pt idx="13">
                  <c:v>925.29354818623267</c:v>
                </c:pt>
                <c:pt idx="14">
                  <c:v>940.75483821457226</c:v>
                </c:pt>
                <c:pt idx="15">
                  <c:v>954.25251782147814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D63-4137-A4FB-98D2708240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7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'Mora 420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420 push'!$D$203:$D$218</c:f>
              <c:numCache>
                <c:formatCode>0</c:formatCode>
                <c:ptCount val="16"/>
                <c:pt idx="0">
                  <c:v>85.90133968074116</c:v>
                </c:pt>
                <c:pt idx="1">
                  <c:v>202.19144317758335</c:v>
                </c:pt>
                <c:pt idx="2">
                  <c:v>466.38608335316189</c:v>
                </c:pt>
                <c:pt idx="3">
                  <c:v>672.09992857096461</c:v>
                </c:pt>
                <c:pt idx="4">
                  <c:v>760.86589143389699</c:v>
                </c:pt>
                <c:pt idx="5">
                  <c:v>852.72501433150273</c:v>
                </c:pt>
                <c:pt idx="6">
                  <c:v>968.39676492309081</c:v>
                </c:pt>
                <c:pt idx="7">
                  <c:v>1122.1277001366234</c:v>
                </c:pt>
                <c:pt idx="8">
                  <c:v>1234.2750922757607</c:v>
                </c:pt>
                <c:pt idx="9">
                  <c:v>1321.0763634357395</c:v>
                </c:pt>
                <c:pt idx="10">
                  <c:v>1389.7059669589084</c:v>
                </c:pt>
                <c:pt idx="11">
                  <c:v>1445.6901561913207</c:v>
                </c:pt>
                <c:pt idx="12">
                  <c:v>1492.1822517078394</c:v>
                </c:pt>
                <c:pt idx="13">
                  <c:v>1531.7065999840311</c:v>
                </c:pt>
                <c:pt idx="14">
                  <c:v>1565.780578589525</c:v>
                </c:pt>
                <c:pt idx="15">
                  <c:v>1595.5036018870112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2BE-45F2-AD68-7B4B5B4CF379}"/>
            </c:ext>
          </c:extLst>
        </c:ser>
        <c:ser>
          <c:idx val="1"/>
          <c:order val="1"/>
          <c:tx>
            <c:v>2x F12 pushpull 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'Mora 420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420 pushpull'!$D$203:$D$218</c:f>
              <c:numCache>
                <c:formatCode>0</c:formatCode>
                <c:ptCount val="16"/>
                <c:pt idx="0">
                  <c:v>85.90133968074116</c:v>
                </c:pt>
                <c:pt idx="1">
                  <c:v>339.63637407530456</c:v>
                </c:pt>
                <c:pt idx="2">
                  <c:v>640.40166624450637</c:v>
                </c:pt>
                <c:pt idx="3">
                  <c:v>807.53495084007795</c:v>
                </c:pt>
                <c:pt idx="4">
                  <c:v>871.21015294967447</c:v>
                </c:pt>
                <c:pt idx="5">
                  <c:v>952.58995639309319</c:v>
                </c:pt>
                <c:pt idx="6">
                  <c:v>1058.1352662324578</c:v>
                </c:pt>
                <c:pt idx="7">
                  <c:v>1197.4622335401057</c:v>
                </c:pt>
                <c:pt idx="8">
                  <c:v>1300.5608320368437</c:v>
                </c:pt>
                <c:pt idx="9">
                  <c:v>1380.7741682553342</c:v>
                </c:pt>
                <c:pt idx="10">
                  <c:v>1443.8962959598121</c:v>
                </c:pt>
                <c:pt idx="11">
                  <c:v>1495.4059534949458</c:v>
                </c:pt>
                <c:pt idx="12">
                  <c:v>1538.4550574656553</c:v>
                </c:pt>
                <c:pt idx="13">
                  <c:v>1575.1252029256523</c:v>
                </c:pt>
                <c:pt idx="14">
                  <c:v>1606.7340836728265</c:v>
                </c:pt>
                <c:pt idx="15">
                  <c:v>1634.2900846413704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2BE-45F2-AD68-7B4B5B4CF3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9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'Mora 420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420 push'!$F$203:$F$218</c:f>
              <c:numCache>
                <c:formatCode>0</c:formatCode>
                <c:ptCount val="16"/>
                <c:pt idx="0">
                  <c:v>103.45292309593583</c:v>
                </c:pt>
                <c:pt idx="1">
                  <c:v>250.03044258130817</c:v>
                </c:pt>
                <c:pt idx="2">
                  <c:v>569.50784258583553</c:v>
                </c:pt>
                <c:pt idx="3">
                  <c:v>816.53559868383024</c:v>
                </c:pt>
                <c:pt idx="4">
                  <c:v>935.47598378206317</c:v>
                </c:pt>
                <c:pt idx="5">
                  <c:v>1060.1329085722552</c:v>
                </c:pt>
                <c:pt idx="6">
                  <c:v>1218.2746015710954</c:v>
                </c:pt>
                <c:pt idx="7">
                  <c:v>1434.0479748082319</c:v>
                </c:pt>
                <c:pt idx="8">
                  <c:v>1596.5658687248656</c:v>
                </c:pt>
                <c:pt idx="9">
                  <c:v>1725.9334599835752</c:v>
                </c:pt>
                <c:pt idx="10">
                  <c:v>1830.1837553723472</c:v>
                </c:pt>
                <c:pt idx="11">
                  <c:v>1917.5373835521714</c:v>
                </c:pt>
                <c:pt idx="12">
                  <c:v>1991.6384817706635</c:v>
                </c:pt>
                <c:pt idx="13">
                  <c:v>2055.5402665126817</c:v>
                </c:pt>
                <c:pt idx="14">
                  <c:v>2111.3106786082835</c:v>
                </c:pt>
                <c:pt idx="15">
                  <c:v>2160.476934369995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BE7-4098-AD59-45AFBCFB31F0}"/>
            </c:ext>
          </c:extLst>
        </c:ser>
        <c:ser>
          <c:idx val="1"/>
          <c:order val="1"/>
          <c:tx>
            <c:v>2x F12 pushpull 72,5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'Mora 420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420 pushpull'!$F$203:$F$218</c:f>
              <c:numCache>
                <c:formatCode>0</c:formatCode>
                <c:ptCount val="16"/>
                <c:pt idx="0">
                  <c:v>103.45292309593583</c:v>
                </c:pt>
                <c:pt idx="1">
                  <c:v>422.96865423986708</c:v>
                </c:pt>
                <c:pt idx="2">
                  <c:v>776.14495440658402</c:v>
                </c:pt>
                <c:pt idx="3">
                  <c:v>991.73530042320931</c:v>
                </c:pt>
                <c:pt idx="4">
                  <c:v>1082.667944028613</c:v>
                </c:pt>
                <c:pt idx="5">
                  <c:v>1195.0095197094095</c:v>
                </c:pt>
                <c:pt idx="6">
                  <c:v>1342.4946481794202</c:v>
                </c:pt>
                <c:pt idx="7">
                  <c:v>1542.2180432955381</c:v>
                </c:pt>
                <c:pt idx="8">
                  <c:v>1694.7835429707477</c:v>
                </c:pt>
                <c:pt idx="9">
                  <c:v>1816.309556856685</c:v>
                </c:pt>
                <c:pt idx="10">
                  <c:v>1914.6340029573946</c:v>
                </c:pt>
                <c:pt idx="11">
                  <c:v>1996.7805652363304</c:v>
                </c:pt>
                <c:pt idx="12">
                  <c:v>2066.5404370501647</c:v>
                </c:pt>
                <c:pt idx="13">
                  <c:v>2126.6763735869654</c:v>
                </c:pt>
                <c:pt idx="14">
                  <c:v>2179.1059882662935</c:v>
                </c:pt>
                <c:pt idx="15">
                  <c:v>2225.2717821865153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BE7-4098-AD59-45AFBCFB31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'Mora 420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420 push'!$H$203:$H$218</c:f>
              <c:numCache>
                <c:formatCode>0</c:formatCode>
                <c:ptCount val="16"/>
                <c:pt idx="0">
                  <c:v>115.19729611023729</c:v>
                </c:pt>
                <c:pt idx="1">
                  <c:v>283.27464775578943</c:v>
                </c:pt>
                <c:pt idx="2">
                  <c:v>639.90547272946242</c:v>
                </c:pt>
                <c:pt idx="3">
                  <c:v>914.47440956783373</c:v>
                </c:pt>
                <c:pt idx="4">
                  <c:v>1055.9420403162849</c:v>
                </c:pt>
                <c:pt idx="5">
                  <c:v>1205.6208655292605</c:v>
                </c:pt>
                <c:pt idx="6">
                  <c:v>1396.7952697786993</c:v>
                </c:pt>
                <c:pt idx="7">
                  <c:v>1662.6471307000254</c:v>
                </c:pt>
                <c:pt idx="8">
                  <c:v>1867.6227416631327</c:v>
                </c:pt>
                <c:pt idx="9">
                  <c:v>2034.2819780516595</c:v>
                </c:pt>
                <c:pt idx="10">
                  <c:v>2170.7203369875078</c:v>
                </c:pt>
                <c:pt idx="11">
                  <c:v>2287.4246501260936</c:v>
                </c:pt>
                <c:pt idx="12">
                  <c:v>2388.1651257993844</c:v>
                </c:pt>
                <c:pt idx="13">
                  <c:v>2476.2035684862967</c:v>
                </c:pt>
                <c:pt idx="14">
                  <c:v>2553.9744942417442</c:v>
                </c:pt>
                <c:pt idx="15">
                  <c:v>2623.2978795486033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1E0-48BF-BA43-FE3ADA85787D}"/>
            </c:ext>
          </c:extLst>
        </c:ser>
        <c:ser>
          <c:idx val="1"/>
          <c:order val="1"/>
          <c:tx>
            <c:v>2x F12 pushpull 94,4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'Mora 420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'Mora 420 pushpull'!$H$203:$H$218</c:f>
              <c:numCache>
                <c:formatCode>0</c:formatCode>
                <c:ptCount val="16"/>
                <c:pt idx="0">
                  <c:v>115.19729611023729</c:v>
                </c:pt>
                <c:pt idx="1">
                  <c:v>481.50421183569034</c:v>
                </c:pt>
                <c:pt idx="2">
                  <c:v>867.87289265005506</c:v>
                </c:pt>
                <c:pt idx="3">
                  <c:v>1118.6073795510758</c:v>
                </c:pt>
                <c:pt idx="4">
                  <c:v>1230.9045690142623</c:v>
                </c:pt>
                <c:pt idx="5">
                  <c:v>1367.4359716250112</c:v>
                </c:pt>
                <c:pt idx="6">
                  <c:v>1548.4237826943827</c:v>
                </c:pt>
                <c:pt idx="7">
                  <c:v>1798.2154239090341</c:v>
                </c:pt>
                <c:pt idx="8">
                  <c:v>1993.6356286550626</c:v>
                </c:pt>
                <c:pt idx="9">
                  <c:v>2152.2818738253504</c:v>
                </c:pt>
                <c:pt idx="10">
                  <c:v>2283.4511531051153</c:v>
                </c:pt>
                <c:pt idx="11">
                  <c:v>2395.1764488051745</c:v>
                </c:pt>
                <c:pt idx="12">
                  <c:v>2491.4768504833746</c:v>
                </c:pt>
                <c:pt idx="13">
                  <c:v>2575.5263385224334</c:v>
                </c:pt>
                <c:pt idx="14">
                  <c:v>2649.6924731845129</c:v>
                </c:pt>
                <c:pt idx="15">
                  <c:v>2715.7309418750233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1E0-48BF-BA43-FE3ADA8578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2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'Nova 1080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1080 push'!$C$203:$C$218</c:f>
              <c:numCache>
                <c:formatCode>0.000</c:formatCode>
                <c:ptCount val="16"/>
                <c:pt idx="0">
                  <c:v>0.21189313192953474</c:v>
                </c:pt>
                <c:pt idx="1">
                  <c:v>0.19012584223885343</c:v>
                </c:pt>
                <c:pt idx="2">
                  <c:v>8.8269410811679244E-2</c:v>
                </c:pt>
                <c:pt idx="3">
                  <c:v>6.8513279606820229E-2</c:v>
                </c:pt>
                <c:pt idx="4">
                  <c:v>6.2519716240804227E-2</c:v>
                </c:pt>
                <c:pt idx="5">
                  <c:v>5.5888045041984719E-2</c:v>
                </c:pt>
                <c:pt idx="6">
                  <c:v>5.0021481579131589E-2</c:v>
                </c:pt>
                <c:pt idx="7">
                  <c:v>4.4596903858490453E-2</c:v>
                </c:pt>
                <c:pt idx="8">
                  <c:v>4.1541221197291436E-2</c:v>
                </c:pt>
                <c:pt idx="9">
                  <c:v>3.9528653664121761E-2</c:v>
                </c:pt>
                <c:pt idx="10">
                  <c:v>3.8097178340805983E-2</c:v>
                </c:pt>
                <c:pt idx="11">
                  <c:v>3.7036803458450104E-2</c:v>
                </c:pt>
                <c:pt idx="12">
                  <c:v>3.6203197037535703E-2</c:v>
                </c:pt>
                <c:pt idx="13">
                  <c:v>3.5526702121512231E-2</c:v>
                </c:pt>
                <c:pt idx="14">
                  <c:v>3.4963912335808235E-2</c:v>
                </c:pt>
                <c:pt idx="15">
                  <c:v>3.4488208963292293E-2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BA5-4E67-81AF-3C87E3A83FAD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'Nova 1080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1080 push'!$E$203:$E$218</c:f>
              <c:numCache>
                <c:formatCode>0.000</c:formatCode>
                <c:ptCount val="16"/>
                <c:pt idx="0">
                  <c:v>0.17319495224074485</c:v>
                </c:pt>
                <c:pt idx="1">
                  <c:v>0.12181179746858406</c:v>
                </c:pt>
                <c:pt idx="2">
                  <c:v>5.5436369824794267E-2</c:v>
                </c:pt>
                <c:pt idx="3">
                  <c:v>4.2442824089489725E-2</c:v>
                </c:pt>
                <c:pt idx="4">
                  <c:v>3.8136254197162572E-2</c:v>
                </c:pt>
                <c:pt idx="5">
                  <c:v>3.3692336150004581E-2</c:v>
                </c:pt>
                <c:pt idx="6">
                  <c:v>2.9811028330866622E-2</c:v>
                </c:pt>
                <c:pt idx="7">
                  <c:v>2.6253032521247239E-2</c:v>
                </c:pt>
                <c:pt idx="8">
                  <c:v>2.4268348876856714E-2</c:v>
                </c:pt>
                <c:pt idx="9">
                  <c:v>2.2976525582522448E-2</c:v>
                </c:pt>
                <c:pt idx="10">
                  <c:v>2.2068377652062966E-2</c:v>
                </c:pt>
                <c:pt idx="11">
                  <c:v>2.1398808421835558E-2</c:v>
                </c:pt>
                <c:pt idx="12">
                  <c:v>2.0877335597222428E-2</c:v>
                </c:pt>
                <c:pt idx="13">
                  <c:v>2.0457795053330192E-2</c:v>
                </c:pt>
                <c:pt idx="14">
                  <c:v>2.0111518879161804E-2</c:v>
                </c:pt>
                <c:pt idx="15">
                  <c:v>1.9820757704322987E-2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BA5-4E67-81AF-3C87E3A83FAD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'Nova 1080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1080 push'!$G$203:$G$218</c:f>
              <c:numCache>
                <c:formatCode>0.000</c:formatCode>
                <c:ptCount val="16"/>
                <c:pt idx="0">
                  <c:v>0.15396264371316054</c:v>
                </c:pt>
                <c:pt idx="1">
                  <c:v>9.777528091241855E-2</c:v>
                </c:pt>
                <c:pt idx="2">
                  <c:v>4.3833167604099381E-2</c:v>
                </c:pt>
                <c:pt idx="3">
                  <c:v>3.3188791315018479E-2</c:v>
                </c:pt>
                <c:pt idx="4">
                  <c:v>2.9421186626205877E-2</c:v>
                </c:pt>
                <c:pt idx="5">
                  <c:v>2.5702283757590729E-2</c:v>
                </c:pt>
                <c:pt idx="6">
                  <c:v>2.2468494462770477E-2</c:v>
                </c:pt>
                <c:pt idx="7">
                  <c:v>1.9498802953334823E-2</c:v>
                </c:pt>
                <c:pt idx="8">
                  <c:v>1.7837049203931088E-2</c:v>
                </c:pt>
                <c:pt idx="9">
                  <c:v>1.6756195001472754E-2</c:v>
                </c:pt>
                <c:pt idx="10">
                  <c:v>1.599870068154699E-2</c:v>
                </c:pt>
                <c:pt idx="11">
                  <c:v>1.5437270795733819E-2</c:v>
                </c:pt>
                <c:pt idx="12">
                  <c:v>1.5001383792410602E-2</c:v>
                </c:pt>
                <c:pt idx="13">
                  <c:v>1.4652163858483492E-2</c:v>
                </c:pt>
                <c:pt idx="14">
                  <c:v>1.4365363817777869E-2</c:v>
                </c:pt>
                <c:pt idx="15">
                  <c:v>1.4125583801444923E-2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BA5-4E67-81AF-3C87E3A83FAD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'Nova 1080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1080 push'!$I$203:$I$218</c:f>
              <c:numCache>
                <c:formatCode>0.000</c:formatCode>
                <c:ptCount val="16"/>
                <c:pt idx="0">
                  <c:v>0.14255779016034251</c:v>
                </c:pt>
                <c:pt idx="1">
                  <c:v>8.5871038859699836E-2</c:v>
                </c:pt>
                <c:pt idx="2">
                  <c:v>3.8096833091509651E-2</c:v>
                </c:pt>
                <c:pt idx="3">
                  <c:v>2.8617423261319001E-2</c:v>
                </c:pt>
                <c:pt idx="4">
                  <c:v>2.5117320725088259E-2</c:v>
                </c:pt>
                <c:pt idx="5">
                  <c:v>2.1754370259249742E-2</c:v>
                </c:pt>
                <c:pt idx="6">
                  <c:v>1.8834923667470607E-2</c:v>
                </c:pt>
                <c:pt idx="7">
                  <c:v>1.6144323193981291E-2</c:v>
                </c:pt>
                <c:pt idx="8">
                  <c:v>1.462983397020539E-2</c:v>
                </c:pt>
                <c:pt idx="9">
                  <c:v>1.364121769119451E-2</c:v>
                </c:pt>
                <c:pt idx="10">
                  <c:v>1.2947012381293007E-2</c:v>
                </c:pt>
                <c:pt idx="11">
                  <c:v>1.2427983257011957E-2</c:v>
                </c:pt>
                <c:pt idx="12">
                  <c:v>1.2024064950229956E-2</c:v>
                </c:pt>
                <c:pt idx="13">
                  <c:v>1.1700004584171522E-2</c:v>
                </c:pt>
                <c:pt idx="14">
                  <c:v>1.1433730239477587E-2</c:v>
                </c:pt>
                <c:pt idx="15">
                  <c:v>1.1210907969411687E-2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BA5-4E67-81AF-3C87E3A83F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2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'Nova 1080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1080 push'!$B$203:$B$218</c:f>
              <c:numCache>
                <c:formatCode>0</c:formatCode>
                <c:ptCount val="16"/>
                <c:pt idx="0">
                  <c:v>94.387202727509916</c:v>
                </c:pt>
                <c:pt idx="1">
                  <c:v>105.19348534889947</c:v>
                </c:pt>
                <c:pt idx="2">
                  <c:v>226.57905854463604</c:v>
                </c:pt>
                <c:pt idx="3">
                  <c:v>291.9142115918952</c:v>
                </c:pt>
                <c:pt idx="4">
                  <c:v>319.8990846818138</c:v>
                </c:pt>
                <c:pt idx="5">
                  <c:v>357.85828588163031</c:v>
                </c:pt>
                <c:pt idx="6">
                  <c:v>399.82822116855851</c:v>
                </c:pt>
                <c:pt idx="7">
                  <c:v>448.46162557521035</c:v>
                </c:pt>
                <c:pt idx="8">
                  <c:v>481.44949579152086</c:v>
                </c:pt>
                <c:pt idx="9">
                  <c:v>505.96208436395665</c:v>
                </c:pt>
                <c:pt idx="10">
                  <c:v>524.97326235255457</c:v>
                </c:pt>
                <c:pt idx="11">
                  <c:v>540.00340559727533</c:v>
                </c:pt>
                <c:pt idx="12">
                  <c:v>552.43739880938892</c:v>
                </c:pt>
                <c:pt idx="13">
                  <c:v>562.95684107108673</c:v>
                </c:pt>
                <c:pt idx="14">
                  <c:v>572.01836590572361</c:v>
                </c:pt>
                <c:pt idx="15">
                  <c:v>579.90833972524081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226-4EEC-A293-CB4558325CFB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'Nova 1080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1080 push'!$D$203:$D$218</c:f>
              <c:numCache>
                <c:formatCode>0</c:formatCode>
                <c:ptCount val="16"/>
                <c:pt idx="0">
                  <c:v>115.47680657690043</c:v>
                </c:pt>
                <c:pt idx="1">
                  <c:v>164.18770936499899</c:v>
                </c:pt>
                <c:pt idx="2">
                  <c:v>360.77398399660132</c:v>
                </c:pt>
                <c:pt idx="3">
                  <c:v>471.22217781339094</c:v>
                </c:pt>
                <c:pt idx="4">
                  <c:v>524.43535478342937</c:v>
                </c:pt>
                <c:pt idx="5">
                  <c:v>593.6068045550852</c:v>
                </c:pt>
                <c:pt idx="6">
                  <c:v>670.89265683907354</c:v>
                </c:pt>
                <c:pt idx="7">
                  <c:v>761.81675331463123</c:v>
                </c:pt>
                <c:pt idx="8">
                  <c:v>824.11869474452851</c:v>
                </c:pt>
                <c:pt idx="9">
                  <c:v>870.45362573066302</c:v>
                </c:pt>
                <c:pt idx="10">
                  <c:v>906.27414100512215</c:v>
                </c:pt>
                <c:pt idx="11">
                  <c:v>934.631480675896</c:v>
                </c:pt>
                <c:pt idx="12">
                  <c:v>957.9766492167156</c:v>
                </c:pt>
                <c:pt idx="13">
                  <c:v>977.62246360681627</c:v>
                </c:pt>
                <c:pt idx="14">
                  <c:v>994.45497479171729</c:v>
                </c:pt>
                <c:pt idx="15">
                  <c:v>1009.0431606274022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226-4EEC-A293-CB4558325CFB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'Nova 1080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1080 push'!$F$203:$F$218</c:f>
              <c:numCache>
                <c:formatCode>0</c:formatCode>
                <c:ptCount val="16"/>
                <c:pt idx="0">
                  <c:v>129.90164053860309</c:v>
                </c:pt>
                <c:pt idx="1">
                  <c:v>204.55067797672547</c:v>
                </c:pt>
                <c:pt idx="2">
                  <c:v>456.27548938830404</c:v>
                </c:pt>
                <c:pt idx="3">
                  <c:v>602.61308735728699</c:v>
                </c:pt>
                <c:pt idx="4">
                  <c:v>679.78223496212456</c:v>
                </c:pt>
                <c:pt idx="5">
                  <c:v>778.14096944180471</c:v>
                </c:pt>
                <c:pt idx="6">
                  <c:v>890.13529736668886</c:v>
                </c:pt>
                <c:pt idx="7">
                  <c:v>1025.7039905405813</c:v>
                </c:pt>
                <c:pt idx="8">
                  <c:v>1121.2616936433758</c:v>
                </c:pt>
                <c:pt idx="9">
                  <c:v>1193.5884010804446</c:v>
                </c:pt>
                <c:pt idx="10">
                  <c:v>1250.1015174981137</c:v>
                </c:pt>
                <c:pt idx="11">
                  <c:v>1295.5657942806263</c:v>
                </c:pt>
                <c:pt idx="12">
                  <c:v>1333.2103409099009</c:v>
                </c:pt>
                <c:pt idx="13">
                  <c:v>1364.9860998804045</c:v>
                </c:pt>
                <c:pt idx="14">
                  <c:v>1392.2376247268435</c:v>
                </c:pt>
                <c:pt idx="15">
                  <c:v>1415.8706840813315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226-4EEC-A293-CB4558325CFB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'Nova 1080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1080 push'!$H$203:$H$218</c:f>
              <c:numCache>
                <c:formatCode>0</c:formatCode>
                <c:ptCount val="16"/>
                <c:pt idx="0">
                  <c:v>140.29398167230926</c:v>
                </c:pt>
                <c:pt idx="1">
                  <c:v>232.90739538713333</c:v>
                </c:pt>
                <c:pt idx="2">
                  <c:v>524.9780198779107</c:v>
                </c:pt>
                <c:pt idx="3">
                  <c:v>698.87494123320255</c:v>
                </c:pt>
                <c:pt idx="4">
                  <c:v>796.26327261980384</c:v>
                </c:pt>
                <c:pt idx="5">
                  <c:v>919.35550244191506</c:v>
                </c:pt>
                <c:pt idx="6">
                  <c:v>1061.8572367533175</c:v>
                </c:pt>
                <c:pt idx="7">
                  <c:v>1238.8255462735119</c:v>
                </c:pt>
                <c:pt idx="8">
                  <c:v>1367.0695129371463</c:v>
                </c:pt>
                <c:pt idx="9">
                  <c:v>1466.1447718784023</c:v>
                </c:pt>
                <c:pt idx="10">
                  <c:v>1544.7579264616891</c:v>
                </c:pt>
                <c:pt idx="11">
                  <c:v>1609.2715597050596</c:v>
                </c:pt>
                <c:pt idx="12">
                  <c:v>1663.3310018520406</c:v>
                </c:pt>
                <c:pt idx="13">
                  <c:v>1709.4010396420883</c:v>
                </c:pt>
                <c:pt idx="14">
                  <c:v>1749.210413496148</c:v>
                </c:pt>
                <c:pt idx="15">
                  <c:v>1783.9768245862726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E226-4EEC-A293-CB4558325CFB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'Nova 1080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1080 push'!$J$203:$J$218</c:f>
              <c:numCache>
                <c:formatCode>0</c:formatCode>
                <c:ptCount val="16"/>
                <c:pt idx="0">
                  <c:v>148.10785029181247</c:v>
                </c:pt>
                <c:pt idx="1">
                  <c:v>253.68585828750133</c:v>
                </c:pt>
                <c:pt idx="2">
                  <c:v>576.09792100410709</c:v>
                </c:pt>
                <c:pt idx="3">
                  <c:v>771.36584328838364</c:v>
                </c:pt>
                <c:pt idx="4">
                  <c:v>885.3435569113791</c:v>
                </c:pt>
                <c:pt idx="5">
                  <c:v>1028.8525754045011</c:v>
                </c:pt>
                <c:pt idx="6">
                  <c:v>1197.1688475349367</c:v>
                </c:pt>
                <c:pt idx="7">
                  <c:v>1410.4626462144456</c:v>
                </c:pt>
                <c:pt idx="8">
                  <c:v>1568.5584857368699</c:v>
                </c:pt>
                <c:pt idx="9">
                  <c:v>1692.8820505844487</c:v>
                </c:pt>
                <c:pt idx="10">
                  <c:v>1792.9439176629344</c:v>
                </c:pt>
                <c:pt idx="11">
                  <c:v>1876.509418874195</c:v>
                </c:pt>
                <c:pt idx="12">
                  <c:v>1947.3848864593986</c:v>
                </c:pt>
                <c:pt idx="13">
                  <c:v>2008.4185060728137</c:v>
                </c:pt>
                <c:pt idx="14">
                  <c:v>2061.6328215247136</c:v>
                </c:pt>
                <c:pt idx="15">
                  <c:v>2108.5066157122878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E226-4EEC-A293-CB4558325C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0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'Nova 1080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1080 push'!$B$203:$B$218</c:f>
              <c:numCache>
                <c:formatCode>0</c:formatCode>
                <c:ptCount val="16"/>
                <c:pt idx="0">
                  <c:v>94.387202727509916</c:v>
                </c:pt>
                <c:pt idx="1">
                  <c:v>105.19348534889947</c:v>
                </c:pt>
                <c:pt idx="2">
                  <c:v>226.57905854463604</c:v>
                </c:pt>
                <c:pt idx="3">
                  <c:v>291.9142115918952</c:v>
                </c:pt>
                <c:pt idx="4">
                  <c:v>319.8990846818138</c:v>
                </c:pt>
                <c:pt idx="5">
                  <c:v>357.85828588163031</c:v>
                </c:pt>
                <c:pt idx="6">
                  <c:v>399.82822116855851</c:v>
                </c:pt>
                <c:pt idx="7">
                  <c:v>448.46162557521035</c:v>
                </c:pt>
                <c:pt idx="8">
                  <c:v>481.44949579152086</c:v>
                </c:pt>
                <c:pt idx="9">
                  <c:v>505.96208436395665</c:v>
                </c:pt>
                <c:pt idx="10">
                  <c:v>524.97326235255457</c:v>
                </c:pt>
                <c:pt idx="11">
                  <c:v>540.00340559727533</c:v>
                </c:pt>
                <c:pt idx="12">
                  <c:v>552.43739880938892</c:v>
                </c:pt>
                <c:pt idx="13">
                  <c:v>562.95684107108673</c:v>
                </c:pt>
                <c:pt idx="14">
                  <c:v>572.01836590572361</c:v>
                </c:pt>
                <c:pt idx="15">
                  <c:v>579.90833972524081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A27-4594-BDF9-83E155B85628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'Nova 1080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1080 push'!$D$203:$D$218</c:f>
              <c:numCache>
                <c:formatCode>0</c:formatCode>
                <c:ptCount val="16"/>
                <c:pt idx="0">
                  <c:v>115.47680657690043</c:v>
                </c:pt>
                <c:pt idx="1">
                  <c:v>164.18770936499899</c:v>
                </c:pt>
                <c:pt idx="2">
                  <c:v>360.77398399660132</c:v>
                </c:pt>
                <c:pt idx="3">
                  <c:v>471.22217781339094</c:v>
                </c:pt>
                <c:pt idx="4">
                  <c:v>524.43535478342937</c:v>
                </c:pt>
                <c:pt idx="5">
                  <c:v>593.6068045550852</c:v>
                </c:pt>
                <c:pt idx="6">
                  <c:v>670.89265683907354</c:v>
                </c:pt>
                <c:pt idx="7">
                  <c:v>761.81675331463123</c:v>
                </c:pt>
                <c:pt idx="8">
                  <c:v>824.11869474452851</c:v>
                </c:pt>
                <c:pt idx="9">
                  <c:v>870.45362573066302</c:v>
                </c:pt>
                <c:pt idx="10">
                  <c:v>906.27414100512215</c:v>
                </c:pt>
                <c:pt idx="11">
                  <c:v>934.631480675896</c:v>
                </c:pt>
                <c:pt idx="12">
                  <c:v>957.9766492167156</c:v>
                </c:pt>
                <c:pt idx="13">
                  <c:v>977.62246360681627</c:v>
                </c:pt>
                <c:pt idx="14">
                  <c:v>994.45497479171729</c:v>
                </c:pt>
                <c:pt idx="15">
                  <c:v>1009.0431606274022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A27-4594-BDF9-83E155B85628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'Nova 1080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1080 push'!$F$203:$F$218</c:f>
              <c:numCache>
                <c:formatCode>0</c:formatCode>
                <c:ptCount val="16"/>
                <c:pt idx="0">
                  <c:v>129.90164053860309</c:v>
                </c:pt>
                <c:pt idx="1">
                  <c:v>204.55067797672547</c:v>
                </c:pt>
                <c:pt idx="2">
                  <c:v>456.27548938830404</c:v>
                </c:pt>
                <c:pt idx="3">
                  <c:v>602.61308735728699</c:v>
                </c:pt>
                <c:pt idx="4">
                  <c:v>679.78223496212456</c:v>
                </c:pt>
                <c:pt idx="5">
                  <c:v>778.14096944180471</c:v>
                </c:pt>
                <c:pt idx="6">
                  <c:v>890.13529736668886</c:v>
                </c:pt>
                <c:pt idx="7">
                  <c:v>1025.7039905405813</c:v>
                </c:pt>
                <c:pt idx="8">
                  <c:v>1121.2616936433758</c:v>
                </c:pt>
                <c:pt idx="9">
                  <c:v>1193.5884010804446</c:v>
                </c:pt>
                <c:pt idx="10">
                  <c:v>1250.1015174981137</c:v>
                </c:pt>
                <c:pt idx="11">
                  <c:v>1295.5657942806263</c:v>
                </c:pt>
                <c:pt idx="12">
                  <c:v>1333.2103409099009</c:v>
                </c:pt>
                <c:pt idx="13">
                  <c:v>1364.9860998804045</c:v>
                </c:pt>
                <c:pt idx="14">
                  <c:v>1392.2376247268435</c:v>
                </c:pt>
                <c:pt idx="15">
                  <c:v>1415.8706840813315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A27-4594-BDF9-83E155B85628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'Nova 1080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1080 push'!$H$203:$H$218</c:f>
              <c:numCache>
                <c:formatCode>0</c:formatCode>
                <c:ptCount val="16"/>
                <c:pt idx="0">
                  <c:v>140.29398167230926</c:v>
                </c:pt>
                <c:pt idx="1">
                  <c:v>232.90739538713333</c:v>
                </c:pt>
                <c:pt idx="2">
                  <c:v>524.9780198779107</c:v>
                </c:pt>
                <c:pt idx="3">
                  <c:v>698.87494123320255</c:v>
                </c:pt>
                <c:pt idx="4">
                  <c:v>796.26327261980384</c:v>
                </c:pt>
                <c:pt idx="5">
                  <c:v>919.35550244191506</c:v>
                </c:pt>
                <c:pt idx="6">
                  <c:v>1061.8572367533175</c:v>
                </c:pt>
                <c:pt idx="7">
                  <c:v>1238.8255462735119</c:v>
                </c:pt>
                <c:pt idx="8">
                  <c:v>1367.0695129371463</c:v>
                </c:pt>
                <c:pt idx="9">
                  <c:v>1466.1447718784023</c:v>
                </c:pt>
                <c:pt idx="10">
                  <c:v>1544.7579264616891</c:v>
                </c:pt>
                <c:pt idx="11">
                  <c:v>1609.2715597050596</c:v>
                </c:pt>
                <c:pt idx="12">
                  <c:v>1663.3310018520406</c:v>
                </c:pt>
                <c:pt idx="13">
                  <c:v>1709.4010396420883</c:v>
                </c:pt>
                <c:pt idx="14">
                  <c:v>1749.210413496148</c:v>
                </c:pt>
                <c:pt idx="15">
                  <c:v>1783.9768245862726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6A27-4594-BDF9-83E155B85628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'Nova 1080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1080 push'!$J$203:$J$218</c:f>
              <c:numCache>
                <c:formatCode>0</c:formatCode>
                <c:ptCount val="16"/>
                <c:pt idx="0">
                  <c:v>148.10785029181247</c:v>
                </c:pt>
                <c:pt idx="1">
                  <c:v>253.68585828750133</c:v>
                </c:pt>
                <c:pt idx="2">
                  <c:v>576.09792100410709</c:v>
                </c:pt>
                <c:pt idx="3">
                  <c:v>771.36584328838364</c:v>
                </c:pt>
                <c:pt idx="4">
                  <c:v>885.3435569113791</c:v>
                </c:pt>
                <c:pt idx="5">
                  <c:v>1028.8525754045011</c:v>
                </c:pt>
                <c:pt idx="6">
                  <c:v>1197.1688475349367</c:v>
                </c:pt>
                <c:pt idx="7">
                  <c:v>1410.4626462144456</c:v>
                </c:pt>
                <c:pt idx="8">
                  <c:v>1568.5584857368699</c:v>
                </c:pt>
                <c:pt idx="9">
                  <c:v>1692.8820505844487</c:v>
                </c:pt>
                <c:pt idx="10">
                  <c:v>1792.9439176629344</c:v>
                </c:pt>
                <c:pt idx="11">
                  <c:v>1876.509418874195</c:v>
                </c:pt>
                <c:pt idx="12">
                  <c:v>1947.3848864593986</c:v>
                </c:pt>
                <c:pt idx="13">
                  <c:v>2008.4185060728137</c:v>
                </c:pt>
                <c:pt idx="14">
                  <c:v>2061.6328215247136</c:v>
                </c:pt>
                <c:pt idx="15">
                  <c:v>2108.5066157122878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6A27-4594-BDF9-83E155B856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K, push/pull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'Nova 1080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1080 pushpull'!$C$203:$C$218</c:f>
              <c:numCache>
                <c:formatCode>0.000</c:formatCode>
                <c:ptCount val="16"/>
                <c:pt idx="0">
                  <c:v>0.21189313192953474</c:v>
                </c:pt>
                <c:pt idx="1">
                  <c:v>0.10759378909680445</c:v>
                </c:pt>
                <c:pt idx="2">
                  <c:v>6.8062248555575688E-2</c:v>
                </c:pt>
                <c:pt idx="3">
                  <c:v>5.8696771328961457E-2</c:v>
                </c:pt>
                <c:pt idx="4">
                  <c:v>5.6032450362642337E-2</c:v>
                </c:pt>
                <c:pt idx="5">
                  <c:v>5.1373980125084061E-2</c:v>
                </c:pt>
                <c:pt idx="6">
                  <c:v>4.6951011659045395E-2</c:v>
                </c:pt>
                <c:pt idx="7">
                  <c:v>4.2657720776450365E-2</c:v>
                </c:pt>
                <c:pt idx="8">
                  <c:v>4.0104682992379889E-2</c:v>
                </c:pt>
                <c:pt idx="9">
                  <c:v>3.8394441884600908E-2</c:v>
                </c:pt>
                <c:pt idx="10">
                  <c:v>3.7170625749635255E-2</c:v>
                </c:pt>
                <c:pt idx="11">
                  <c:v>3.6239278386707457E-2</c:v>
                </c:pt>
                <c:pt idx="12">
                  <c:v>3.5499258755658E-2</c:v>
                </c:pt>
                <c:pt idx="13">
                  <c:v>3.4893628444227429E-2</c:v>
                </c:pt>
                <c:pt idx="14">
                  <c:v>3.4388803295718771E-2</c:v>
                </c:pt>
                <c:pt idx="15">
                  <c:v>3.3960157566200112E-2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E37-4C47-9159-ACE7A2CD869E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'Nova 1080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1080 pushpull'!$E$203:$E$218</c:f>
              <c:numCache>
                <c:formatCode>0.000</c:formatCode>
                <c:ptCount val="16"/>
                <c:pt idx="0">
                  <c:v>0.17319495224074485</c:v>
                </c:pt>
                <c:pt idx="1">
                  <c:v>6.7579324108401811E-2</c:v>
                </c:pt>
                <c:pt idx="2">
                  <c:v>4.229232331418515E-2</c:v>
                </c:pt>
                <c:pt idx="3">
                  <c:v>3.5845215994075856E-2</c:v>
                </c:pt>
                <c:pt idx="4">
                  <c:v>3.3788727960996585E-2</c:v>
                </c:pt>
                <c:pt idx="5">
                  <c:v>3.0699107085367387E-2</c:v>
                </c:pt>
                <c:pt idx="6">
                  <c:v>2.7787943897436128E-2</c:v>
                </c:pt>
                <c:pt idx="7">
                  <c:v>2.4990161603464556E-2</c:v>
                </c:pt>
                <c:pt idx="8">
                  <c:v>2.3346133900979733E-2</c:v>
                </c:pt>
                <c:pt idx="9">
                  <c:v>2.2256404649050703E-2</c:v>
                </c:pt>
                <c:pt idx="10">
                  <c:v>2.1483005332005579E-2</c:v>
                </c:pt>
                <c:pt idx="11">
                  <c:v>2.0899850026619933E-2</c:v>
                </c:pt>
                <c:pt idx="12">
                  <c:v>2.0440881457294596E-2</c:v>
                </c:pt>
                <c:pt idx="13">
                  <c:v>2.0068472810482001E-2</c:v>
                </c:pt>
                <c:pt idx="14">
                  <c:v>1.9760228465915346E-2</c:v>
                </c:pt>
                <c:pt idx="15">
                  <c:v>1.9500151632816723E-2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E37-4C47-9159-ACE7A2CD869E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'Nova 1080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1080 pushpull'!$G$203:$G$218</c:f>
              <c:numCache>
                <c:formatCode>0.000</c:formatCode>
                <c:ptCount val="16"/>
                <c:pt idx="0">
                  <c:v>0.15396264371316054</c:v>
                </c:pt>
                <c:pt idx="1">
                  <c:v>5.3440286457994549E-2</c:v>
                </c:pt>
                <c:pt idx="2">
                  <c:v>3.3154977701148336E-2</c:v>
                </c:pt>
                <c:pt idx="3">
                  <c:v>2.7682550736113677E-2</c:v>
                </c:pt>
                <c:pt idx="4">
                  <c:v>2.5782923223568493E-2</c:v>
                </c:pt>
                <c:pt idx="5">
                  <c:v>2.3205654284100045E-2</c:v>
                </c:pt>
                <c:pt idx="6">
                  <c:v>2.0777197887735483E-2</c:v>
                </c:pt>
                <c:pt idx="7">
                  <c:v>1.8440871629864776E-2</c:v>
                </c:pt>
                <c:pt idx="8">
                  <c:v>1.7066759919181728E-2</c:v>
                </c:pt>
                <c:pt idx="9">
                  <c:v>1.6155630442310439E-2</c:v>
                </c:pt>
                <c:pt idx="10">
                  <c:v>1.550786522710663E-2</c:v>
                </c:pt>
                <c:pt idx="11">
                  <c:v>1.5020231959575492E-2</c:v>
                </c:pt>
                <c:pt idx="12">
                  <c:v>1.4638174987671207E-2</c:v>
                </c:pt>
                <c:pt idx="13">
                  <c:v>1.4329850201808627E-2</c:v>
                </c:pt>
                <c:pt idx="14">
                  <c:v>1.4075804317433825E-2</c:v>
                </c:pt>
                <c:pt idx="15">
                  <c:v>1.3862522987656683E-2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E37-4C47-9159-ACE7A2CD869E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'Nova 1080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1080 pushpull'!$I$203:$I$218</c:f>
              <c:numCache>
                <c:formatCode>0.000</c:formatCode>
                <c:ptCount val="16"/>
                <c:pt idx="0">
                  <c:v>0.14255779016034251</c:v>
                </c:pt>
                <c:pt idx="1">
                  <c:v>4.6451034065515019E-2</c:v>
                </c:pt>
                <c:pt idx="2">
                  <c:v>2.8640570451385589E-2</c:v>
                </c:pt>
                <c:pt idx="3">
                  <c:v>2.365152884686049E-2</c:v>
                </c:pt>
                <c:pt idx="4">
                  <c:v>2.1827316043025572E-2</c:v>
                </c:pt>
                <c:pt idx="5">
                  <c:v>1.9499173256665125E-2</c:v>
                </c:pt>
                <c:pt idx="6">
                  <c:v>1.7301959227041135E-2</c:v>
                </c:pt>
                <c:pt idx="7">
                  <c:v>1.5180489263795213E-2</c:v>
                </c:pt>
                <c:pt idx="8">
                  <c:v>1.3926627911049608E-2</c:v>
                </c:pt>
                <c:pt idx="9">
                  <c:v>1.3091153783016353E-2</c:v>
                </c:pt>
                <c:pt idx="10">
                  <c:v>1.2493387267415152E-2</c:v>
                </c:pt>
                <c:pt idx="11">
                  <c:v>1.2041596676827597E-2</c:v>
                </c:pt>
                <c:pt idx="12">
                  <c:v>1.1687062381875647E-2</c:v>
                </c:pt>
                <c:pt idx="13">
                  <c:v>1.1400782064512116E-2</c:v>
                </c:pt>
                <c:pt idx="14">
                  <c:v>1.1164627680912583E-2</c:v>
                </c:pt>
                <c:pt idx="15">
                  <c:v>1.0966266990118561E-2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E37-4C47-9159-ACE7A2CD86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2"/>
          <c:min val="1.5000000000000003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'Nova 1080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1080 pushpull'!$B$203:$B$218</c:f>
              <c:numCache>
                <c:formatCode>0</c:formatCode>
                <c:ptCount val="16"/>
                <c:pt idx="0">
                  <c:v>94.387202727509916</c:v>
                </c:pt>
                <c:pt idx="1">
                  <c:v>185.8843355912075</c:v>
                </c:pt>
                <c:pt idx="2">
                  <c:v>293.84865214479595</c:v>
                </c:pt>
                <c:pt idx="3">
                  <c:v>340.73424393160514</c:v>
                </c:pt>
                <c:pt idx="4">
                  <c:v>356.93602315372408</c:v>
                </c:pt>
                <c:pt idx="5">
                  <c:v>389.30213215531495</c:v>
                </c:pt>
                <c:pt idx="6">
                  <c:v>425.97591177030324</c:v>
                </c:pt>
                <c:pt idx="7">
                  <c:v>468.84830309642814</c:v>
                </c:pt>
                <c:pt idx="8">
                  <c:v>498.69487819664624</c:v>
                </c:pt>
                <c:pt idx="9">
                  <c:v>520.90873101144155</c:v>
                </c:pt>
                <c:pt idx="10">
                  <c:v>538.05927655646894</c:v>
                </c:pt>
                <c:pt idx="11">
                  <c:v>551.88736890897883</c:v>
                </c:pt>
                <c:pt idx="12">
                  <c:v>563.39204538495687</c:v>
                </c:pt>
                <c:pt idx="13">
                  <c:v>573.17054407131081</c:v>
                </c:pt>
                <c:pt idx="14">
                  <c:v>581.58464625868203</c:v>
                </c:pt>
                <c:pt idx="15">
                  <c:v>588.92541829386607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291-4E0D-9FCD-43F92701039E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'Nova 1080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1080 pushpull'!$D$203:$D$218</c:f>
              <c:numCache>
                <c:formatCode>0</c:formatCode>
                <c:ptCount val="16"/>
                <c:pt idx="0">
                  <c:v>115.47680657690043</c:v>
                </c:pt>
                <c:pt idx="1">
                  <c:v>295.94850590572122</c:v>
                </c:pt>
                <c:pt idx="2">
                  <c:v>472.89906140701083</c:v>
                </c:pt>
                <c:pt idx="3">
                  <c:v>557.95451206948792</c:v>
                </c:pt>
                <c:pt idx="4">
                  <c:v>591.91337487124827</c:v>
                </c:pt>
                <c:pt idx="5">
                  <c:v>651.48474658837631</c:v>
                </c:pt>
                <c:pt idx="6">
                  <c:v>719.73659058111571</c:v>
                </c:pt>
                <c:pt idx="7">
                  <c:v>800.31495263429042</c:v>
                </c:pt>
                <c:pt idx="8">
                  <c:v>856.67289003087103</c:v>
                </c:pt>
                <c:pt idx="9">
                  <c:v>898.6177379217022</c:v>
                </c:pt>
                <c:pt idx="10">
                  <c:v>930.96844184104054</c:v>
                </c:pt>
                <c:pt idx="11">
                  <c:v>956.94466584813756</c:v>
                </c:pt>
                <c:pt idx="12">
                  <c:v>978.43138720726449</c:v>
                </c:pt>
                <c:pt idx="13">
                  <c:v>996.58804079769152</c:v>
                </c:pt>
                <c:pt idx="14">
                  <c:v>1012.1340466532681</c:v>
                </c:pt>
                <c:pt idx="15">
                  <c:v>1025.6330502754699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291-4E0D-9FCD-43F92701039E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'Nova 1080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1080 pushpull'!$F$203:$F$218</c:f>
              <c:numCache>
                <c:formatCode>0</c:formatCode>
                <c:ptCount val="16"/>
                <c:pt idx="0">
                  <c:v>129.90164053860309</c:v>
                </c:pt>
                <c:pt idx="1">
                  <c:v>374.24949089149288</c:v>
                </c:pt>
                <c:pt idx="2">
                  <c:v>603.22767158149202</c:v>
                </c:pt>
                <c:pt idx="3">
                  <c:v>722.47677573687986</c:v>
                </c:pt>
                <c:pt idx="4">
                  <c:v>775.70723174313105</c:v>
                </c:pt>
                <c:pt idx="5">
                  <c:v>861.85891400198602</c:v>
                </c:pt>
                <c:pt idx="6">
                  <c:v>962.59371008858454</c:v>
                </c:pt>
                <c:pt idx="7">
                  <c:v>1084.5474336261977</c:v>
                </c:pt>
                <c:pt idx="8">
                  <c:v>1171.8685968929308</c:v>
                </c:pt>
                <c:pt idx="9">
                  <c:v>1237.9584982100998</c:v>
                </c:pt>
                <c:pt idx="10">
                  <c:v>1289.6681591636122</c:v>
                </c:pt>
                <c:pt idx="11">
                  <c:v>1331.5373593315164</c:v>
                </c:pt>
                <c:pt idx="12">
                  <c:v>1366.2905394179747</c:v>
                </c:pt>
                <c:pt idx="13">
                  <c:v>1395.6880022008688</c:v>
                </c:pt>
                <c:pt idx="14">
                  <c:v>1420.8779511966263</c:v>
                </c:pt>
                <c:pt idx="15">
                  <c:v>1442.7388158568381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291-4E0D-9FCD-43F92701039E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'Nova 1080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1080 pushpull'!$H$203:$H$218</c:f>
              <c:numCache>
                <c:formatCode>0</c:formatCode>
                <c:ptCount val="16"/>
                <c:pt idx="0">
                  <c:v>140.29398167230926</c:v>
                </c:pt>
                <c:pt idx="1">
                  <c:v>430.56092081377119</c:v>
                </c:pt>
                <c:pt idx="2">
                  <c:v>698.31011340880707</c:v>
                </c:pt>
                <c:pt idx="3">
                  <c:v>845.61129766690772</c:v>
                </c:pt>
                <c:pt idx="4">
                  <c:v>916.28306295544519</c:v>
                </c:pt>
                <c:pt idx="5">
                  <c:v>1025.6845116837806</c:v>
                </c:pt>
                <c:pt idx="6">
                  <c:v>1155.9384539955518</c:v>
                </c:pt>
                <c:pt idx="7">
                  <c:v>1317.4805931781859</c:v>
                </c:pt>
                <c:pt idx="8">
                  <c:v>1436.0978212200014</c:v>
                </c:pt>
                <c:pt idx="9">
                  <c:v>1527.7492214587498</c:v>
                </c:pt>
                <c:pt idx="10">
                  <c:v>1600.8468777849664</c:v>
                </c:pt>
                <c:pt idx="11">
                  <c:v>1660.9093076906702</c:v>
                </c:pt>
                <c:pt idx="12">
                  <c:v>1711.2940229544849</c:v>
                </c:pt>
                <c:pt idx="13">
                  <c:v>1754.2656185188537</c:v>
                </c:pt>
                <c:pt idx="14">
                  <c:v>1791.371872990683</c:v>
                </c:pt>
                <c:pt idx="15">
                  <c:v>1823.7746735531352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291-4E0D-9FCD-43F92701039E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'Nova 1080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1080 pushpull'!$J$203:$J$218</c:f>
              <c:numCache>
                <c:formatCode>0</c:formatCode>
                <c:ptCount val="16"/>
                <c:pt idx="0">
                  <c:v>148.10785029181247</c:v>
                </c:pt>
                <c:pt idx="1">
                  <c:v>472.45030741035129</c:v>
                </c:pt>
                <c:pt idx="2">
                  <c:v>769.71455229284095</c:v>
                </c:pt>
                <c:pt idx="3">
                  <c:v>939.66392310899107</c:v>
                </c:pt>
                <c:pt idx="4">
                  <c:v>1025.2466393439215</c:v>
                </c:pt>
                <c:pt idx="5">
                  <c:v>1154.2540114604074</c:v>
                </c:pt>
                <c:pt idx="6">
                  <c:v>1310.0519907899202</c:v>
                </c:pt>
                <c:pt idx="7">
                  <c:v>1507.0896996273054</c:v>
                </c:pt>
                <c:pt idx="8">
                  <c:v>1654.8728805429798</c:v>
                </c:pt>
                <c:pt idx="9">
                  <c:v>1771.1598483985179</c:v>
                </c:pt>
                <c:pt idx="10">
                  <c:v>1865.5277643408178</c:v>
                </c:pt>
                <c:pt idx="11">
                  <c:v>1944.1862057420651</c:v>
                </c:pt>
                <c:pt idx="12">
                  <c:v>2010.9326737331508</c:v>
                </c:pt>
                <c:pt idx="13">
                  <c:v>2068.4182873276313</c:v>
                </c:pt>
                <c:pt idx="14">
                  <c:v>2118.5271647705072</c:v>
                </c:pt>
                <c:pt idx="15">
                  <c:v>2162.6497710499825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8291-4E0D-9FCD-43F9270103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3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'Nova 1080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1080 pushpull'!$B$203:$B$218</c:f>
              <c:numCache>
                <c:formatCode>0</c:formatCode>
                <c:ptCount val="16"/>
                <c:pt idx="0">
                  <c:v>94.387202727509916</c:v>
                </c:pt>
                <c:pt idx="1">
                  <c:v>185.8843355912075</c:v>
                </c:pt>
                <c:pt idx="2">
                  <c:v>293.84865214479595</c:v>
                </c:pt>
                <c:pt idx="3">
                  <c:v>340.73424393160514</c:v>
                </c:pt>
                <c:pt idx="4">
                  <c:v>356.93602315372408</c:v>
                </c:pt>
                <c:pt idx="5">
                  <c:v>389.30213215531495</c:v>
                </c:pt>
                <c:pt idx="6">
                  <c:v>425.97591177030324</c:v>
                </c:pt>
                <c:pt idx="7">
                  <c:v>468.84830309642814</c:v>
                </c:pt>
                <c:pt idx="8">
                  <c:v>498.69487819664624</c:v>
                </c:pt>
                <c:pt idx="9">
                  <c:v>520.90873101144155</c:v>
                </c:pt>
                <c:pt idx="10">
                  <c:v>538.05927655646894</c:v>
                </c:pt>
                <c:pt idx="11">
                  <c:v>551.88736890897883</c:v>
                </c:pt>
                <c:pt idx="12">
                  <c:v>563.39204538495687</c:v>
                </c:pt>
                <c:pt idx="13">
                  <c:v>573.17054407131081</c:v>
                </c:pt>
                <c:pt idx="14">
                  <c:v>581.58464625868203</c:v>
                </c:pt>
                <c:pt idx="15">
                  <c:v>588.92541829386607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5EE-4751-9442-16E1DC615C18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'Nova 1080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1080 pushpull'!$D$203:$D$218</c:f>
              <c:numCache>
                <c:formatCode>0</c:formatCode>
                <c:ptCount val="16"/>
                <c:pt idx="0">
                  <c:v>115.47680657690043</c:v>
                </c:pt>
                <c:pt idx="1">
                  <c:v>295.94850590572122</c:v>
                </c:pt>
                <c:pt idx="2">
                  <c:v>472.89906140701083</c:v>
                </c:pt>
                <c:pt idx="3">
                  <c:v>557.95451206948792</c:v>
                </c:pt>
                <c:pt idx="4">
                  <c:v>591.91337487124827</c:v>
                </c:pt>
                <c:pt idx="5">
                  <c:v>651.48474658837631</c:v>
                </c:pt>
                <c:pt idx="6">
                  <c:v>719.73659058111571</c:v>
                </c:pt>
                <c:pt idx="7">
                  <c:v>800.31495263429042</c:v>
                </c:pt>
                <c:pt idx="8">
                  <c:v>856.67289003087103</c:v>
                </c:pt>
                <c:pt idx="9">
                  <c:v>898.6177379217022</c:v>
                </c:pt>
                <c:pt idx="10">
                  <c:v>930.96844184104054</c:v>
                </c:pt>
                <c:pt idx="11">
                  <c:v>956.94466584813756</c:v>
                </c:pt>
                <c:pt idx="12">
                  <c:v>978.43138720726449</c:v>
                </c:pt>
                <c:pt idx="13">
                  <c:v>996.58804079769152</c:v>
                </c:pt>
                <c:pt idx="14">
                  <c:v>1012.1340466532681</c:v>
                </c:pt>
                <c:pt idx="15">
                  <c:v>1025.6330502754699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5EE-4751-9442-16E1DC615C18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'Nova 1080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1080 pushpull'!$F$203:$F$218</c:f>
              <c:numCache>
                <c:formatCode>0</c:formatCode>
                <c:ptCount val="16"/>
                <c:pt idx="0">
                  <c:v>129.90164053860309</c:v>
                </c:pt>
                <c:pt idx="1">
                  <c:v>374.24949089149288</c:v>
                </c:pt>
                <c:pt idx="2">
                  <c:v>603.22767158149202</c:v>
                </c:pt>
                <c:pt idx="3">
                  <c:v>722.47677573687986</c:v>
                </c:pt>
                <c:pt idx="4">
                  <c:v>775.70723174313105</c:v>
                </c:pt>
                <c:pt idx="5">
                  <c:v>861.85891400198602</c:v>
                </c:pt>
                <c:pt idx="6">
                  <c:v>962.59371008858454</c:v>
                </c:pt>
                <c:pt idx="7">
                  <c:v>1084.5474336261977</c:v>
                </c:pt>
                <c:pt idx="8">
                  <c:v>1171.8685968929308</c:v>
                </c:pt>
                <c:pt idx="9">
                  <c:v>1237.9584982100998</c:v>
                </c:pt>
                <c:pt idx="10">
                  <c:v>1289.6681591636122</c:v>
                </c:pt>
                <c:pt idx="11">
                  <c:v>1331.5373593315164</c:v>
                </c:pt>
                <c:pt idx="12">
                  <c:v>1366.2905394179747</c:v>
                </c:pt>
                <c:pt idx="13">
                  <c:v>1395.6880022008688</c:v>
                </c:pt>
                <c:pt idx="14">
                  <c:v>1420.8779511966263</c:v>
                </c:pt>
                <c:pt idx="15">
                  <c:v>1442.7388158568381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5EE-4751-9442-16E1DC615C18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'Nova 1080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1080 pushpull'!$H$203:$H$218</c:f>
              <c:numCache>
                <c:formatCode>0</c:formatCode>
                <c:ptCount val="16"/>
                <c:pt idx="0">
                  <c:v>140.29398167230926</c:v>
                </c:pt>
                <c:pt idx="1">
                  <c:v>430.56092081377119</c:v>
                </c:pt>
                <c:pt idx="2">
                  <c:v>698.31011340880707</c:v>
                </c:pt>
                <c:pt idx="3">
                  <c:v>845.61129766690772</c:v>
                </c:pt>
                <c:pt idx="4">
                  <c:v>916.28306295544519</c:v>
                </c:pt>
                <c:pt idx="5">
                  <c:v>1025.6845116837806</c:v>
                </c:pt>
                <c:pt idx="6">
                  <c:v>1155.9384539955518</c:v>
                </c:pt>
                <c:pt idx="7">
                  <c:v>1317.4805931781859</c:v>
                </c:pt>
                <c:pt idx="8">
                  <c:v>1436.0978212200014</c:v>
                </c:pt>
                <c:pt idx="9">
                  <c:v>1527.7492214587498</c:v>
                </c:pt>
                <c:pt idx="10">
                  <c:v>1600.8468777849664</c:v>
                </c:pt>
                <c:pt idx="11">
                  <c:v>1660.9093076906702</c:v>
                </c:pt>
                <c:pt idx="12">
                  <c:v>1711.2940229544849</c:v>
                </c:pt>
                <c:pt idx="13">
                  <c:v>1754.2656185188537</c:v>
                </c:pt>
                <c:pt idx="14">
                  <c:v>1791.371872990683</c:v>
                </c:pt>
                <c:pt idx="15">
                  <c:v>1823.7746735531352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95EE-4751-9442-16E1DC615C18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'Nova 1080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1080 pushpull'!$J$203:$J$218</c:f>
              <c:numCache>
                <c:formatCode>0</c:formatCode>
                <c:ptCount val="16"/>
                <c:pt idx="0">
                  <c:v>148.10785029181247</c:v>
                </c:pt>
                <c:pt idx="1">
                  <c:v>472.45030741035129</c:v>
                </c:pt>
                <c:pt idx="2">
                  <c:v>769.71455229284095</c:v>
                </c:pt>
                <c:pt idx="3">
                  <c:v>939.66392310899107</c:v>
                </c:pt>
                <c:pt idx="4">
                  <c:v>1025.2466393439215</c:v>
                </c:pt>
                <c:pt idx="5">
                  <c:v>1154.2540114604074</c:v>
                </c:pt>
                <c:pt idx="6">
                  <c:v>1310.0519907899202</c:v>
                </c:pt>
                <c:pt idx="7">
                  <c:v>1507.0896996273054</c:v>
                </c:pt>
                <c:pt idx="8">
                  <c:v>1654.8728805429798</c:v>
                </c:pt>
                <c:pt idx="9">
                  <c:v>1771.1598483985179</c:v>
                </c:pt>
                <c:pt idx="10">
                  <c:v>1865.5277643408178</c:v>
                </c:pt>
                <c:pt idx="11">
                  <c:v>1944.1862057420651</c:v>
                </c:pt>
                <c:pt idx="12">
                  <c:v>2010.9326737331508</c:v>
                </c:pt>
                <c:pt idx="13">
                  <c:v>2068.4182873276313</c:v>
                </c:pt>
                <c:pt idx="14">
                  <c:v>2118.5271647705072</c:v>
                </c:pt>
                <c:pt idx="15">
                  <c:v>2162.6497710499825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95EE-4751-9442-16E1DC615C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8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'Nova 1080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1080 push'!$C$203:$C$218</c:f>
              <c:numCache>
                <c:formatCode>0.000</c:formatCode>
                <c:ptCount val="16"/>
                <c:pt idx="0">
                  <c:v>0.21189313192953474</c:v>
                </c:pt>
                <c:pt idx="1">
                  <c:v>0.19012584223885343</c:v>
                </c:pt>
                <c:pt idx="2">
                  <c:v>8.8269410811679244E-2</c:v>
                </c:pt>
                <c:pt idx="3">
                  <c:v>6.8513279606820229E-2</c:v>
                </c:pt>
                <c:pt idx="4">
                  <c:v>6.2519716240804227E-2</c:v>
                </c:pt>
                <c:pt idx="5">
                  <c:v>5.5888045041984719E-2</c:v>
                </c:pt>
                <c:pt idx="6">
                  <c:v>5.0021481579131589E-2</c:v>
                </c:pt>
                <c:pt idx="7">
                  <c:v>4.4596903858490453E-2</c:v>
                </c:pt>
                <c:pt idx="8">
                  <c:v>4.1541221197291436E-2</c:v>
                </c:pt>
                <c:pt idx="9">
                  <c:v>3.9528653664121761E-2</c:v>
                </c:pt>
                <c:pt idx="10">
                  <c:v>3.8097178340805983E-2</c:v>
                </c:pt>
                <c:pt idx="11">
                  <c:v>3.7036803458450104E-2</c:v>
                </c:pt>
                <c:pt idx="12">
                  <c:v>3.6203197037535703E-2</c:v>
                </c:pt>
                <c:pt idx="13">
                  <c:v>3.5526702121512231E-2</c:v>
                </c:pt>
                <c:pt idx="14">
                  <c:v>3.4963912335808235E-2</c:v>
                </c:pt>
                <c:pt idx="15">
                  <c:v>3.4488208963292293E-2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159-4929-9A62-1D157E36B47F}"/>
            </c:ext>
          </c:extLst>
        </c:ser>
        <c:ser>
          <c:idx val="2"/>
          <c:order val="1"/>
          <c:tx>
            <c:v>2x F12 pushpull 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'Nova 1080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1080 pushpull'!$C$203:$C$218</c:f>
              <c:numCache>
                <c:formatCode>0.000</c:formatCode>
                <c:ptCount val="16"/>
                <c:pt idx="0">
                  <c:v>0.21189313192953474</c:v>
                </c:pt>
                <c:pt idx="1">
                  <c:v>0.10759378909680445</c:v>
                </c:pt>
                <c:pt idx="2">
                  <c:v>6.8062248555575688E-2</c:v>
                </c:pt>
                <c:pt idx="3">
                  <c:v>5.8696771328961457E-2</c:v>
                </c:pt>
                <c:pt idx="4">
                  <c:v>5.6032450362642337E-2</c:v>
                </c:pt>
                <c:pt idx="5">
                  <c:v>5.1373980125084061E-2</c:v>
                </c:pt>
                <c:pt idx="6">
                  <c:v>4.6951011659045395E-2</c:v>
                </c:pt>
                <c:pt idx="7">
                  <c:v>4.2657720776450365E-2</c:v>
                </c:pt>
                <c:pt idx="8">
                  <c:v>4.0104682992379889E-2</c:v>
                </c:pt>
                <c:pt idx="9">
                  <c:v>3.8394441884600908E-2</c:v>
                </c:pt>
                <c:pt idx="10">
                  <c:v>3.7170625749635255E-2</c:v>
                </c:pt>
                <c:pt idx="11">
                  <c:v>3.6239278386707457E-2</c:v>
                </c:pt>
                <c:pt idx="12">
                  <c:v>3.5499258755658E-2</c:v>
                </c:pt>
                <c:pt idx="13">
                  <c:v>3.4893628444227429E-2</c:v>
                </c:pt>
                <c:pt idx="14">
                  <c:v>3.4388803295718771E-2</c:v>
                </c:pt>
                <c:pt idx="15">
                  <c:v>3.3960157566200112E-2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159-4929-9A62-1D157E36B4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15000000000000002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'Nova 1080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1080 push'!$E$203:$E$218</c:f>
              <c:numCache>
                <c:formatCode>0.000</c:formatCode>
                <c:ptCount val="16"/>
                <c:pt idx="0">
                  <c:v>0.17319495224074485</c:v>
                </c:pt>
                <c:pt idx="1">
                  <c:v>0.12181179746858406</c:v>
                </c:pt>
                <c:pt idx="2">
                  <c:v>5.5436369824794267E-2</c:v>
                </c:pt>
                <c:pt idx="3">
                  <c:v>4.2442824089489725E-2</c:v>
                </c:pt>
                <c:pt idx="4">
                  <c:v>3.8136254197162572E-2</c:v>
                </c:pt>
                <c:pt idx="5">
                  <c:v>3.3692336150004581E-2</c:v>
                </c:pt>
                <c:pt idx="6">
                  <c:v>2.9811028330866622E-2</c:v>
                </c:pt>
                <c:pt idx="7">
                  <c:v>2.6253032521247239E-2</c:v>
                </c:pt>
                <c:pt idx="8">
                  <c:v>2.4268348876856714E-2</c:v>
                </c:pt>
                <c:pt idx="9">
                  <c:v>2.2976525582522448E-2</c:v>
                </c:pt>
                <c:pt idx="10">
                  <c:v>2.2068377652062966E-2</c:v>
                </c:pt>
                <c:pt idx="11">
                  <c:v>2.1398808421835558E-2</c:v>
                </c:pt>
                <c:pt idx="12">
                  <c:v>2.0877335597222428E-2</c:v>
                </c:pt>
                <c:pt idx="13">
                  <c:v>2.0457795053330192E-2</c:v>
                </c:pt>
                <c:pt idx="14">
                  <c:v>2.0111518879161804E-2</c:v>
                </c:pt>
                <c:pt idx="15">
                  <c:v>1.9820757704322987E-2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2A2-46C7-9D78-B5B3F03ADA14}"/>
            </c:ext>
          </c:extLst>
        </c:ser>
        <c:ser>
          <c:idx val="2"/>
          <c:order val="1"/>
          <c:tx>
            <c:v>2x F12 pushpull 50,8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'Nova 1080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1080 pushpull'!$E$203:$E$218</c:f>
              <c:numCache>
                <c:formatCode>0.000</c:formatCode>
                <c:ptCount val="16"/>
                <c:pt idx="0">
                  <c:v>0.17319495224074485</c:v>
                </c:pt>
                <c:pt idx="1">
                  <c:v>6.7579324108401811E-2</c:v>
                </c:pt>
                <c:pt idx="2">
                  <c:v>4.229232331418515E-2</c:v>
                </c:pt>
                <c:pt idx="3">
                  <c:v>3.5845215994075856E-2</c:v>
                </c:pt>
                <c:pt idx="4">
                  <c:v>3.3788727960996585E-2</c:v>
                </c:pt>
                <c:pt idx="5">
                  <c:v>3.0699107085367387E-2</c:v>
                </c:pt>
                <c:pt idx="6">
                  <c:v>2.7787943897436128E-2</c:v>
                </c:pt>
                <c:pt idx="7">
                  <c:v>2.4990161603464556E-2</c:v>
                </c:pt>
                <c:pt idx="8">
                  <c:v>2.3346133900979733E-2</c:v>
                </c:pt>
                <c:pt idx="9">
                  <c:v>2.2256404649050703E-2</c:v>
                </c:pt>
                <c:pt idx="10">
                  <c:v>2.1483005332005579E-2</c:v>
                </c:pt>
                <c:pt idx="11">
                  <c:v>2.0899850026619933E-2</c:v>
                </c:pt>
                <c:pt idx="12">
                  <c:v>2.0440881457294596E-2</c:v>
                </c:pt>
                <c:pt idx="13">
                  <c:v>2.0068472810482001E-2</c:v>
                </c:pt>
                <c:pt idx="14">
                  <c:v>1.9760228465915346E-2</c:v>
                </c:pt>
                <c:pt idx="15">
                  <c:v>1.9500151632816723E-2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2A2-46C7-9D78-B5B3F03ADA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15000000000000002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'Nova 1080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1080 push'!$G$203:$G$218</c:f>
              <c:numCache>
                <c:formatCode>0.000</c:formatCode>
                <c:ptCount val="16"/>
                <c:pt idx="0">
                  <c:v>0.15396264371316054</c:v>
                </c:pt>
                <c:pt idx="1">
                  <c:v>9.777528091241855E-2</c:v>
                </c:pt>
                <c:pt idx="2">
                  <c:v>4.3833167604099381E-2</c:v>
                </c:pt>
                <c:pt idx="3">
                  <c:v>3.3188791315018479E-2</c:v>
                </c:pt>
                <c:pt idx="4">
                  <c:v>2.9421186626205877E-2</c:v>
                </c:pt>
                <c:pt idx="5">
                  <c:v>2.5702283757590729E-2</c:v>
                </c:pt>
                <c:pt idx="6">
                  <c:v>2.2468494462770477E-2</c:v>
                </c:pt>
                <c:pt idx="7">
                  <c:v>1.9498802953334823E-2</c:v>
                </c:pt>
                <c:pt idx="8">
                  <c:v>1.7837049203931088E-2</c:v>
                </c:pt>
                <c:pt idx="9">
                  <c:v>1.6756195001472754E-2</c:v>
                </c:pt>
                <c:pt idx="10">
                  <c:v>1.599870068154699E-2</c:v>
                </c:pt>
                <c:pt idx="11">
                  <c:v>1.5437270795733819E-2</c:v>
                </c:pt>
                <c:pt idx="12">
                  <c:v>1.5001383792410602E-2</c:v>
                </c:pt>
                <c:pt idx="13">
                  <c:v>1.4652163858483492E-2</c:v>
                </c:pt>
                <c:pt idx="14">
                  <c:v>1.4365363817777869E-2</c:v>
                </c:pt>
                <c:pt idx="15">
                  <c:v>1.4125583801444923E-2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9ED-4E87-BED3-9583CEFAB173}"/>
            </c:ext>
          </c:extLst>
        </c:ser>
        <c:ser>
          <c:idx val="2"/>
          <c:order val="1"/>
          <c:tx>
            <c:v>2x F12 pushpull 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'Nova 1080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1080 pushpull'!$G$203:$G$218</c:f>
              <c:numCache>
                <c:formatCode>0.000</c:formatCode>
                <c:ptCount val="16"/>
                <c:pt idx="0">
                  <c:v>0.15396264371316054</c:v>
                </c:pt>
                <c:pt idx="1">
                  <c:v>5.3440286457994549E-2</c:v>
                </c:pt>
                <c:pt idx="2">
                  <c:v>3.3154977701148336E-2</c:v>
                </c:pt>
                <c:pt idx="3">
                  <c:v>2.7682550736113677E-2</c:v>
                </c:pt>
                <c:pt idx="4">
                  <c:v>2.5782923223568493E-2</c:v>
                </c:pt>
                <c:pt idx="5">
                  <c:v>2.3205654284100045E-2</c:v>
                </c:pt>
                <c:pt idx="6">
                  <c:v>2.0777197887735483E-2</c:v>
                </c:pt>
                <c:pt idx="7">
                  <c:v>1.8440871629864776E-2</c:v>
                </c:pt>
                <c:pt idx="8">
                  <c:v>1.7066759919181728E-2</c:v>
                </c:pt>
                <c:pt idx="9">
                  <c:v>1.6155630442310439E-2</c:v>
                </c:pt>
                <c:pt idx="10">
                  <c:v>1.550786522710663E-2</c:v>
                </c:pt>
                <c:pt idx="11">
                  <c:v>1.5020231959575492E-2</c:v>
                </c:pt>
                <c:pt idx="12">
                  <c:v>1.4638174987671207E-2</c:v>
                </c:pt>
                <c:pt idx="13">
                  <c:v>1.4329850201808627E-2</c:v>
                </c:pt>
                <c:pt idx="14">
                  <c:v>1.4075804317433825E-2</c:v>
                </c:pt>
                <c:pt idx="15">
                  <c:v>1.3862522987656683E-2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9ED-4E87-BED3-9583CEFAB1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12000000000000001"/>
          <c:min val="1.5000000000000003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'Nova 1080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1080 push'!$I$203:$I$218</c:f>
              <c:numCache>
                <c:formatCode>0.000</c:formatCode>
                <c:ptCount val="16"/>
                <c:pt idx="0">
                  <c:v>0.14255779016034251</c:v>
                </c:pt>
                <c:pt idx="1">
                  <c:v>8.5871038859699836E-2</c:v>
                </c:pt>
                <c:pt idx="2">
                  <c:v>3.8096833091509651E-2</c:v>
                </c:pt>
                <c:pt idx="3">
                  <c:v>2.8617423261319001E-2</c:v>
                </c:pt>
                <c:pt idx="4">
                  <c:v>2.5117320725088259E-2</c:v>
                </c:pt>
                <c:pt idx="5">
                  <c:v>2.1754370259249742E-2</c:v>
                </c:pt>
                <c:pt idx="6">
                  <c:v>1.8834923667470607E-2</c:v>
                </c:pt>
                <c:pt idx="7">
                  <c:v>1.6144323193981291E-2</c:v>
                </c:pt>
                <c:pt idx="8">
                  <c:v>1.462983397020539E-2</c:v>
                </c:pt>
                <c:pt idx="9">
                  <c:v>1.364121769119451E-2</c:v>
                </c:pt>
                <c:pt idx="10">
                  <c:v>1.2947012381293007E-2</c:v>
                </c:pt>
                <c:pt idx="11">
                  <c:v>1.2427983257011957E-2</c:v>
                </c:pt>
                <c:pt idx="12">
                  <c:v>1.2024064950229956E-2</c:v>
                </c:pt>
                <c:pt idx="13">
                  <c:v>1.1700004584171522E-2</c:v>
                </c:pt>
                <c:pt idx="14">
                  <c:v>1.1433730239477587E-2</c:v>
                </c:pt>
                <c:pt idx="15">
                  <c:v>1.1210907969411687E-2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D90-4B6A-92AB-75FB7942CED3}"/>
            </c:ext>
          </c:extLst>
        </c:ser>
        <c:ser>
          <c:idx val="2"/>
          <c:order val="1"/>
          <c:tx>
            <c:v>2x F12 pushpull 94,4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'Nova 1080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1080 pushpull'!$I$203:$I$218</c:f>
              <c:numCache>
                <c:formatCode>0.000</c:formatCode>
                <c:ptCount val="16"/>
                <c:pt idx="0">
                  <c:v>0.14255779016034251</c:v>
                </c:pt>
                <c:pt idx="1">
                  <c:v>4.6451034065515019E-2</c:v>
                </c:pt>
                <c:pt idx="2">
                  <c:v>2.8640570451385589E-2</c:v>
                </c:pt>
                <c:pt idx="3">
                  <c:v>2.365152884686049E-2</c:v>
                </c:pt>
                <c:pt idx="4">
                  <c:v>2.1827316043025572E-2</c:v>
                </c:pt>
                <c:pt idx="5">
                  <c:v>1.9499173256665125E-2</c:v>
                </c:pt>
                <c:pt idx="6">
                  <c:v>1.7301959227041135E-2</c:v>
                </c:pt>
                <c:pt idx="7">
                  <c:v>1.5180489263795213E-2</c:v>
                </c:pt>
                <c:pt idx="8">
                  <c:v>1.3926627911049608E-2</c:v>
                </c:pt>
                <c:pt idx="9">
                  <c:v>1.3091153783016353E-2</c:v>
                </c:pt>
                <c:pt idx="10">
                  <c:v>1.2493387267415152E-2</c:v>
                </c:pt>
                <c:pt idx="11">
                  <c:v>1.2041596676827597E-2</c:v>
                </c:pt>
                <c:pt idx="12">
                  <c:v>1.1687062381875647E-2</c:v>
                </c:pt>
                <c:pt idx="13">
                  <c:v>1.1400782064512116E-2</c:v>
                </c:pt>
                <c:pt idx="14">
                  <c:v>1.1164627680912583E-2</c:v>
                </c:pt>
                <c:pt idx="15">
                  <c:v>1.0966266990118561E-2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D90-4B6A-92AB-75FB7942CE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12000000000000001"/>
          <c:min val="1.5000000000000003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'Nova 1080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1080 push'!$B$203:$B$218</c:f>
              <c:numCache>
                <c:formatCode>0</c:formatCode>
                <c:ptCount val="16"/>
                <c:pt idx="0">
                  <c:v>94.387202727509916</c:v>
                </c:pt>
                <c:pt idx="1">
                  <c:v>105.19348534889947</c:v>
                </c:pt>
                <c:pt idx="2">
                  <c:v>226.57905854463604</c:v>
                </c:pt>
                <c:pt idx="3">
                  <c:v>291.9142115918952</c:v>
                </c:pt>
                <c:pt idx="4">
                  <c:v>319.8990846818138</c:v>
                </c:pt>
                <c:pt idx="5">
                  <c:v>357.85828588163031</c:v>
                </c:pt>
                <c:pt idx="6">
                  <c:v>399.82822116855851</c:v>
                </c:pt>
                <c:pt idx="7">
                  <c:v>448.46162557521035</c:v>
                </c:pt>
                <c:pt idx="8">
                  <c:v>481.44949579152086</c:v>
                </c:pt>
                <c:pt idx="9">
                  <c:v>505.96208436395665</c:v>
                </c:pt>
                <c:pt idx="10">
                  <c:v>524.97326235255457</c:v>
                </c:pt>
                <c:pt idx="11">
                  <c:v>540.00340559727533</c:v>
                </c:pt>
                <c:pt idx="12">
                  <c:v>552.43739880938892</c:v>
                </c:pt>
                <c:pt idx="13">
                  <c:v>562.95684107108673</c:v>
                </c:pt>
                <c:pt idx="14">
                  <c:v>572.01836590572361</c:v>
                </c:pt>
                <c:pt idx="15">
                  <c:v>579.90833972524081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D1D-4C26-9DA7-2E02DED04DC6}"/>
            </c:ext>
          </c:extLst>
        </c:ser>
        <c:ser>
          <c:idx val="1"/>
          <c:order val="1"/>
          <c:tx>
            <c:v>2x F12 pushpull 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'Nova 1080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1080 pushpull'!$B$203:$B$218</c:f>
              <c:numCache>
                <c:formatCode>0</c:formatCode>
                <c:ptCount val="16"/>
                <c:pt idx="0">
                  <c:v>94.387202727509916</c:v>
                </c:pt>
                <c:pt idx="1">
                  <c:v>185.8843355912075</c:v>
                </c:pt>
                <c:pt idx="2">
                  <c:v>293.84865214479595</c:v>
                </c:pt>
                <c:pt idx="3">
                  <c:v>340.73424393160514</c:v>
                </c:pt>
                <c:pt idx="4">
                  <c:v>356.93602315372408</c:v>
                </c:pt>
                <c:pt idx="5">
                  <c:v>389.30213215531495</c:v>
                </c:pt>
                <c:pt idx="6">
                  <c:v>425.97591177030324</c:v>
                </c:pt>
                <c:pt idx="7">
                  <c:v>468.84830309642814</c:v>
                </c:pt>
                <c:pt idx="8">
                  <c:v>498.69487819664624</c:v>
                </c:pt>
                <c:pt idx="9">
                  <c:v>520.90873101144155</c:v>
                </c:pt>
                <c:pt idx="10">
                  <c:v>538.05927655646894</c:v>
                </c:pt>
                <c:pt idx="11">
                  <c:v>551.88736890897883</c:v>
                </c:pt>
                <c:pt idx="12">
                  <c:v>563.39204538495687</c:v>
                </c:pt>
                <c:pt idx="13">
                  <c:v>573.17054407131081</c:v>
                </c:pt>
                <c:pt idx="14">
                  <c:v>581.58464625868203</c:v>
                </c:pt>
                <c:pt idx="15">
                  <c:v>588.92541829386607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D1D-4C26-9DA7-2E02DED04D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7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'Nova 1080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1080 push'!$D$203:$D$218</c:f>
              <c:numCache>
                <c:formatCode>0</c:formatCode>
                <c:ptCount val="16"/>
                <c:pt idx="0">
                  <c:v>115.47680657690043</c:v>
                </c:pt>
                <c:pt idx="1">
                  <c:v>164.18770936499899</c:v>
                </c:pt>
                <c:pt idx="2">
                  <c:v>360.77398399660132</c:v>
                </c:pt>
                <c:pt idx="3">
                  <c:v>471.22217781339094</c:v>
                </c:pt>
                <c:pt idx="4">
                  <c:v>524.43535478342937</c:v>
                </c:pt>
                <c:pt idx="5">
                  <c:v>593.6068045550852</c:v>
                </c:pt>
                <c:pt idx="6">
                  <c:v>670.89265683907354</c:v>
                </c:pt>
                <c:pt idx="7">
                  <c:v>761.81675331463123</c:v>
                </c:pt>
                <c:pt idx="8">
                  <c:v>824.11869474452851</c:v>
                </c:pt>
                <c:pt idx="9">
                  <c:v>870.45362573066302</c:v>
                </c:pt>
                <c:pt idx="10">
                  <c:v>906.27414100512215</c:v>
                </c:pt>
                <c:pt idx="11">
                  <c:v>934.631480675896</c:v>
                </c:pt>
                <c:pt idx="12">
                  <c:v>957.9766492167156</c:v>
                </c:pt>
                <c:pt idx="13">
                  <c:v>977.62246360681627</c:v>
                </c:pt>
                <c:pt idx="14">
                  <c:v>994.45497479171729</c:v>
                </c:pt>
                <c:pt idx="15">
                  <c:v>1009.0431606274022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BD5-4226-BDFC-302FC1F3CB1F}"/>
            </c:ext>
          </c:extLst>
        </c:ser>
        <c:ser>
          <c:idx val="1"/>
          <c:order val="1"/>
          <c:tx>
            <c:v>2x F12 pushpull 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'Nova 1080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1080 pushpull'!$D$203:$D$218</c:f>
              <c:numCache>
                <c:formatCode>0</c:formatCode>
                <c:ptCount val="16"/>
                <c:pt idx="0">
                  <c:v>115.47680657690043</c:v>
                </c:pt>
                <c:pt idx="1">
                  <c:v>295.94850590572122</c:v>
                </c:pt>
                <c:pt idx="2">
                  <c:v>472.89906140701083</c:v>
                </c:pt>
                <c:pt idx="3">
                  <c:v>557.95451206948792</c:v>
                </c:pt>
                <c:pt idx="4">
                  <c:v>591.91337487124827</c:v>
                </c:pt>
                <c:pt idx="5">
                  <c:v>651.48474658837631</c:v>
                </c:pt>
                <c:pt idx="6">
                  <c:v>719.73659058111571</c:v>
                </c:pt>
                <c:pt idx="7">
                  <c:v>800.31495263429042</c:v>
                </c:pt>
                <c:pt idx="8">
                  <c:v>856.67289003087103</c:v>
                </c:pt>
                <c:pt idx="9">
                  <c:v>898.6177379217022</c:v>
                </c:pt>
                <c:pt idx="10">
                  <c:v>930.96844184104054</c:v>
                </c:pt>
                <c:pt idx="11">
                  <c:v>956.94466584813756</c:v>
                </c:pt>
                <c:pt idx="12">
                  <c:v>978.43138720726449</c:v>
                </c:pt>
                <c:pt idx="13">
                  <c:v>996.58804079769152</c:v>
                </c:pt>
                <c:pt idx="14">
                  <c:v>1012.1340466532681</c:v>
                </c:pt>
                <c:pt idx="15">
                  <c:v>1025.6330502754699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BD5-4226-BDFC-302FC1F3CB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9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'Nova 1080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1080 push'!$F$203:$F$218</c:f>
              <c:numCache>
                <c:formatCode>0</c:formatCode>
                <c:ptCount val="16"/>
                <c:pt idx="0">
                  <c:v>129.90164053860309</c:v>
                </c:pt>
                <c:pt idx="1">
                  <c:v>204.55067797672547</c:v>
                </c:pt>
                <c:pt idx="2">
                  <c:v>456.27548938830404</c:v>
                </c:pt>
                <c:pt idx="3">
                  <c:v>602.61308735728699</c:v>
                </c:pt>
                <c:pt idx="4">
                  <c:v>679.78223496212456</c:v>
                </c:pt>
                <c:pt idx="5">
                  <c:v>778.14096944180471</c:v>
                </c:pt>
                <c:pt idx="6">
                  <c:v>890.13529736668886</c:v>
                </c:pt>
                <c:pt idx="7">
                  <c:v>1025.7039905405813</c:v>
                </c:pt>
                <c:pt idx="8">
                  <c:v>1121.2616936433758</c:v>
                </c:pt>
                <c:pt idx="9">
                  <c:v>1193.5884010804446</c:v>
                </c:pt>
                <c:pt idx="10">
                  <c:v>1250.1015174981137</c:v>
                </c:pt>
                <c:pt idx="11">
                  <c:v>1295.5657942806263</c:v>
                </c:pt>
                <c:pt idx="12">
                  <c:v>1333.2103409099009</c:v>
                </c:pt>
                <c:pt idx="13">
                  <c:v>1364.9860998804045</c:v>
                </c:pt>
                <c:pt idx="14">
                  <c:v>1392.2376247268435</c:v>
                </c:pt>
                <c:pt idx="15">
                  <c:v>1415.8706840813315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861-465A-85D6-C24F265EA261}"/>
            </c:ext>
          </c:extLst>
        </c:ser>
        <c:ser>
          <c:idx val="1"/>
          <c:order val="1"/>
          <c:tx>
            <c:v>2x F12 pushpull 72,5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'Nova 1080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1080 pushpull'!$F$203:$F$218</c:f>
              <c:numCache>
                <c:formatCode>0</c:formatCode>
                <c:ptCount val="16"/>
                <c:pt idx="0">
                  <c:v>129.90164053860309</c:v>
                </c:pt>
                <c:pt idx="1">
                  <c:v>374.24949089149288</c:v>
                </c:pt>
                <c:pt idx="2">
                  <c:v>603.22767158149202</c:v>
                </c:pt>
                <c:pt idx="3">
                  <c:v>722.47677573687986</c:v>
                </c:pt>
                <c:pt idx="4">
                  <c:v>775.70723174313105</c:v>
                </c:pt>
                <c:pt idx="5">
                  <c:v>861.85891400198602</c:v>
                </c:pt>
                <c:pt idx="6">
                  <c:v>962.59371008858454</c:v>
                </c:pt>
                <c:pt idx="7">
                  <c:v>1084.5474336261977</c:v>
                </c:pt>
                <c:pt idx="8">
                  <c:v>1171.8685968929308</c:v>
                </c:pt>
                <c:pt idx="9">
                  <c:v>1237.9584982100998</c:v>
                </c:pt>
                <c:pt idx="10">
                  <c:v>1289.6681591636122</c:v>
                </c:pt>
                <c:pt idx="11">
                  <c:v>1331.5373593315164</c:v>
                </c:pt>
                <c:pt idx="12">
                  <c:v>1366.2905394179747</c:v>
                </c:pt>
                <c:pt idx="13">
                  <c:v>1395.6880022008688</c:v>
                </c:pt>
                <c:pt idx="14">
                  <c:v>1420.8779511966263</c:v>
                </c:pt>
                <c:pt idx="15">
                  <c:v>1442.7388158568381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861-465A-85D6-C24F265EA2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'Nova 1080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1080 push'!$H$203:$H$218</c:f>
              <c:numCache>
                <c:formatCode>0</c:formatCode>
                <c:ptCount val="16"/>
                <c:pt idx="0">
                  <c:v>140.29398167230926</c:v>
                </c:pt>
                <c:pt idx="1">
                  <c:v>232.90739538713333</c:v>
                </c:pt>
                <c:pt idx="2">
                  <c:v>524.9780198779107</c:v>
                </c:pt>
                <c:pt idx="3">
                  <c:v>698.87494123320255</c:v>
                </c:pt>
                <c:pt idx="4">
                  <c:v>796.26327261980384</c:v>
                </c:pt>
                <c:pt idx="5">
                  <c:v>919.35550244191506</c:v>
                </c:pt>
                <c:pt idx="6">
                  <c:v>1061.8572367533175</c:v>
                </c:pt>
                <c:pt idx="7">
                  <c:v>1238.8255462735119</c:v>
                </c:pt>
                <c:pt idx="8">
                  <c:v>1367.0695129371463</c:v>
                </c:pt>
                <c:pt idx="9">
                  <c:v>1466.1447718784023</c:v>
                </c:pt>
                <c:pt idx="10">
                  <c:v>1544.7579264616891</c:v>
                </c:pt>
                <c:pt idx="11">
                  <c:v>1609.2715597050596</c:v>
                </c:pt>
                <c:pt idx="12">
                  <c:v>1663.3310018520406</c:v>
                </c:pt>
                <c:pt idx="13">
                  <c:v>1709.4010396420883</c:v>
                </c:pt>
                <c:pt idx="14">
                  <c:v>1749.210413496148</c:v>
                </c:pt>
                <c:pt idx="15">
                  <c:v>1783.9768245862726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660-43DD-B963-07DC8FEC7343}"/>
            </c:ext>
          </c:extLst>
        </c:ser>
        <c:ser>
          <c:idx val="1"/>
          <c:order val="1"/>
          <c:tx>
            <c:v>2x F12 pushpull 94,4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'Nova 1080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1080 pushpull'!$H$203:$H$218</c:f>
              <c:numCache>
                <c:formatCode>0</c:formatCode>
                <c:ptCount val="16"/>
                <c:pt idx="0">
                  <c:v>140.29398167230926</c:v>
                </c:pt>
                <c:pt idx="1">
                  <c:v>430.56092081377119</c:v>
                </c:pt>
                <c:pt idx="2">
                  <c:v>698.31011340880707</c:v>
                </c:pt>
                <c:pt idx="3">
                  <c:v>845.61129766690772</c:v>
                </c:pt>
                <c:pt idx="4">
                  <c:v>916.28306295544519</c:v>
                </c:pt>
                <c:pt idx="5">
                  <c:v>1025.6845116837806</c:v>
                </c:pt>
                <c:pt idx="6">
                  <c:v>1155.9384539955518</c:v>
                </c:pt>
                <c:pt idx="7">
                  <c:v>1317.4805931781859</c:v>
                </c:pt>
                <c:pt idx="8">
                  <c:v>1436.0978212200014</c:v>
                </c:pt>
                <c:pt idx="9">
                  <c:v>1527.7492214587498</c:v>
                </c:pt>
                <c:pt idx="10">
                  <c:v>1600.8468777849664</c:v>
                </c:pt>
                <c:pt idx="11">
                  <c:v>1660.9093076906702</c:v>
                </c:pt>
                <c:pt idx="12">
                  <c:v>1711.2940229544849</c:v>
                </c:pt>
                <c:pt idx="13">
                  <c:v>1754.2656185188537</c:v>
                </c:pt>
                <c:pt idx="14">
                  <c:v>1791.371872990683</c:v>
                </c:pt>
                <c:pt idx="15">
                  <c:v>1823.7746735531352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660-43DD-B963-07DC8FEC73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2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'Nova 1260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1260 push'!$C$203:$C$218</c:f>
              <c:numCache>
                <c:formatCode>0.000</c:formatCode>
                <c:ptCount val="16"/>
                <c:pt idx="0">
                  <c:v>0.28120852922145723</c:v>
                </c:pt>
                <c:pt idx="1">
                  <c:v>0.16819935954502699</c:v>
                </c:pt>
                <c:pt idx="2">
                  <c:v>7.9864392574553328E-2</c:v>
                </c:pt>
                <c:pt idx="3">
                  <c:v>6.310951844199722E-2</c:v>
                </c:pt>
                <c:pt idx="4">
                  <c:v>5.8370474902013331E-2</c:v>
                </c:pt>
                <c:pt idx="5">
                  <c:v>5.268430804435506E-2</c:v>
                </c:pt>
                <c:pt idx="6">
                  <c:v>4.7606228973346432E-2</c:v>
                </c:pt>
                <c:pt idx="7">
                  <c:v>4.2864190433055192E-2</c:v>
                </c:pt>
                <c:pt idx="8">
                  <c:v>4.0167108738863845E-2</c:v>
                </c:pt>
                <c:pt idx="9">
                  <c:v>3.8373069330585284E-2</c:v>
                </c:pt>
                <c:pt idx="10">
                  <c:v>3.7099161808871926E-2</c:v>
                </c:pt>
                <c:pt idx="11">
                  <c:v>3.6148625495704349E-2</c:v>
                </c:pt>
                <c:pt idx="12">
                  <c:v>3.539567514751233E-2</c:v>
                </c:pt>
                <c:pt idx="13">
                  <c:v>3.4784398071324447E-2</c:v>
                </c:pt>
                <c:pt idx="14">
                  <c:v>3.4276839956883048E-2</c:v>
                </c:pt>
                <c:pt idx="15">
                  <c:v>3.3845564595326325E-2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2E6-4C9A-84F2-E9725914CED6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'Nova 1260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1260 push'!$E$203:$E$218</c:f>
              <c:numCache>
                <c:formatCode>0.000</c:formatCode>
                <c:ptCount val="16"/>
                <c:pt idx="0">
                  <c:v>0.17393443662646013</c:v>
                </c:pt>
                <c:pt idx="1">
                  <c:v>0.10191778763985188</c:v>
                </c:pt>
                <c:pt idx="2">
                  <c:v>4.7695288687603164E-2</c:v>
                </c:pt>
                <c:pt idx="3">
                  <c:v>3.7350859804975711E-2</c:v>
                </c:pt>
                <c:pt idx="4">
                  <c:v>3.423336136650363E-2</c:v>
                </c:pt>
                <c:pt idx="5">
                  <c:v>3.0706250654634892E-2</c:v>
                </c:pt>
                <c:pt idx="6">
                  <c:v>2.759478034841549E-2</c:v>
                </c:pt>
                <c:pt idx="7">
                  <c:v>2.4719552118874662E-2</c:v>
                </c:pt>
                <c:pt idx="8">
                  <c:v>2.3101547853464972E-2</c:v>
                </c:pt>
                <c:pt idx="9">
                  <c:v>2.2035264548775163E-2</c:v>
                </c:pt>
                <c:pt idx="10">
                  <c:v>2.1283197408511093E-2</c:v>
                </c:pt>
                <c:pt idx="11">
                  <c:v>2.0724462172441963E-2</c:v>
                </c:pt>
                <c:pt idx="12">
                  <c:v>2.0283950077107697E-2</c:v>
                </c:pt>
                <c:pt idx="13">
                  <c:v>1.9927579636598768E-2</c:v>
                </c:pt>
                <c:pt idx="14">
                  <c:v>1.9632503279604533E-2</c:v>
                </c:pt>
                <c:pt idx="15">
                  <c:v>1.9382354868108589E-2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2E6-4C9A-84F2-E9725914CED6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'Nova 1260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1260 push'!$G$203:$G$218</c:f>
              <c:numCache>
                <c:formatCode>0.000</c:formatCode>
                <c:ptCount val="16"/>
                <c:pt idx="0">
                  <c:v>0.13587993088662512</c:v>
                </c:pt>
                <c:pt idx="1">
                  <c:v>7.8159070412370107E-2</c:v>
                </c:pt>
                <c:pt idx="2">
                  <c:v>3.6033249799338703E-2</c:v>
                </c:pt>
                <c:pt idx="3">
                  <c:v>2.7928391801591745E-2</c:v>
                </c:pt>
                <c:pt idx="4">
                  <c:v>2.5300360703401532E-2</c:v>
                </c:pt>
                <c:pt idx="5">
                  <c:v>2.2488213518409465E-2</c:v>
                </c:pt>
                <c:pt idx="6">
                  <c:v>2.0026224182710377E-2</c:v>
                </c:pt>
                <c:pt idx="7">
                  <c:v>1.7760249236504662E-2</c:v>
                </c:pt>
                <c:pt idx="8">
                  <c:v>1.6491479773470114E-2</c:v>
                </c:pt>
                <c:pt idx="9">
                  <c:v>1.5662308515523402E-2</c:v>
                </c:pt>
                <c:pt idx="10">
                  <c:v>1.5081631168816256E-2</c:v>
                </c:pt>
                <c:pt idx="11">
                  <c:v>1.4651728800741138E-2</c:v>
                </c:pt>
                <c:pt idx="12">
                  <c:v>1.4315584756576828E-2</c:v>
                </c:pt>
                <c:pt idx="13">
                  <c:v>1.4045497733027828E-2</c:v>
                </c:pt>
                <c:pt idx="14">
                  <c:v>1.3823260591578962E-2</c:v>
                </c:pt>
                <c:pt idx="15">
                  <c:v>1.3636066256259613E-2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2E6-4C9A-84F2-E9725914CED6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'Nova 1260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1260 push'!$I$203:$I$218</c:f>
              <c:numCache>
                <c:formatCode>0.000</c:formatCode>
                <c:ptCount val="16"/>
                <c:pt idx="0">
                  <c:v>0.11709771541196994</c:v>
                </c:pt>
                <c:pt idx="1">
                  <c:v>6.643310505405757E-2</c:v>
                </c:pt>
                <c:pt idx="2">
                  <c:v>3.0267267432868013E-2</c:v>
                </c:pt>
                <c:pt idx="3">
                  <c:v>2.3259538436452815E-2</c:v>
                </c:pt>
                <c:pt idx="4">
                  <c:v>2.0857474667868858E-2</c:v>
                </c:pt>
                <c:pt idx="5">
                  <c:v>1.8383800481881374E-2</c:v>
                </c:pt>
                <c:pt idx="6">
                  <c:v>1.6224646131971304E-2</c:v>
                </c:pt>
                <c:pt idx="7">
                  <c:v>1.4234037464292616E-2</c:v>
                </c:pt>
                <c:pt idx="8">
                  <c:v>1.311667028034335E-2</c:v>
                </c:pt>
                <c:pt idx="9">
                  <c:v>1.2387456184590327E-2</c:v>
                </c:pt>
                <c:pt idx="10">
                  <c:v>1.1877299220599382E-2</c:v>
                </c:pt>
                <c:pt idx="11">
                  <c:v>1.1498587562084035E-2</c:v>
                </c:pt>
                <c:pt idx="12">
                  <c:v>1.1203649450573498E-2</c:v>
                </c:pt>
                <c:pt idx="13">
                  <c:v>1.096742655547308E-2</c:v>
                </c:pt>
                <c:pt idx="14">
                  <c:v>1.0773710224586347E-2</c:v>
                </c:pt>
                <c:pt idx="15">
                  <c:v>1.0611303277304219E-2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2E6-4C9A-84F2-E9725914CE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2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'Nova 1260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1260 push'!$B$203:$B$218</c:f>
              <c:numCache>
                <c:formatCode>0</c:formatCode>
                <c:ptCount val="16"/>
                <c:pt idx="0">
                  <c:v>71.121598108603621</c:v>
                </c:pt>
                <c:pt idx="1">
                  <c:v>118.9065169695013</c:v>
                </c:pt>
                <c:pt idx="2">
                  <c:v>250.42449275914822</c:v>
                </c:pt>
                <c:pt idx="3">
                  <c:v>316.90940596198061</c:v>
                </c:pt>
                <c:pt idx="4">
                  <c:v>342.63898029909905</c:v>
                </c:pt>
                <c:pt idx="5">
                  <c:v>379.61967694748779</c:v>
                </c:pt>
                <c:pt idx="6">
                  <c:v>420.11309089819974</c:v>
                </c:pt>
                <c:pt idx="7">
                  <c:v>466.58993901298038</c:v>
                </c:pt>
                <c:pt idx="8">
                  <c:v>497.91983112413868</c:v>
                </c:pt>
                <c:pt idx="9">
                  <c:v>521.19886026575898</c:v>
                </c:pt>
                <c:pt idx="10">
                  <c:v>539.09573760820604</c:v>
                </c:pt>
                <c:pt idx="11">
                  <c:v>553.27138240364525</c:v>
                </c:pt>
                <c:pt idx="12">
                  <c:v>565.0407829953665</c:v>
                </c:pt>
                <c:pt idx="13">
                  <c:v>574.97042090510092</c:v>
                </c:pt>
                <c:pt idx="14">
                  <c:v>583.48435926876766</c:v>
                </c:pt>
                <c:pt idx="15">
                  <c:v>590.91937862847078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629-4816-BCC5-61A09322B200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'Nova 1260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1260 push'!$D$203:$D$218</c:f>
              <c:numCache>
                <c:formatCode>0</c:formatCode>
                <c:ptCount val="16"/>
                <c:pt idx="0">
                  <c:v>114.98585552067415</c:v>
                </c:pt>
                <c:pt idx="1">
                  <c:v>196.23659876403758</c:v>
                </c:pt>
                <c:pt idx="2">
                  <c:v>419.32862868273924</c:v>
                </c:pt>
                <c:pt idx="3">
                  <c:v>535.46290779993478</c:v>
                </c:pt>
                <c:pt idx="4">
                  <c:v>584.22542226804023</c:v>
                </c:pt>
                <c:pt idx="5">
                  <c:v>651.3331837529679</c:v>
                </c:pt>
                <c:pt idx="6">
                  <c:v>724.77474897343814</c:v>
                </c:pt>
                <c:pt idx="7">
                  <c:v>809.07614765111225</c:v>
                </c:pt>
                <c:pt idx="8">
                  <c:v>865.74285527799498</c:v>
                </c:pt>
                <c:pt idx="9">
                  <c:v>907.63602840936642</c:v>
                </c:pt>
                <c:pt idx="10">
                  <c:v>939.70842896011732</c:v>
                </c:pt>
                <c:pt idx="11">
                  <c:v>965.04313760164518</c:v>
                </c:pt>
                <c:pt idx="12">
                  <c:v>986.00124354337868</c:v>
                </c:pt>
                <c:pt idx="13">
                  <c:v>1003.6341775931596</c:v>
                </c:pt>
                <c:pt idx="14">
                  <c:v>1018.7187907299241</c:v>
                </c:pt>
                <c:pt idx="15">
                  <c:v>1031.8663617550246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629-4816-BCC5-61A09322B200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'Nova 1260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1260 push'!$F$203:$F$218</c:f>
              <c:numCache>
                <c:formatCode>0</c:formatCode>
                <c:ptCount val="16"/>
                <c:pt idx="0">
                  <c:v>147.18877077357001</c:v>
                </c:pt>
                <c:pt idx="1">
                  <c:v>255.88840673870953</c:v>
                </c:pt>
                <c:pt idx="2">
                  <c:v>555.04291484602777</c:v>
                </c:pt>
                <c:pt idx="3">
                  <c:v>716.11713778879755</c:v>
                </c:pt>
                <c:pt idx="4">
                  <c:v>790.50256375637684</c:v>
                </c:pt>
                <c:pt idx="5">
                  <c:v>889.35477171752461</c:v>
                </c:pt>
                <c:pt idx="6">
                  <c:v>998.69050788250843</c:v>
                </c:pt>
                <c:pt idx="7">
                  <c:v>1126.1103227589692</c:v>
                </c:pt>
                <c:pt idx="8">
                  <c:v>1212.7474474530813</c:v>
                </c:pt>
                <c:pt idx="9">
                  <c:v>1276.9509667222669</c:v>
                </c:pt>
                <c:pt idx="10">
                  <c:v>1326.1165039862053</c:v>
                </c:pt>
                <c:pt idx="11">
                  <c:v>1365.0266307815039</c:v>
                </c:pt>
                <c:pt idx="12">
                  <c:v>1397.0788018848934</c:v>
                </c:pt>
                <c:pt idx="13">
                  <c:v>1423.9438416603939</c:v>
                </c:pt>
                <c:pt idx="14">
                  <c:v>1446.8366466435471</c:v>
                </c:pt>
                <c:pt idx="15">
                  <c:v>1466.6986522465036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629-4816-BCC5-61A09322B200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'Nova 1260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1260 push'!$H$203:$H$218</c:f>
              <c:numCache>
                <c:formatCode>0</c:formatCode>
                <c:ptCount val="16"/>
                <c:pt idx="0">
                  <c:v>170.79752520906624</c:v>
                </c:pt>
                <c:pt idx="1">
                  <c:v>301.05472239669837</c:v>
                </c:pt>
                <c:pt idx="2">
                  <c:v>660.77983565445618</c:v>
                </c:pt>
                <c:pt idx="3">
                  <c:v>859.86229067450449</c:v>
                </c:pt>
                <c:pt idx="4">
                  <c:v>958.88885488185167</c:v>
                </c:pt>
                <c:pt idx="5">
                  <c:v>1087.9143308649109</c:v>
                </c:pt>
                <c:pt idx="6">
                  <c:v>1232.6925245284217</c:v>
                </c:pt>
                <c:pt idx="7">
                  <c:v>1405.0827145967423</c:v>
                </c:pt>
                <c:pt idx="8">
                  <c:v>1524.7772165144695</c:v>
                </c:pt>
                <c:pt idx="9">
                  <c:v>1614.5364877156521</c:v>
                </c:pt>
                <c:pt idx="10">
                  <c:v>1683.8844949963895</c:v>
                </c:pt>
                <c:pt idx="11">
                  <c:v>1739.3440622175988</c:v>
                </c:pt>
                <c:pt idx="12">
                  <c:v>1785.1326113185582</c:v>
                </c:pt>
                <c:pt idx="13">
                  <c:v>1823.5818492916546</c:v>
                </c:pt>
                <c:pt idx="14">
                  <c:v>1856.3707008156416</c:v>
                </c:pt>
                <c:pt idx="15">
                  <c:v>1884.7826206962357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D629-4816-BCC5-61A09322B200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'Nova 1260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1260 push'!$J$203:$J$218</c:f>
              <c:numCache>
                <c:formatCode>0</c:formatCode>
                <c:ptCount val="16"/>
                <c:pt idx="0">
                  <c:v>188.57815988185996</c:v>
                </c:pt>
                <c:pt idx="1">
                  <c:v>335.80987654222724</c:v>
                </c:pt>
                <c:pt idx="2">
                  <c:v>743.75931848122389</c:v>
                </c:pt>
                <c:pt idx="3">
                  <c:v>974.35857831845624</c:v>
                </c:pt>
                <c:pt idx="4">
                  <c:v>1095.5162735725551</c:v>
                </c:pt>
                <c:pt idx="5">
                  <c:v>1251.6512886377182</c:v>
                </c:pt>
                <c:pt idx="6">
                  <c:v>1429.2340117317642</c:v>
                </c:pt>
                <c:pt idx="7">
                  <c:v>1645.0892673138326</c:v>
                </c:pt>
                <c:pt idx="8">
                  <c:v>1798.2655856312754</c:v>
                </c:pt>
                <c:pt idx="9">
                  <c:v>1914.8528365869058</c:v>
                </c:pt>
                <c:pt idx="10">
                  <c:v>2006.0569311881495</c:v>
                </c:pt>
                <c:pt idx="11">
                  <c:v>2080.0234062322224</c:v>
                </c:pt>
                <c:pt idx="12">
                  <c:v>2141.5161370304909</c:v>
                </c:pt>
                <c:pt idx="13">
                  <c:v>2193.4823148529426</c:v>
                </c:pt>
                <c:pt idx="14">
                  <c:v>2238.0291113372705</c:v>
                </c:pt>
                <c:pt idx="15">
                  <c:v>2276.745622014716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D629-4816-BCC5-61A09322B2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0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'Nova 1260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1260 push'!$B$203:$B$218</c:f>
              <c:numCache>
                <c:formatCode>0</c:formatCode>
                <c:ptCount val="16"/>
                <c:pt idx="0">
                  <c:v>71.121598108603621</c:v>
                </c:pt>
                <c:pt idx="1">
                  <c:v>118.9065169695013</c:v>
                </c:pt>
                <c:pt idx="2">
                  <c:v>250.42449275914822</c:v>
                </c:pt>
                <c:pt idx="3">
                  <c:v>316.90940596198061</c:v>
                </c:pt>
                <c:pt idx="4">
                  <c:v>342.63898029909905</c:v>
                </c:pt>
                <c:pt idx="5">
                  <c:v>379.61967694748779</c:v>
                </c:pt>
                <c:pt idx="6">
                  <c:v>420.11309089819974</c:v>
                </c:pt>
                <c:pt idx="7">
                  <c:v>466.58993901298038</c:v>
                </c:pt>
                <c:pt idx="8">
                  <c:v>497.91983112413868</c:v>
                </c:pt>
                <c:pt idx="9">
                  <c:v>521.19886026575898</c:v>
                </c:pt>
                <c:pt idx="10">
                  <c:v>539.09573760820604</c:v>
                </c:pt>
                <c:pt idx="11">
                  <c:v>553.27138240364525</c:v>
                </c:pt>
                <c:pt idx="12">
                  <c:v>565.0407829953665</c:v>
                </c:pt>
                <c:pt idx="13">
                  <c:v>574.97042090510092</c:v>
                </c:pt>
                <c:pt idx="14">
                  <c:v>583.48435926876766</c:v>
                </c:pt>
                <c:pt idx="15">
                  <c:v>590.91937862847078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9D4-4EA0-8F87-15B4E4A143CF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'Nova 1260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1260 push'!$D$203:$D$218</c:f>
              <c:numCache>
                <c:formatCode>0</c:formatCode>
                <c:ptCount val="16"/>
                <c:pt idx="0">
                  <c:v>114.98585552067415</c:v>
                </c:pt>
                <c:pt idx="1">
                  <c:v>196.23659876403758</c:v>
                </c:pt>
                <c:pt idx="2">
                  <c:v>419.32862868273924</c:v>
                </c:pt>
                <c:pt idx="3">
                  <c:v>535.46290779993478</c:v>
                </c:pt>
                <c:pt idx="4">
                  <c:v>584.22542226804023</c:v>
                </c:pt>
                <c:pt idx="5">
                  <c:v>651.3331837529679</c:v>
                </c:pt>
                <c:pt idx="6">
                  <c:v>724.77474897343814</c:v>
                </c:pt>
                <c:pt idx="7">
                  <c:v>809.07614765111225</c:v>
                </c:pt>
                <c:pt idx="8">
                  <c:v>865.74285527799498</c:v>
                </c:pt>
                <c:pt idx="9">
                  <c:v>907.63602840936642</c:v>
                </c:pt>
                <c:pt idx="10">
                  <c:v>939.70842896011732</c:v>
                </c:pt>
                <c:pt idx="11">
                  <c:v>965.04313760164518</c:v>
                </c:pt>
                <c:pt idx="12">
                  <c:v>986.00124354337868</c:v>
                </c:pt>
                <c:pt idx="13">
                  <c:v>1003.6341775931596</c:v>
                </c:pt>
                <c:pt idx="14">
                  <c:v>1018.7187907299241</c:v>
                </c:pt>
                <c:pt idx="15">
                  <c:v>1031.8663617550246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9D4-4EA0-8F87-15B4E4A143CF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'Nova 1260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1260 push'!$F$203:$F$218</c:f>
              <c:numCache>
                <c:formatCode>0</c:formatCode>
                <c:ptCount val="16"/>
                <c:pt idx="0">
                  <c:v>147.18877077357001</c:v>
                </c:pt>
                <c:pt idx="1">
                  <c:v>255.88840673870953</c:v>
                </c:pt>
                <c:pt idx="2">
                  <c:v>555.04291484602777</c:v>
                </c:pt>
                <c:pt idx="3">
                  <c:v>716.11713778879755</c:v>
                </c:pt>
                <c:pt idx="4">
                  <c:v>790.50256375637684</c:v>
                </c:pt>
                <c:pt idx="5">
                  <c:v>889.35477171752461</c:v>
                </c:pt>
                <c:pt idx="6">
                  <c:v>998.69050788250843</c:v>
                </c:pt>
                <c:pt idx="7">
                  <c:v>1126.1103227589692</c:v>
                </c:pt>
                <c:pt idx="8">
                  <c:v>1212.7474474530813</c:v>
                </c:pt>
                <c:pt idx="9">
                  <c:v>1276.9509667222669</c:v>
                </c:pt>
                <c:pt idx="10">
                  <c:v>1326.1165039862053</c:v>
                </c:pt>
                <c:pt idx="11">
                  <c:v>1365.0266307815039</c:v>
                </c:pt>
                <c:pt idx="12">
                  <c:v>1397.0788018848934</c:v>
                </c:pt>
                <c:pt idx="13">
                  <c:v>1423.9438416603939</c:v>
                </c:pt>
                <c:pt idx="14">
                  <c:v>1446.8366466435471</c:v>
                </c:pt>
                <c:pt idx="15">
                  <c:v>1466.6986522465036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9D4-4EA0-8F87-15B4E4A143CF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'Nova 1260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1260 push'!$H$203:$H$218</c:f>
              <c:numCache>
                <c:formatCode>0</c:formatCode>
                <c:ptCount val="16"/>
                <c:pt idx="0">
                  <c:v>170.79752520906624</c:v>
                </c:pt>
                <c:pt idx="1">
                  <c:v>301.05472239669837</c:v>
                </c:pt>
                <c:pt idx="2">
                  <c:v>660.77983565445618</c:v>
                </c:pt>
                <c:pt idx="3">
                  <c:v>859.86229067450449</c:v>
                </c:pt>
                <c:pt idx="4">
                  <c:v>958.88885488185167</c:v>
                </c:pt>
                <c:pt idx="5">
                  <c:v>1087.9143308649109</c:v>
                </c:pt>
                <c:pt idx="6">
                  <c:v>1232.6925245284217</c:v>
                </c:pt>
                <c:pt idx="7">
                  <c:v>1405.0827145967423</c:v>
                </c:pt>
                <c:pt idx="8">
                  <c:v>1524.7772165144695</c:v>
                </c:pt>
                <c:pt idx="9">
                  <c:v>1614.5364877156521</c:v>
                </c:pt>
                <c:pt idx="10">
                  <c:v>1683.8844949963895</c:v>
                </c:pt>
                <c:pt idx="11">
                  <c:v>1739.3440622175988</c:v>
                </c:pt>
                <c:pt idx="12">
                  <c:v>1785.1326113185582</c:v>
                </c:pt>
                <c:pt idx="13">
                  <c:v>1823.5818492916546</c:v>
                </c:pt>
                <c:pt idx="14">
                  <c:v>1856.3707008156416</c:v>
                </c:pt>
                <c:pt idx="15">
                  <c:v>1884.7826206962357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E9D4-4EA0-8F87-15B4E4A143CF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'Nova 1260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1260 push'!$J$203:$J$218</c:f>
              <c:numCache>
                <c:formatCode>0</c:formatCode>
                <c:ptCount val="16"/>
                <c:pt idx="0">
                  <c:v>188.57815988185996</c:v>
                </c:pt>
                <c:pt idx="1">
                  <c:v>335.80987654222724</c:v>
                </c:pt>
                <c:pt idx="2">
                  <c:v>743.75931848122389</c:v>
                </c:pt>
                <c:pt idx="3">
                  <c:v>974.35857831845624</c:v>
                </c:pt>
                <c:pt idx="4">
                  <c:v>1095.5162735725551</c:v>
                </c:pt>
                <c:pt idx="5">
                  <c:v>1251.6512886377182</c:v>
                </c:pt>
                <c:pt idx="6">
                  <c:v>1429.2340117317642</c:v>
                </c:pt>
                <c:pt idx="7">
                  <c:v>1645.0892673138326</c:v>
                </c:pt>
                <c:pt idx="8">
                  <c:v>1798.2655856312754</c:v>
                </c:pt>
                <c:pt idx="9">
                  <c:v>1914.8528365869058</c:v>
                </c:pt>
                <c:pt idx="10">
                  <c:v>2006.0569311881495</c:v>
                </c:pt>
                <c:pt idx="11">
                  <c:v>2080.0234062322224</c:v>
                </c:pt>
                <c:pt idx="12">
                  <c:v>2141.5161370304909</c:v>
                </c:pt>
                <c:pt idx="13">
                  <c:v>2193.4823148529426</c:v>
                </c:pt>
                <c:pt idx="14">
                  <c:v>2238.0291113372705</c:v>
                </c:pt>
                <c:pt idx="15">
                  <c:v>2276.745622014716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E9D4-4EA0-8F87-15B4E4A143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K, push/pull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'Nova 1260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1260 pushpull'!$C$203:$C$218</c:f>
              <c:numCache>
                <c:formatCode>0.000</c:formatCode>
                <c:ptCount val="16"/>
                <c:pt idx="0">
                  <c:v>0.28120852922145723</c:v>
                </c:pt>
                <c:pt idx="1">
                  <c:v>9.6708828224529822E-2</c:v>
                </c:pt>
                <c:pt idx="2">
                  <c:v>6.2509997895285344E-2</c:v>
                </c:pt>
                <c:pt idx="3">
                  <c:v>5.4748194432550294E-2</c:v>
                </c:pt>
                <c:pt idx="4">
                  <c:v>5.2809098496293158E-2</c:v>
                </c:pt>
                <c:pt idx="5">
                  <c:v>4.8782064264053793E-2</c:v>
                </c:pt>
                <c:pt idx="6">
                  <c:v>4.4929708954482686E-2</c:v>
                </c:pt>
                <c:pt idx="7">
                  <c:v>4.1155433170928193E-2</c:v>
                </c:pt>
                <c:pt idx="8">
                  <c:v>3.889075124135221E-2</c:v>
                </c:pt>
                <c:pt idx="9">
                  <c:v>3.7365006863878718E-2</c:v>
                </c:pt>
                <c:pt idx="10">
                  <c:v>3.6268167712260067E-2</c:v>
                </c:pt>
                <c:pt idx="11">
                  <c:v>3.5428849356890467E-2</c:v>
                </c:pt>
                <c:pt idx="12">
                  <c:v>3.4759971720959092E-2</c:v>
                </c:pt>
                <c:pt idx="13">
                  <c:v>3.4213498371684241E-2</c:v>
                </c:pt>
                <c:pt idx="14">
                  <c:v>3.3755146041454666E-2</c:v>
                </c:pt>
                <c:pt idx="15">
                  <c:v>3.336602885539354E-2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1FF-4901-BD3C-8D37944CCE34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'Nova 1260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1260 pushpull'!$E$203:$E$218</c:f>
              <c:numCache>
                <c:formatCode>0.000</c:formatCode>
                <c:ptCount val="16"/>
                <c:pt idx="0">
                  <c:v>0.17393443662646013</c:v>
                </c:pt>
                <c:pt idx="1">
                  <c:v>5.7770801601205221E-2</c:v>
                </c:pt>
                <c:pt idx="2">
                  <c:v>3.7067147515610618E-2</c:v>
                </c:pt>
                <c:pt idx="3">
                  <c:v>3.2129475022841678E-2</c:v>
                </c:pt>
                <c:pt idx="4">
                  <c:v>3.0783245552006233E-2</c:v>
                </c:pt>
                <c:pt idx="5">
                  <c:v>2.8310884507740844E-2</c:v>
                </c:pt>
                <c:pt idx="6">
                  <c:v>2.5965948186360881E-2</c:v>
                </c:pt>
                <c:pt idx="7">
                  <c:v>2.3692341114606767E-2</c:v>
                </c:pt>
                <c:pt idx="8">
                  <c:v>2.2342324629245045E-2</c:v>
                </c:pt>
                <c:pt idx="9">
                  <c:v>2.1439785692132434E-2</c:v>
                </c:pt>
                <c:pt idx="10">
                  <c:v>2.0794601078539362E-2</c:v>
                </c:pt>
                <c:pt idx="11">
                  <c:v>2.0303318142888601E-2</c:v>
                </c:pt>
                <c:pt idx="12">
                  <c:v>1.9913361239906009E-2</c:v>
                </c:pt>
                <c:pt idx="13">
                  <c:v>1.9595731902277987E-2</c:v>
                </c:pt>
                <c:pt idx="14">
                  <c:v>1.932997387987315E-2</c:v>
                </c:pt>
                <c:pt idx="15">
                  <c:v>1.9104780346927693E-2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1FF-4901-BD3C-8D37944CCE34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'Nova 1260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1260 pushpull'!$G$203:$G$218</c:f>
              <c:numCache>
                <c:formatCode>0.000</c:formatCode>
                <c:ptCount val="16"/>
                <c:pt idx="0">
                  <c:v>0.13587993088662512</c:v>
                </c:pt>
                <c:pt idx="1">
                  <c:v>4.3659124803417777E-2</c:v>
                </c:pt>
                <c:pt idx="2">
                  <c:v>2.7779689451272696E-2</c:v>
                </c:pt>
                <c:pt idx="3">
                  <c:v>2.3766218027651234E-2</c:v>
                </c:pt>
                <c:pt idx="4">
                  <c:v>2.2549436101386971E-2</c:v>
                </c:pt>
                <c:pt idx="5">
                  <c:v>2.0590008276598234E-2</c:v>
                </c:pt>
                <c:pt idx="6">
                  <c:v>1.8738684532615912E-2</c:v>
                </c:pt>
                <c:pt idx="7">
                  <c:v>1.6953303962979713E-2</c:v>
                </c:pt>
                <c:pt idx="8">
                  <c:v>1.5900881037634058E-2</c:v>
                </c:pt>
                <c:pt idx="9">
                  <c:v>1.5202204344618745E-2</c:v>
                </c:pt>
                <c:pt idx="10">
                  <c:v>1.4705599633891819E-2</c:v>
                </c:pt>
                <c:pt idx="11">
                  <c:v>1.4330296092392239E-2</c:v>
                </c:pt>
                <c:pt idx="12">
                  <c:v>1.4034754729010654E-2</c:v>
                </c:pt>
                <c:pt idx="13">
                  <c:v>1.3795674806507181E-2</c:v>
                </c:pt>
                <c:pt idx="14">
                  <c:v>1.3597013496219452E-2</c:v>
                </c:pt>
                <c:pt idx="15">
                  <c:v>1.3429606329583184E-2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1FF-4901-BD3C-8D37944CCE34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'Nova 1260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1260 pushpull'!$I$203:$I$218</c:f>
              <c:numCache>
                <c:formatCode>0.000</c:formatCode>
                <c:ptCount val="16"/>
                <c:pt idx="0">
                  <c:v>0.11709771541196994</c:v>
                </c:pt>
                <c:pt idx="1">
                  <c:v>3.6682911907543851E-2</c:v>
                </c:pt>
                <c:pt idx="2">
                  <c:v>2.3180298573978807E-2</c:v>
                </c:pt>
                <c:pt idx="3">
                  <c:v>1.9608099783307482E-2</c:v>
                </c:pt>
                <c:pt idx="4">
                  <c:v>1.8437614443600987E-2</c:v>
                </c:pt>
                <c:pt idx="5">
                  <c:v>1.6717724317872908E-2</c:v>
                </c:pt>
                <c:pt idx="6">
                  <c:v>1.5092201117641554E-2</c:v>
                </c:pt>
                <c:pt idx="7">
                  <c:v>1.3523073759507759E-2</c:v>
                </c:pt>
                <c:pt idx="8">
                  <c:v>1.2597611145137197E-2</c:v>
                </c:pt>
                <c:pt idx="9">
                  <c:v>1.1983179451911323E-2</c:v>
                </c:pt>
                <c:pt idx="10">
                  <c:v>1.1546089584834175E-2</c:v>
                </c:pt>
                <c:pt idx="11">
                  <c:v>1.1216516597765475E-2</c:v>
                </c:pt>
                <c:pt idx="12">
                  <c:v>1.0958041559331376E-2</c:v>
                </c:pt>
                <c:pt idx="13">
                  <c:v>1.0749733541939813E-2</c:v>
                </c:pt>
                <c:pt idx="14">
                  <c:v>1.057752192119254E-2</c:v>
                </c:pt>
                <c:pt idx="15">
                  <c:v>1.0432976063303349E-2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1FF-4901-BD3C-8D37944CCE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2"/>
          <c:min val="1.5000000000000003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'Nova 1260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1260 pushpull'!$B$203:$B$218</c:f>
              <c:numCache>
                <c:formatCode>0</c:formatCode>
                <c:ptCount val="16"/>
                <c:pt idx="0">
                  <c:v>71.121598108603621</c:v>
                </c:pt>
                <c:pt idx="1">
                  <c:v>206.80635229666734</c:v>
                </c:pt>
                <c:pt idx="2">
                  <c:v>319.94881896338137</c:v>
                </c:pt>
                <c:pt idx="3">
                  <c:v>365.30885095471001</c:v>
                </c:pt>
                <c:pt idx="4">
                  <c:v>378.72261730436213</c:v>
                </c:pt>
                <c:pt idx="5">
                  <c:v>409.98675028882428</c:v>
                </c:pt>
                <c:pt idx="6">
                  <c:v>445.13976309665321</c:v>
                </c:pt>
                <c:pt idx="7">
                  <c:v>485.96256822119443</c:v>
                </c:pt>
                <c:pt idx="8">
                  <c:v>514.26108680395373</c:v>
                </c:pt>
                <c:pt idx="9">
                  <c:v>535.26017198017121</c:v>
                </c:pt>
                <c:pt idx="10">
                  <c:v>551.44776429494709</c:v>
                </c:pt>
                <c:pt idx="11">
                  <c:v>564.51170057856393</c:v>
                </c:pt>
                <c:pt idx="12">
                  <c:v>575.37446119211529</c:v>
                </c:pt>
                <c:pt idx="13">
                  <c:v>584.56460028514334</c:v>
                </c:pt>
                <c:pt idx="14">
                  <c:v>592.5022506327781</c:v>
                </c:pt>
                <c:pt idx="15">
                  <c:v>599.41205729572607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A9C-46C8-B073-66D1B7F53EFC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'Nova 1260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1260 pushpull'!$D$203:$D$218</c:f>
              <c:numCache>
                <c:formatCode>0</c:formatCode>
                <c:ptCount val="16"/>
                <c:pt idx="0">
                  <c:v>114.98585552067415</c:v>
                </c:pt>
                <c:pt idx="1">
                  <c:v>346.19564634157263</c:v>
                </c:pt>
                <c:pt idx="2">
                  <c:v>539.56134584073709</c:v>
                </c:pt>
                <c:pt idx="3">
                  <c:v>622.48138152837794</c:v>
                </c:pt>
                <c:pt idx="4">
                  <c:v>649.70407250305493</c:v>
                </c:pt>
                <c:pt idx="5">
                  <c:v>706.44207511536922</c:v>
                </c:pt>
                <c:pt idx="6">
                  <c:v>770.23954051119108</c:v>
                </c:pt>
                <c:pt idx="7">
                  <c:v>844.15465332253007</c:v>
                </c:pt>
                <c:pt idx="8">
                  <c:v>895.16200001055154</c:v>
                </c:pt>
                <c:pt idx="9">
                  <c:v>932.8451453383334</c:v>
                </c:pt>
                <c:pt idx="10">
                  <c:v>961.78810665623143</c:v>
                </c:pt>
                <c:pt idx="11">
                  <c:v>985.06066147641775</c:v>
                </c:pt>
                <c:pt idx="12">
                  <c:v>1004.3507853370513</c:v>
                </c:pt>
                <c:pt idx="13">
                  <c:v>1020.6304158343286</c:v>
                </c:pt>
                <c:pt idx="14">
                  <c:v>1034.6625465864959</c:v>
                </c:pt>
                <c:pt idx="15">
                  <c:v>1046.8584111837888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A9C-46C8-B073-66D1B7F53EFC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'Nova 1260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1260 pushpull'!$F$203:$F$218</c:f>
              <c:numCache>
                <c:formatCode>0</c:formatCode>
                <c:ptCount val="16"/>
                <c:pt idx="0">
                  <c:v>147.18877077357001</c:v>
                </c:pt>
                <c:pt idx="1">
                  <c:v>458.09438668441504</c:v>
                </c:pt>
                <c:pt idx="2">
                  <c:v>719.95045283285992</c:v>
                </c:pt>
                <c:pt idx="3">
                  <c:v>841.53061192700659</c:v>
                </c:pt>
                <c:pt idx="4">
                  <c:v>886.94013943744869</c:v>
                </c:pt>
                <c:pt idx="5">
                  <c:v>971.34492280564973</c:v>
                </c:pt>
                <c:pt idx="6">
                  <c:v>1067.3107797502373</c:v>
                </c:pt>
                <c:pt idx="7">
                  <c:v>1179.7110488712549</c:v>
                </c:pt>
                <c:pt idx="8">
                  <c:v>1257.791939494685</c:v>
                </c:pt>
                <c:pt idx="9">
                  <c:v>1315.5986820476842</c:v>
                </c:pt>
                <c:pt idx="10">
                  <c:v>1360.0261463603456</c:v>
                </c:pt>
                <c:pt idx="11">
                  <c:v>1395.6445750355242</c:v>
                </c:pt>
                <c:pt idx="12">
                  <c:v>1425.0338097222916</c:v>
                </c:pt>
                <c:pt idx="13">
                  <c:v>1449.7297363494206</c:v>
                </c:pt>
                <c:pt idx="14">
                  <c:v>1470.9112413222838</c:v>
                </c:pt>
                <c:pt idx="15">
                  <c:v>1489.2469301905994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A9C-46C8-B073-66D1B7F53EFC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'Nova 1260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1260 pushpull'!$H$203:$H$218</c:f>
              <c:numCache>
                <c:formatCode>0</c:formatCode>
                <c:ptCount val="16"/>
                <c:pt idx="0">
                  <c:v>170.79752520906624</c:v>
                </c:pt>
                <c:pt idx="1">
                  <c:v>545.21298773685942</c:v>
                </c:pt>
                <c:pt idx="2">
                  <c:v>862.8016561637877</c:v>
                </c:pt>
                <c:pt idx="3">
                  <c:v>1019.9866494470896</c:v>
                </c:pt>
                <c:pt idx="4">
                  <c:v>1084.7390296167766</c:v>
                </c:pt>
                <c:pt idx="5">
                  <c:v>1196.3350764564298</c:v>
                </c:pt>
                <c:pt idx="6">
                  <c:v>1325.1877472412973</c:v>
                </c:pt>
                <c:pt idx="7">
                  <c:v>1478.9537020707637</c:v>
                </c:pt>
                <c:pt idx="8">
                  <c:v>1587.6025835041112</c:v>
                </c:pt>
                <c:pt idx="9">
                  <c:v>1669.0061331602599</c:v>
                </c:pt>
                <c:pt idx="10">
                  <c:v>1732.1881883083656</c:v>
                </c:pt>
                <c:pt idx="11">
                  <c:v>1783.0847773170815</c:v>
                </c:pt>
                <c:pt idx="12">
                  <c:v>1825.143652879186</c:v>
                </c:pt>
                <c:pt idx="13">
                  <c:v>1860.5112323919943</c:v>
                </c:pt>
                <c:pt idx="14">
                  <c:v>1890.8020374724163</c:v>
                </c:pt>
                <c:pt idx="15">
                  <c:v>1916.9985513862557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A9C-46C8-B073-66D1B7F53EFC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'Nova 1260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1260 pushpull'!$J$203:$J$218</c:f>
              <c:numCache>
                <c:formatCode>0</c:formatCode>
                <c:ptCount val="16"/>
                <c:pt idx="0">
                  <c:v>188.57815988185996</c:v>
                </c:pt>
                <c:pt idx="1">
                  <c:v>613.54320768294156</c:v>
                </c:pt>
                <c:pt idx="2">
                  <c:v>976.20105198546992</c:v>
                </c:pt>
                <c:pt idx="3">
                  <c:v>1164.5728696275246</c:v>
                </c:pt>
                <c:pt idx="4">
                  <c:v>1247.7829361178747</c:v>
                </c:pt>
                <c:pt idx="5">
                  <c:v>1384.4473513014152</c:v>
                </c:pt>
                <c:pt idx="6">
                  <c:v>1544.5728512558787</c:v>
                </c:pt>
                <c:pt idx="7">
                  <c:v>1739.3400935907146</c:v>
                </c:pt>
                <c:pt idx="8">
                  <c:v>1879.6450661471629</c:v>
                </c:pt>
                <c:pt idx="9">
                  <c:v>1986.4027090866743</c:v>
                </c:pt>
                <c:pt idx="10">
                  <c:v>2070.4243621928658</c:v>
                </c:pt>
                <c:pt idx="11">
                  <c:v>2138.7609267932253</c:v>
                </c:pt>
                <c:pt idx="12">
                  <c:v>2195.6006918964613</c:v>
                </c:pt>
                <c:pt idx="13">
                  <c:v>2243.66431192251</c:v>
                </c:pt>
                <c:pt idx="14">
                  <c:v>2284.9600782615066</c:v>
                </c:pt>
                <c:pt idx="15">
                  <c:v>2320.7966447414419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A9C-46C8-B073-66D1B7F53E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3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'Nova 1260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1260 pushpull'!$B$203:$B$218</c:f>
              <c:numCache>
                <c:formatCode>0</c:formatCode>
                <c:ptCount val="16"/>
                <c:pt idx="0">
                  <c:v>71.121598108603621</c:v>
                </c:pt>
                <c:pt idx="1">
                  <c:v>206.80635229666734</c:v>
                </c:pt>
                <c:pt idx="2">
                  <c:v>319.94881896338137</c:v>
                </c:pt>
                <c:pt idx="3">
                  <c:v>365.30885095471001</c:v>
                </c:pt>
                <c:pt idx="4">
                  <c:v>378.72261730436213</c:v>
                </c:pt>
                <c:pt idx="5">
                  <c:v>409.98675028882428</c:v>
                </c:pt>
                <c:pt idx="6">
                  <c:v>445.13976309665321</c:v>
                </c:pt>
                <c:pt idx="7">
                  <c:v>485.96256822119443</c:v>
                </c:pt>
                <c:pt idx="8">
                  <c:v>514.26108680395373</c:v>
                </c:pt>
                <c:pt idx="9">
                  <c:v>535.26017198017121</c:v>
                </c:pt>
                <c:pt idx="10">
                  <c:v>551.44776429494709</c:v>
                </c:pt>
                <c:pt idx="11">
                  <c:v>564.51170057856393</c:v>
                </c:pt>
                <c:pt idx="12">
                  <c:v>575.37446119211529</c:v>
                </c:pt>
                <c:pt idx="13">
                  <c:v>584.56460028514334</c:v>
                </c:pt>
                <c:pt idx="14">
                  <c:v>592.5022506327781</c:v>
                </c:pt>
                <c:pt idx="15">
                  <c:v>599.41205729572607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ADB-4D9D-972D-4C24DDF2F90B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'Nova 1260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1260 pushpull'!$D$203:$D$218</c:f>
              <c:numCache>
                <c:formatCode>0</c:formatCode>
                <c:ptCount val="16"/>
                <c:pt idx="0">
                  <c:v>114.98585552067415</c:v>
                </c:pt>
                <c:pt idx="1">
                  <c:v>346.19564634157263</c:v>
                </c:pt>
                <c:pt idx="2">
                  <c:v>539.56134584073709</c:v>
                </c:pt>
                <c:pt idx="3">
                  <c:v>622.48138152837794</c:v>
                </c:pt>
                <c:pt idx="4">
                  <c:v>649.70407250305493</c:v>
                </c:pt>
                <c:pt idx="5">
                  <c:v>706.44207511536922</c:v>
                </c:pt>
                <c:pt idx="6">
                  <c:v>770.23954051119108</c:v>
                </c:pt>
                <c:pt idx="7">
                  <c:v>844.15465332253007</c:v>
                </c:pt>
                <c:pt idx="8">
                  <c:v>895.16200001055154</c:v>
                </c:pt>
                <c:pt idx="9">
                  <c:v>932.8451453383334</c:v>
                </c:pt>
                <c:pt idx="10">
                  <c:v>961.78810665623143</c:v>
                </c:pt>
                <c:pt idx="11">
                  <c:v>985.06066147641775</c:v>
                </c:pt>
                <c:pt idx="12">
                  <c:v>1004.3507853370513</c:v>
                </c:pt>
                <c:pt idx="13">
                  <c:v>1020.6304158343286</c:v>
                </c:pt>
                <c:pt idx="14">
                  <c:v>1034.6625465864959</c:v>
                </c:pt>
                <c:pt idx="15">
                  <c:v>1046.8584111837888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ADB-4D9D-972D-4C24DDF2F90B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'Nova 1260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1260 pushpull'!$F$203:$F$218</c:f>
              <c:numCache>
                <c:formatCode>0</c:formatCode>
                <c:ptCount val="16"/>
                <c:pt idx="0">
                  <c:v>147.18877077357001</c:v>
                </c:pt>
                <c:pt idx="1">
                  <c:v>458.09438668441504</c:v>
                </c:pt>
                <c:pt idx="2">
                  <c:v>719.95045283285992</c:v>
                </c:pt>
                <c:pt idx="3">
                  <c:v>841.53061192700659</c:v>
                </c:pt>
                <c:pt idx="4">
                  <c:v>886.94013943744869</c:v>
                </c:pt>
                <c:pt idx="5">
                  <c:v>971.34492280564973</c:v>
                </c:pt>
                <c:pt idx="6">
                  <c:v>1067.3107797502373</c:v>
                </c:pt>
                <c:pt idx="7">
                  <c:v>1179.7110488712549</c:v>
                </c:pt>
                <c:pt idx="8">
                  <c:v>1257.791939494685</c:v>
                </c:pt>
                <c:pt idx="9">
                  <c:v>1315.5986820476842</c:v>
                </c:pt>
                <c:pt idx="10">
                  <c:v>1360.0261463603456</c:v>
                </c:pt>
                <c:pt idx="11">
                  <c:v>1395.6445750355242</c:v>
                </c:pt>
                <c:pt idx="12">
                  <c:v>1425.0338097222916</c:v>
                </c:pt>
                <c:pt idx="13">
                  <c:v>1449.7297363494206</c:v>
                </c:pt>
                <c:pt idx="14">
                  <c:v>1470.9112413222838</c:v>
                </c:pt>
                <c:pt idx="15">
                  <c:v>1489.2469301905994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ADB-4D9D-972D-4C24DDF2F90B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'Nova 1260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1260 pushpull'!$H$203:$H$218</c:f>
              <c:numCache>
                <c:formatCode>0</c:formatCode>
                <c:ptCount val="16"/>
                <c:pt idx="0">
                  <c:v>170.79752520906624</c:v>
                </c:pt>
                <c:pt idx="1">
                  <c:v>545.21298773685942</c:v>
                </c:pt>
                <c:pt idx="2">
                  <c:v>862.8016561637877</c:v>
                </c:pt>
                <c:pt idx="3">
                  <c:v>1019.9866494470896</c:v>
                </c:pt>
                <c:pt idx="4">
                  <c:v>1084.7390296167766</c:v>
                </c:pt>
                <c:pt idx="5">
                  <c:v>1196.3350764564298</c:v>
                </c:pt>
                <c:pt idx="6">
                  <c:v>1325.1877472412973</c:v>
                </c:pt>
                <c:pt idx="7">
                  <c:v>1478.9537020707637</c:v>
                </c:pt>
                <c:pt idx="8">
                  <c:v>1587.6025835041112</c:v>
                </c:pt>
                <c:pt idx="9">
                  <c:v>1669.0061331602599</c:v>
                </c:pt>
                <c:pt idx="10">
                  <c:v>1732.1881883083656</c:v>
                </c:pt>
                <c:pt idx="11">
                  <c:v>1783.0847773170815</c:v>
                </c:pt>
                <c:pt idx="12">
                  <c:v>1825.143652879186</c:v>
                </c:pt>
                <c:pt idx="13">
                  <c:v>1860.5112323919943</c:v>
                </c:pt>
                <c:pt idx="14">
                  <c:v>1890.8020374724163</c:v>
                </c:pt>
                <c:pt idx="15">
                  <c:v>1916.9985513862557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DADB-4D9D-972D-4C24DDF2F90B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'Nova 1260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1260 pushpull'!$J$203:$J$218</c:f>
              <c:numCache>
                <c:formatCode>0</c:formatCode>
                <c:ptCount val="16"/>
                <c:pt idx="0">
                  <c:v>188.57815988185996</c:v>
                </c:pt>
                <c:pt idx="1">
                  <c:v>613.54320768294156</c:v>
                </c:pt>
                <c:pt idx="2">
                  <c:v>976.20105198546992</c:v>
                </c:pt>
                <c:pt idx="3">
                  <c:v>1164.5728696275246</c:v>
                </c:pt>
                <c:pt idx="4">
                  <c:v>1247.7829361178747</c:v>
                </c:pt>
                <c:pt idx="5">
                  <c:v>1384.4473513014152</c:v>
                </c:pt>
                <c:pt idx="6">
                  <c:v>1544.5728512558787</c:v>
                </c:pt>
                <c:pt idx="7">
                  <c:v>1739.3400935907146</c:v>
                </c:pt>
                <c:pt idx="8">
                  <c:v>1879.6450661471629</c:v>
                </c:pt>
                <c:pt idx="9">
                  <c:v>1986.4027090866743</c:v>
                </c:pt>
                <c:pt idx="10">
                  <c:v>2070.4243621928658</c:v>
                </c:pt>
                <c:pt idx="11">
                  <c:v>2138.7609267932253</c:v>
                </c:pt>
                <c:pt idx="12">
                  <c:v>2195.6006918964613</c:v>
                </c:pt>
                <c:pt idx="13">
                  <c:v>2243.66431192251</c:v>
                </c:pt>
                <c:pt idx="14">
                  <c:v>2284.9600782615066</c:v>
                </c:pt>
                <c:pt idx="15">
                  <c:v>2320.7966447414419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DADB-4D9D-972D-4C24DDF2F9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8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'Nova 1260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1260 push'!$C$203:$C$218</c:f>
              <c:numCache>
                <c:formatCode>0.000</c:formatCode>
                <c:ptCount val="16"/>
                <c:pt idx="0">
                  <c:v>0.28120852922145723</c:v>
                </c:pt>
                <c:pt idx="1">
                  <c:v>0.16819935954502699</c:v>
                </c:pt>
                <c:pt idx="2">
                  <c:v>7.9864392574553328E-2</c:v>
                </c:pt>
                <c:pt idx="3">
                  <c:v>6.310951844199722E-2</c:v>
                </c:pt>
                <c:pt idx="4">
                  <c:v>5.8370474902013331E-2</c:v>
                </c:pt>
                <c:pt idx="5">
                  <c:v>5.268430804435506E-2</c:v>
                </c:pt>
                <c:pt idx="6">
                  <c:v>4.7606228973346432E-2</c:v>
                </c:pt>
                <c:pt idx="7">
                  <c:v>4.2864190433055192E-2</c:v>
                </c:pt>
                <c:pt idx="8">
                  <c:v>4.0167108738863845E-2</c:v>
                </c:pt>
                <c:pt idx="9">
                  <c:v>3.8373069330585284E-2</c:v>
                </c:pt>
                <c:pt idx="10">
                  <c:v>3.7099161808871926E-2</c:v>
                </c:pt>
                <c:pt idx="11">
                  <c:v>3.6148625495704349E-2</c:v>
                </c:pt>
                <c:pt idx="12">
                  <c:v>3.539567514751233E-2</c:v>
                </c:pt>
                <c:pt idx="13">
                  <c:v>3.4784398071324447E-2</c:v>
                </c:pt>
                <c:pt idx="14">
                  <c:v>3.4276839956883048E-2</c:v>
                </c:pt>
                <c:pt idx="15">
                  <c:v>3.3845564595326325E-2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5FA-42CC-AD41-DEF1B6019688}"/>
            </c:ext>
          </c:extLst>
        </c:ser>
        <c:ser>
          <c:idx val="2"/>
          <c:order val="1"/>
          <c:tx>
            <c:v>2x F12 pushpull 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'Nova 1260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1260 pushpull'!$C$203:$C$218</c:f>
              <c:numCache>
                <c:formatCode>0.000</c:formatCode>
                <c:ptCount val="16"/>
                <c:pt idx="0">
                  <c:v>0.28120852922145723</c:v>
                </c:pt>
                <c:pt idx="1">
                  <c:v>9.6708828224529822E-2</c:v>
                </c:pt>
                <c:pt idx="2">
                  <c:v>6.2509997895285344E-2</c:v>
                </c:pt>
                <c:pt idx="3">
                  <c:v>5.4748194432550294E-2</c:v>
                </c:pt>
                <c:pt idx="4">
                  <c:v>5.2809098496293158E-2</c:v>
                </c:pt>
                <c:pt idx="5">
                  <c:v>4.8782064264053793E-2</c:v>
                </c:pt>
                <c:pt idx="6">
                  <c:v>4.4929708954482686E-2</c:v>
                </c:pt>
                <c:pt idx="7">
                  <c:v>4.1155433170928193E-2</c:v>
                </c:pt>
                <c:pt idx="8">
                  <c:v>3.889075124135221E-2</c:v>
                </c:pt>
                <c:pt idx="9">
                  <c:v>3.7365006863878718E-2</c:v>
                </c:pt>
                <c:pt idx="10">
                  <c:v>3.6268167712260067E-2</c:v>
                </c:pt>
                <c:pt idx="11">
                  <c:v>3.5428849356890467E-2</c:v>
                </c:pt>
                <c:pt idx="12">
                  <c:v>3.4759971720959092E-2</c:v>
                </c:pt>
                <c:pt idx="13">
                  <c:v>3.4213498371684241E-2</c:v>
                </c:pt>
                <c:pt idx="14">
                  <c:v>3.3755146041454666E-2</c:v>
                </c:pt>
                <c:pt idx="15">
                  <c:v>3.336602885539354E-2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5FA-42CC-AD41-DEF1B60196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15000000000000002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'Nova 1260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1260 push'!$E$203:$E$218</c:f>
              <c:numCache>
                <c:formatCode>0.000</c:formatCode>
                <c:ptCount val="16"/>
                <c:pt idx="0">
                  <c:v>0.17393443662646013</c:v>
                </c:pt>
                <c:pt idx="1">
                  <c:v>0.10191778763985188</c:v>
                </c:pt>
                <c:pt idx="2">
                  <c:v>4.7695288687603164E-2</c:v>
                </c:pt>
                <c:pt idx="3">
                  <c:v>3.7350859804975711E-2</c:v>
                </c:pt>
                <c:pt idx="4">
                  <c:v>3.423336136650363E-2</c:v>
                </c:pt>
                <c:pt idx="5">
                  <c:v>3.0706250654634892E-2</c:v>
                </c:pt>
                <c:pt idx="6">
                  <c:v>2.759478034841549E-2</c:v>
                </c:pt>
                <c:pt idx="7">
                  <c:v>2.4719552118874662E-2</c:v>
                </c:pt>
                <c:pt idx="8">
                  <c:v>2.3101547853464972E-2</c:v>
                </c:pt>
                <c:pt idx="9">
                  <c:v>2.2035264548775163E-2</c:v>
                </c:pt>
                <c:pt idx="10">
                  <c:v>2.1283197408511093E-2</c:v>
                </c:pt>
                <c:pt idx="11">
                  <c:v>2.0724462172441963E-2</c:v>
                </c:pt>
                <c:pt idx="12">
                  <c:v>2.0283950077107697E-2</c:v>
                </c:pt>
                <c:pt idx="13">
                  <c:v>1.9927579636598768E-2</c:v>
                </c:pt>
                <c:pt idx="14">
                  <c:v>1.9632503279604533E-2</c:v>
                </c:pt>
                <c:pt idx="15">
                  <c:v>1.9382354868108589E-2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5D0-4C14-96D9-07136E5028D7}"/>
            </c:ext>
          </c:extLst>
        </c:ser>
        <c:ser>
          <c:idx val="2"/>
          <c:order val="1"/>
          <c:tx>
            <c:v>2x F12 pushpull 50,8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'Nova 1260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1260 pushpull'!$E$203:$E$218</c:f>
              <c:numCache>
                <c:formatCode>0.000</c:formatCode>
                <c:ptCount val="16"/>
                <c:pt idx="0">
                  <c:v>0.17393443662646013</c:v>
                </c:pt>
                <c:pt idx="1">
                  <c:v>5.7770801601205221E-2</c:v>
                </c:pt>
                <c:pt idx="2">
                  <c:v>3.7067147515610618E-2</c:v>
                </c:pt>
                <c:pt idx="3">
                  <c:v>3.2129475022841678E-2</c:v>
                </c:pt>
                <c:pt idx="4">
                  <c:v>3.0783245552006233E-2</c:v>
                </c:pt>
                <c:pt idx="5">
                  <c:v>2.8310884507740844E-2</c:v>
                </c:pt>
                <c:pt idx="6">
                  <c:v>2.5965948186360881E-2</c:v>
                </c:pt>
                <c:pt idx="7">
                  <c:v>2.3692341114606767E-2</c:v>
                </c:pt>
                <c:pt idx="8">
                  <c:v>2.2342324629245045E-2</c:v>
                </c:pt>
                <c:pt idx="9">
                  <c:v>2.1439785692132434E-2</c:v>
                </c:pt>
                <c:pt idx="10">
                  <c:v>2.0794601078539362E-2</c:v>
                </c:pt>
                <c:pt idx="11">
                  <c:v>2.0303318142888601E-2</c:v>
                </c:pt>
                <c:pt idx="12">
                  <c:v>1.9913361239906009E-2</c:v>
                </c:pt>
                <c:pt idx="13">
                  <c:v>1.9595731902277987E-2</c:v>
                </c:pt>
                <c:pt idx="14">
                  <c:v>1.932997387987315E-2</c:v>
                </c:pt>
                <c:pt idx="15">
                  <c:v>1.9104780346927693E-2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5D0-4C14-96D9-07136E5028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15000000000000002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'Nova 1260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1260 push'!$G$203:$G$218</c:f>
              <c:numCache>
                <c:formatCode>0.000</c:formatCode>
                <c:ptCount val="16"/>
                <c:pt idx="0">
                  <c:v>0.13587993088662512</c:v>
                </c:pt>
                <c:pt idx="1">
                  <c:v>7.8159070412370107E-2</c:v>
                </c:pt>
                <c:pt idx="2">
                  <c:v>3.6033249799338703E-2</c:v>
                </c:pt>
                <c:pt idx="3">
                  <c:v>2.7928391801591745E-2</c:v>
                </c:pt>
                <c:pt idx="4">
                  <c:v>2.5300360703401532E-2</c:v>
                </c:pt>
                <c:pt idx="5">
                  <c:v>2.2488213518409465E-2</c:v>
                </c:pt>
                <c:pt idx="6">
                  <c:v>2.0026224182710377E-2</c:v>
                </c:pt>
                <c:pt idx="7">
                  <c:v>1.7760249236504662E-2</c:v>
                </c:pt>
                <c:pt idx="8">
                  <c:v>1.6491479773470114E-2</c:v>
                </c:pt>
                <c:pt idx="9">
                  <c:v>1.5662308515523402E-2</c:v>
                </c:pt>
                <c:pt idx="10">
                  <c:v>1.5081631168816256E-2</c:v>
                </c:pt>
                <c:pt idx="11">
                  <c:v>1.4651728800741138E-2</c:v>
                </c:pt>
                <c:pt idx="12">
                  <c:v>1.4315584756576828E-2</c:v>
                </c:pt>
                <c:pt idx="13">
                  <c:v>1.4045497733027828E-2</c:v>
                </c:pt>
                <c:pt idx="14">
                  <c:v>1.3823260591578962E-2</c:v>
                </c:pt>
                <c:pt idx="15">
                  <c:v>1.3636066256259613E-2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AA4-4958-AC4F-0E19B18FFCD6}"/>
            </c:ext>
          </c:extLst>
        </c:ser>
        <c:ser>
          <c:idx val="2"/>
          <c:order val="1"/>
          <c:tx>
            <c:v>2x F12 pushpull 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'Nova 1260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1260 pushpull'!$G$203:$G$218</c:f>
              <c:numCache>
                <c:formatCode>0.000</c:formatCode>
                <c:ptCount val="16"/>
                <c:pt idx="0">
                  <c:v>0.13587993088662512</c:v>
                </c:pt>
                <c:pt idx="1">
                  <c:v>4.3659124803417777E-2</c:v>
                </c:pt>
                <c:pt idx="2">
                  <c:v>2.7779689451272696E-2</c:v>
                </c:pt>
                <c:pt idx="3">
                  <c:v>2.3766218027651234E-2</c:v>
                </c:pt>
                <c:pt idx="4">
                  <c:v>2.2549436101386971E-2</c:v>
                </c:pt>
                <c:pt idx="5">
                  <c:v>2.0590008276598234E-2</c:v>
                </c:pt>
                <c:pt idx="6">
                  <c:v>1.8738684532615912E-2</c:v>
                </c:pt>
                <c:pt idx="7">
                  <c:v>1.6953303962979713E-2</c:v>
                </c:pt>
                <c:pt idx="8">
                  <c:v>1.5900881037634058E-2</c:v>
                </c:pt>
                <c:pt idx="9">
                  <c:v>1.5202204344618745E-2</c:v>
                </c:pt>
                <c:pt idx="10">
                  <c:v>1.4705599633891819E-2</c:v>
                </c:pt>
                <c:pt idx="11">
                  <c:v>1.4330296092392239E-2</c:v>
                </c:pt>
                <c:pt idx="12">
                  <c:v>1.4034754729010654E-2</c:v>
                </c:pt>
                <c:pt idx="13">
                  <c:v>1.3795674806507181E-2</c:v>
                </c:pt>
                <c:pt idx="14">
                  <c:v>1.3597013496219452E-2</c:v>
                </c:pt>
                <c:pt idx="15">
                  <c:v>1.3429606329583184E-2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AA4-4958-AC4F-0E19B18FFC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12000000000000001"/>
          <c:min val="1.5000000000000003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'Nova 1260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1260 push'!$I$203:$I$218</c:f>
              <c:numCache>
                <c:formatCode>0.000</c:formatCode>
                <c:ptCount val="16"/>
                <c:pt idx="0">
                  <c:v>0.11709771541196994</c:v>
                </c:pt>
                <c:pt idx="1">
                  <c:v>6.643310505405757E-2</c:v>
                </c:pt>
                <c:pt idx="2">
                  <c:v>3.0267267432868013E-2</c:v>
                </c:pt>
                <c:pt idx="3">
                  <c:v>2.3259538436452815E-2</c:v>
                </c:pt>
                <c:pt idx="4">
                  <c:v>2.0857474667868858E-2</c:v>
                </c:pt>
                <c:pt idx="5">
                  <c:v>1.8383800481881374E-2</c:v>
                </c:pt>
                <c:pt idx="6">
                  <c:v>1.6224646131971304E-2</c:v>
                </c:pt>
                <c:pt idx="7">
                  <c:v>1.4234037464292616E-2</c:v>
                </c:pt>
                <c:pt idx="8">
                  <c:v>1.311667028034335E-2</c:v>
                </c:pt>
                <c:pt idx="9">
                  <c:v>1.2387456184590327E-2</c:v>
                </c:pt>
                <c:pt idx="10">
                  <c:v>1.1877299220599382E-2</c:v>
                </c:pt>
                <c:pt idx="11">
                  <c:v>1.1498587562084035E-2</c:v>
                </c:pt>
                <c:pt idx="12">
                  <c:v>1.1203649450573498E-2</c:v>
                </c:pt>
                <c:pt idx="13">
                  <c:v>1.096742655547308E-2</c:v>
                </c:pt>
                <c:pt idx="14">
                  <c:v>1.0773710224586347E-2</c:v>
                </c:pt>
                <c:pt idx="15">
                  <c:v>1.0611303277304219E-2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7DA-437C-9106-103F9397D646}"/>
            </c:ext>
          </c:extLst>
        </c:ser>
        <c:ser>
          <c:idx val="2"/>
          <c:order val="1"/>
          <c:tx>
            <c:v>2x F12 pushpull 94,4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'Nova 1260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1260 pushpull'!$I$203:$I$218</c:f>
              <c:numCache>
                <c:formatCode>0.000</c:formatCode>
                <c:ptCount val="16"/>
                <c:pt idx="0">
                  <c:v>0.11709771541196994</c:v>
                </c:pt>
                <c:pt idx="1">
                  <c:v>3.6682911907543851E-2</c:v>
                </c:pt>
                <c:pt idx="2">
                  <c:v>2.3180298573978807E-2</c:v>
                </c:pt>
                <c:pt idx="3">
                  <c:v>1.9608099783307482E-2</c:v>
                </c:pt>
                <c:pt idx="4">
                  <c:v>1.8437614443600987E-2</c:v>
                </c:pt>
                <c:pt idx="5">
                  <c:v>1.6717724317872908E-2</c:v>
                </c:pt>
                <c:pt idx="6">
                  <c:v>1.5092201117641554E-2</c:v>
                </c:pt>
                <c:pt idx="7">
                  <c:v>1.3523073759507759E-2</c:v>
                </c:pt>
                <c:pt idx="8">
                  <c:v>1.2597611145137197E-2</c:v>
                </c:pt>
                <c:pt idx="9">
                  <c:v>1.1983179451911323E-2</c:v>
                </c:pt>
                <c:pt idx="10">
                  <c:v>1.1546089584834175E-2</c:v>
                </c:pt>
                <c:pt idx="11">
                  <c:v>1.1216516597765475E-2</c:v>
                </c:pt>
                <c:pt idx="12">
                  <c:v>1.0958041559331376E-2</c:v>
                </c:pt>
                <c:pt idx="13">
                  <c:v>1.0749733541939813E-2</c:v>
                </c:pt>
                <c:pt idx="14">
                  <c:v>1.057752192119254E-2</c:v>
                </c:pt>
                <c:pt idx="15">
                  <c:v>1.0432976063303349E-2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7DA-437C-9106-103F9397D6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12000000000000001"/>
          <c:min val="1.5000000000000003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'Nova 1260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1260 push'!$B$203:$B$218</c:f>
              <c:numCache>
                <c:formatCode>0</c:formatCode>
                <c:ptCount val="16"/>
                <c:pt idx="0">
                  <c:v>71.121598108603621</c:v>
                </c:pt>
                <c:pt idx="1">
                  <c:v>118.9065169695013</c:v>
                </c:pt>
                <c:pt idx="2">
                  <c:v>250.42449275914822</c:v>
                </c:pt>
                <c:pt idx="3">
                  <c:v>316.90940596198061</c:v>
                </c:pt>
                <c:pt idx="4">
                  <c:v>342.63898029909905</c:v>
                </c:pt>
                <c:pt idx="5">
                  <c:v>379.61967694748779</c:v>
                </c:pt>
                <c:pt idx="6">
                  <c:v>420.11309089819974</c:v>
                </c:pt>
                <c:pt idx="7">
                  <c:v>466.58993901298038</c:v>
                </c:pt>
                <c:pt idx="8">
                  <c:v>497.91983112413868</c:v>
                </c:pt>
                <c:pt idx="9">
                  <c:v>521.19886026575898</c:v>
                </c:pt>
                <c:pt idx="10">
                  <c:v>539.09573760820604</c:v>
                </c:pt>
                <c:pt idx="11">
                  <c:v>553.27138240364525</c:v>
                </c:pt>
                <c:pt idx="12">
                  <c:v>565.0407829953665</c:v>
                </c:pt>
                <c:pt idx="13">
                  <c:v>574.97042090510092</c:v>
                </c:pt>
                <c:pt idx="14">
                  <c:v>583.48435926876766</c:v>
                </c:pt>
                <c:pt idx="15">
                  <c:v>590.91937862847078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F5E-415F-9C81-0B51F034AE8F}"/>
            </c:ext>
          </c:extLst>
        </c:ser>
        <c:ser>
          <c:idx val="1"/>
          <c:order val="1"/>
          <c:tx>
            <c:v>2x F12 pushpull 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'Nova 1260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1260 pushpull'!$B$203:$B$218</c:f>
              <c:numCache>
                <c:formatCode>0</c:formatCode>
                <c:ptCount val="16"/>
                <c:pt idx="0">
                  <c:v>71.121598108603621</c:v>
                </c:pt>
                <c:pt idx="1">
                  <c:v>206.80635229666734</c:v>
                </c:pt>
                <c:pt idx="2">
                  <c:v>319.94881896338137</c:v>
                </c:pt>
                <c:pt idx="3">
                  <c:v>365.30885095471001</c:v>
                </c:pt>
                <c:pt idx="4">
                  <c:v>378.72261730436213</c:v>
                </c:pt>
                <c:pt idx="5">
                  <c:v>409.98675028882428</c:v>
                </c:pt>
                <c:pt idx="6">
                  <c:v>445.13976309665321</c:v>
                </c:pt>
                <c:pt idx="7">
                  <c:v>485.96256822119443</c:v>
                </c:pt>
                <c:pt idx="8">
                  <c:v>514.26108680395373</c:v>
                </c:pt>
                <c:pt idx="9">
                  <c:v>535.26017198017121</c:v>
                </c:pt>
                <c:pt idx="10">
                  <c:v>551.44776429494709</c:v>
                </c:pt>
                <c:pt idx="11">
                  <c:v>564.51170057856393</c:v>
                </c:pt>
                <c:pt idx="12">
                  <c:v>575.37446119211529</c:v>
                </c:pt>
                <c:pt idx="13">
                  <c:v>584.56460028514334</c:v>
                </c:pt>
                <c:pt idx="14">
                  <c:v>592.5022506327781</c:v>
                </c:pt>
                <c:pt idx="15">
                  <c:v>599.41205729572607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F5E-415F-9C81-0B51F034AE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7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'Nova 1260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1260 push'!$D$203:$D$218</c:f>
              <c:numCache>
                <c:formatCode>0</c:formatCode>
                <c:ptCount val="16"/>
                <c:pt idx="0">
                  <c:v>114.98585552067415</c:v>
                </c:pt>
                <c:pt idx="1">
                  <c:v>196.23659876403758</c:v>
                </c:pt>
                <c:pt idx="2">
                  <c:v>419.32862868273924</c:v>
                </c:pt>
                <c:pt idx="3">
                  <c:v>535.46290779993478</c:v>
                </c:pt>
                <c:pt idx="4">
                  <c:v>584.22542226804023</c:v>
                </c:pt>
                <c:pt idx="5">
                  <c:v>651.3331837529679</c:v>
                </c:pt>
                <c:pt idx="6">
                  <c:v>724.77474897343814</c:v>
                </c:pt>
                <c:pt idx="7">
                  <c:v>809.07614765111225</c:v>
                </c:pt>
                <c:pt idx="8">
                  <c:v>865.74285527799498</c:v>
                </c:pt>
                <c:pt idx="9">
                  <c:v>907.63602840936642</c:v>
                </c:pt>
                <c:pt idx="10">
                  <c:v>939.70842896011732</c:v>
                </c:pt>
                <c:pt idx="11">
                  <c:v>965.04313760164518</c:v>
                </c:pt>
                <c:pt idx="12">
                  <c:v>986.00124354337868</c:v>
                </c:pt>
                <c:pt idx="13">
                  <c:v>1003.6341775931596</c:v>
                </c:pt>
                <c:pt idx="14">
                  <c:v>1018.7187907299241</c:v>
                </c:pt>
                <c:pt idx="15">
                  <c:v>1031.8663617550246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546-45E5-A0BF-3E1EF65CDC34}"/>
            </c:ext>
          </c:extLst>
        </c:ser>
        <c:ser>
          <c:idx val="1"/>
          <c:order val="1"/>
          <c:tx>
            <c:v>2x F12 pushpull 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'Nova 1260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1260 pushpull'!$D$203:$D$218</c:f>
              <c:numCache>
                <c:formatCode>0</c:formatCode>
                <c:ptCount val="16"/>
                <c:pt idx="0">
                  <c:v>114.98585552067415</c:v>
                </c:pt>
                <c:pt idx="1">
                  <c:v>346.19564634157263</c:v>
                </c:pt>
                <c:pt idx="2">
                  <c:v>539.56134584073709</c:v>
                </c:pt>
                <c:pt idx="3">
                  <c:v>622.48138152837794</c:v>
                </c:pt>
                <c:pt idx="4">
                  <c:v>649.70407250305493</c:v>
                </c:pt>
                <c:pt idx="5">
                  <c:v>706.44207511536922</c:v>
                </c:pt>
                <c:pt idx="6">
                  <c:v>770.23954051119108</c:v>
                </c:pt>
                <c:pt idx="7">
                  <c:v>844.15465332253007</c:v>
                </c:pt>
                <c:pt idx="8">
                  <c:v>895.16200001055154</c:v>
                </c:pt>
                <c:pt idx="9">
                  <c:v>932.8451453383334</c:v>
                </c:pt>
                <c:pt idx="10">
                  <c:v>961.78810665623143</c:v>
                </c:pt>
                <c:pt idx="11">
                  <c:v>985.06066147641775</c:v>
                </c:pt>
                <c:pt idx="12">
                  <c:v>1004.3507853370513</c:v>
                </c:pt>
                <c:pt idx="13">
                  <c:v>1020.6304158343286</c:v>
                </c:pt>
                <c:pt idx="14">
                  <c:v>1034.6625465864959</c:v>
                </c:pt>
                <c:pt idx="15">
                  <c:v>1046.8584111837888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546-45E5-A0BF-3E1EF65CDC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9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'Nova 1260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1260 push'!$F$203:$F$218</c:f>
              <c:numCache>
                <c:formatCode>0</c:formatCode>
                <c:ptCount val="16"/>
                <c:pt idx="0">
                  <c:v>147.18877077357001</c:v>
                </c:pt>
                <c:pt idx="1">
                  <c:v>255.88840673870953</c:v>
                </c:pt>
                <c:pt idx="2">
                  <c:v>555.04291484602777</c:v>
                </c:pt>
                <c:pt idx="3">
                  <c:v>716.11713778879755</c:v>
                </c:pt>
                <c:pt idx="4">
                  <c:v>790.50256375637684</c:v>
                </c:pt>
                <c:pt idx="5">
                  <c:v>889.35477171752461</c:v>
                </c:pt>
                <c:pt idx="6">
                  <c:v>998.69050788250843</c:v>
                </c:pt>
                <c:pt idx="7">
                  <c:v>1126.1103227589692</c:v>
                </c:pt>
                <c:pt idx="8">
                  <c:v>1212.7474474530813</c:v>
                </c:pt>
                <c:pt idx="9">
                  <c:v>1276.9509667222669</c:v>
                </c:pt>
                <c:pt idx="10">
                  <c:v>1326.1165039862053</c:v>
                </c:pt>
                <c:pt idx="11">
                  <c:v>1365.0266307815039</c:v>
                </c:pt>
                <c:pt idx="12">
                  <c:v>1397.0788018848934</c:v>
                </c:pt>
                <c:pt idx="13">
                  <c:v>1423.9438416603939</c:v>
                </c:pt>
                <c:pt idx="14">
                  <c:v>1446.8366466435471</c:v>
                </c:pt>
                <c:pt idx="15">
                  <c:v>1466.6986522465036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48D-49B2-AD35-FE06689C0AAB}"/>
            </c:ext>
          </c:extLst>
        </c:ser>
        <c:ser>
          <c:idx val="1"/>
          <c:order val="1"/>
          <c:tx>
            <c:v>2x F12 pushpull 72,5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'Nova 1260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1260 pushpull'!$F$203:$F$218</c:f>
              <c:numCache>
                <c:formatCode>0</c:formatCode>
                <c:ptCount val="16"/>
                <c:pt idx="0">
                  <c:v>147.18877077357001</c:v>
                </c:pt>
                <c:pt idx="1">
                  <c:v>458.09438668441504</c:v>
                </c:pt>
                <c:pt idx="2">
                  <c:v>719.95045283285992</c:v>
                </c:pt>
                <c:pt idx="3">
                  <c:v>841.53061192700659</c:v>
                </c:pt>
                <c:pt idx="4">
                  <c:v>886.94013943744869</c:v>
                </c:pt>
                <c:pt idx="5">
                  <c:v>971.34492280564973</c:v>
                </c:pt>
                <c:pt idx="6">
                  <c:v>1067.3107797502373</c:v>
                </c:pt>
                <c:pt idx="7">
                  <c:v>1179.7110488712549</c:v>
                </c:pt>
                <c:pt idx="8">
                  <c:v>1257.791939494685</c:v>
                </c:pt>
                <c:pt idx="9">
                  <c:v>1315.5986820476842</c:v>
                </c:pt>
                <c:pt idx="10">
                  <c:v>1360.0261463603456</c:v>
                </c:pt>
                <c:pt idx="11">
                  <c:v>1395.6445750355242</c:v>
                </c:pt>
                <c:pt idx="12">
                  <c:v>1425.0338097222916</c:v>
                </c:pt>
                <c:pt idx="13">
                  <c:v>1449.7297363494206</c:v>
                </c:pt>
                <c:pt idx="14">
                  <c:v>1470.9112413222838</c:v>
                </c:pt>
                <c:pt idx="15">
                  <c:v>1489.2469301905994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48D-49B2-AD35-FE06689C0A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'Nova 1260 push'!$A$203:$A$218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1260 push'!$H$203:$H$218</c:f>
              <c:numCache>
                <c:formatCode>0</c:formatCode>
                <c:ptCount val="16"/>
                <c:pt idx="0">
                  <c:v>170.79752520906624</c:v>
                </c:pt>
                <c:pt idx="1">
                  <c:v>301.05472239669837</c:v>
                </c:pt>
                <c:pt idx="2">
                  <c:v>660.77983565445618</c:v>
                </c:pt>
                <c:pt idx="3">
                  <c:v>859.86229067450449</c:v>
                </c:pt>
                <c:pt idx="4">
                  <c:v>958.88885488185167</c:v>
                </c:pt>
                <c:pt idx="5">
                  <c:v>1087.9143308649109</c:v>
                </c:pt>
                <c:pt idx="6">
                  <c:v>1232.6925245284217</c:v>
                </c:pt>
                <c:pt idx="7">
                  <c:v>1405.0827145967423</c:v>
                </c:pt>
                <c:pt idx="8">
                  <c:v>1524.7772165144695</c:v>
                </c:pt>
                <c:pt idx="9">
                  <c:v>1614.5364877156521</c:v>
                </c:pt>
                <c:pt idx="10">
                  <c:v>1683.8844949963895</c:v>
                </c:pt>
                <c:pt idx="11">
                  <c:v>1739.3440622175988</c:v>
                </c:pt>
                <c:pt idx="12">
                  <c:v>1785.1326113185582</c:v>
                </c:pt>
                <c:pt idx="13">
                  <c:v>1823.5818492916546</c:v>
                </c:pt>
                <c:pt idx="14">
                  <c:v>1856.3707008156416</c:v>
                </c:pt>
                <c:pt idx="15">
                  <c:v>1884.7826206962357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A9E-4BB6-B9C2-6667BCB9B8B0}"/>
            </c:ext>
          </c:extLst>
        </c:ser>
        <c:ser>
          <c:idx val="1"/>
          <c:order val="1"/>
          <c:tx>
            <c:v>2x F12 pushpull 94,4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'Nova 1260 pushpull'!$A$203:$A$218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'Nova 1260 pushpull'!$H$203:$H$218</c:f>
              <c:numCache>
                <c:formatCode>0</c:formatCode>
                <c:ptCount val="16"/>
                <c:pt idx="0">
                  <c:v>170.79752520906624</c:v>
                </c:pt>
                <c:pt idx="1">
                  <c:v>545.21298773685942</c:v>
                </c:pt>
                <c:pt idx="2">
                  <c:v>862.8016561637877</c:v>
                </c:pt>
                <c:pt idx="3">
                  <c:v>1019.9866494470896</c:v>
                </c:pt>
                <c:pt idx="4">
                  <c:v>1084.7390296167766</c:v>
                </c:pt>
                <c:pt idx="5">
                  <c:v>1196.3350764564298</c:v>
                </c:pt>
                <c:pt idx="6">
                  <c:v>1325.1877472412973</c:v>
                </c:pt>
                <c:pt idx="7">
                  <c:v>1478.9537020707637</c:v>
                </c:pt>
                <c:pt idx="8">
                  <c:v>1587.6025835041112</c:v>
                </c:pt>
                <c:pt idx="9">
                  <c:v>1669.0061331602599</c:v>
                </c:pt>
                <c:pt idx="10">
                  <c:v>1732.1881883083656</c:v>
                </c:pt>
                <c:pt idx="11">
                  <c:v>1783.0847773170815</c:v>
                </c:pt>
                <c:pt idx="12">
                  <c:v>1825.143652879186</c:v>
                </c:pt>
                <c:pt idx="13">
                  <c:v>1860.5112323919943</c:v>
                </c:pt>
                <c:pt idx="14">
                  <c:v>1890.8020374724163</c:v>
                </c:pt>
                <c:pt idx="15">
                  <c:v>1916.9985513862557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A9E-4BB6-B9C2-6667BCB9B8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2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 (Push) @dT 20 K ; Einlass 315</a:t>
            </a:r>
            <a:r>
              <a:rPr lang="de-DE" baseline="0"/>
              <a:t>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Mora 360 @29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Nova'!$B$6:$B$21</c:f>
              <c:numCache>
                <c:formatCode>0</c:formatCode>
                <c:ptCount val="16"/>
                <c:pt idx="0">
                  <c:v>54.661956509855322</c:v>
                </c:pt>
                <c:pt idx="1">
                  <c:v>125.69682071442037</c:v>
                </c:pt>
                <c:pt idx="2">
                  <c:v>293.18664812033478</c:v>
                </c:pt>
                <c:pt idx="3">
                  <c:v>424.42943743580361</c:v>
                </c:pt>
                <c:pt idx="4">
                  <c:v>475.4470915246448</c:v>
                </c:pt>
                <c:pt idx="5">
                  <c:v>527.81878008530816</c:v>
                </c:pt>
                <c:pt idx="6">
                  <c:v>593.61306799393913</c:v>
                </c:pt>
                <c:pt idx="7">
                  <c:v>679.45063187251071</c:v>
                </c:pt>
                <c:pt idx="8">
                  <c:v>740.72923759910691</c:v>
                </c:pt>
                <c:pt idx="9">
                  <c:v>787.33491160971903</c:v>
                </c:pt>
                <c:pt idx="10">
                  <c:v>823.84090692907307</c:v>
                </c:pt>
                <c:pt idx="11">
                  <c:v>853.15776137594742</c:v>
                </c:pt>
                <c:pt idx="12">
                  <c:v>877.25205108558953</c:v>
                </c:pt>
                <c:pt idx="13">
                  <c:v>897.64293321242894</c:v>
                </c:pt>
                <c:pt idx="14">
                  <c:v>915.16910066648984</c:v>
                </c:pt>
                <c:pt idx="15">
                  <c:v>930.4295561799795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E6E-45DB-89BA-B5E266CC7368}"/>
            </c:ext>
          </c:extLst>
        </c:ser>
        <c:ser>
          <c:idx val="1"/>
          <c:order val="1"/>
          <c:tx>
            <c:v>Nova 1080 @29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Nova'!$D$6:$D$21</c:f>
              <c:numCache>
                <c:formatCode>0</c:formatCode>
                <c:ptCount val="16"/>
                <c:pt idx="0">
                  <c:v>94.387202727509916</c:v>
                </c:pt>
                <c:pt idx="1">
                  <c:v>105.19348534889947</c:v>
                </c:pt>
                <c:pt idx="2">
                  <c:v>226.57905854463604</c:v>
                </c:pt>
                <c:pt idx="3">
                  <c:v>291.9142115918952</c:v>
                </c:pt>
                <c:pt idx="4">
                  <c:v>319.8990846818138</c:v>
                </c:pt>
                <c:pt idx="5">
                  <c:v>357.85828588163031</c:v>
                </c:pt>
                <c:pt idx="6">
                  <c:v>399.82822116855851</c:v>
                </c:pt>
                <c:pt idx="7">
                  <c:v>448.46162557521035</c:v>
                </c:pt>
                <c:pt idx="8">
                  <c:v>481.44949579152086</c:v>
                </c:pt>
                <c:pt idx="9">
                  <c:v>505.96208436395665</c:v>
                </c:pt>
                <c:pt idx="10">
                  <c:v>524.97326235255457</c:v>
                </c:pt>
                <c:pt idx="11">
                  <c:v>540.00340559727533</c:v>
                </c:pt>
                <c:pt idx="12">
                  <c:v>552.43739880938892</c:v>
                </c:pt>
                <c:pt idx="13">
                  <c:v>562.95684107108673</c:v>
                </c:pt>
                <c:pt idx="14">
                  <c:v>572.01836590572361</c:v>
                </c:pt>
                <c:pt idx="15">
                  <c:v>579.90833972524081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E6E-45DB-89BA-B5E266CC7368}"/>
            </c:ext>
          </c:extLst>
        </c:ser>
        <c:ser>
          <c:idx val="2"/>
          <c:order val="2"/>
          <c:tx>
            <c:v>Mora 420 @29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Nova'!$F$6:$F$21</c:f>
              <c:numCache>
                <c:formatCode>0</c:formatCode>
                <c:ptCount val="16"/>
                <c:pt idx="0">
                  <c:v>57.923246214430797</c:v>
                </c:pt>
                <c:pt idx="1">
                  <c:v>130.91385203251056</c:v>
                </c:pt>
                <c:pt idx="2">
                  <c:v>307.75925765451365</c:v>
                </c:pt>
                <c:pt idx="3">
                  <c:v>447.08680685343069</c:v>
                </c:pt>
                <c:pt idx="4">
                  <c:v>497.02553017675075</c:v>
                </c:pt>
                <c:pt idx="5">
                  <c:v>548.16456363451687</c:v>
                </c:pt>
                <c:pt idx="6">
                  <c:v>612.56627561053722</c:v>
                </c:pt>
                <c:pt idx="7">
                  <c:v>695.86242330030518</c:v>
                </c:pt>
                <c:pt idx="8">
                  <c:v>754.76689587781652</c:v>
                </c:pt>
                <c:pt idx="9">
                  <c:v>799.27799170109813</c:v>
                </c:pt>
                <c:pt idx="10">
                  <c:v>834.09837745350239</c:v>
                </c:pt>
                <c:pt idx="11">
                  <c:v>861.91557515276156</c:v>
                </c:pt>
                <c:pt idx="12">
                  <c:v>884.73341404788812</c:v>
                </c:pt>
                <c:pt idx="13">
                  <c:v>904.06805819587089</c:v>
                </c:pt>
                <c:pt idx="14">
                  <c:v>920.71531273932214</c:v>
                </c:pt>
                <c:pt idx="15">
                  <c:v>935.24013091512938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6E6E-45DB-89BA-B5E266CC7368}"/>
            </c:ext>
          </c:extLst>
        </c:ser>
        <c:ser>
          <c:idx val="3"/>
          <c:order val="3"/>
          <c:tx>
            <c:v>Nova 1260 @29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Nova'!$H$6:$H$21</c:f>
              <c:numCache>
                <c:formatCode>0</c:formatCode>
                <c:ptCount val="16"/>
                <c:pt idx="0">
                  <c:v>71.121598108603621</c:v>
                </c:pt>
                <c:pt idx="1">
                  <c:v>118.9065169695013</c:v>
                </c:pt>
                <c:pt idx="2">
                  <c:v>250.42449275914822</c:v>
                </c:pt>
                <c:pt idx="3">
                  <c:v>316.90940596198061</c:v>
                </c:pt>
                <c:pt idx="4">
                  <c:v>342.63898029909905</c:v>
                </c:pt>
                <c:pt idx="5">
                  <c:v>379.61967694748779</c:v>
                </c:pt>
                <c:pt idx="6">
                  <c:v>420.11309089819974</c:v>
                </c:pt>
                <c:pt idx="7">
                  <c:v>466.58993901298038</c:v>
                </c:pt>
                <c:pt idx="8">
                  <c:v>497.91983112413868</c:v>
                </c:pt>
                <c:pt idx="9">
                  <c:v>521.19886026575898</c:v>
                </c:pt>
                <c:pt idx="10">
                  <c:v>539.09573760820604</c:v>
                </c:pt>
                <c:pt idx="11">
                  <c:v>553.27138240364525</c:v>
                </c:pt>
                <c:pt idx="12">
                  <c:v>565.0407829953665</c:v>
                </c:pt>
                <c:pt idx="13">
                  <c:v>574.97042090510092</c:v>
                </c:pt>
                <c:pt idx="14">
                  <c:v>583.48435926876766</c:v>
                </c:pt>
                <c:pt idx="15">
                  <c:v>590.91937862847078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6E6E-45DB-89BA-B5E266CC7368}"/>
            </c:ext>
          </c:extLst>
        </c:ser>
        <c:ser>
          <c:idx val="4"/>
          <c:order val="4"/>
          <c:tx>
            <c:v>Mora 360 @51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Nova'!$B$28:$B$43</c:f>
              <c:numCache>
                <c:formatCode>0</c:formatCode>
                <c:ptCount val="16"/>
                <c:pt idx="0">
                  <c:v>76.620059404221706</c:v>
                </c:pt>
                <c:pt idx="1">
                  <c:v>183.80744150746597</c:v>
                </c:pt>
                <c:pt idx="2">
                  <c:v>420.20285862538799</c:v>
                </c:pt>
                <c:pt idx="3">
                  <c:v>603.27193247896048</c:v>
                </c:pt>
                <c:pt idx="4">
                  <c:v>688.7502138881531</c:v>
                </c:pt>
                <c:pt idx="5">
                  <c:v>777.98811648654203</c:v>
                </c:pt>
                <c:pt idx="6">
                  <c:v>890.8927511919037</c:v>
                </c:pt>
                <c:pt idx="7">
                  <c:v>1043.7091835321887</c:v>
                </c:pt>
                <c:pt idx="8">
                  <c:v>1157.6884688524283</c:v>
                </c:pt>
                <c:pt idx="9">
                  <c:v>1247.6339646901392</c:v>
                </c:pt>
                <c:pt idx="10">
                  <c:v>1319.66789244283</c:v>
                </c:pt>
                <c:pt idx="11">
                  <c:v>1379.5289659143882</c:v>
                </c:pt>
                <c:pt idx="12">
                  <c:v>1429.9650802380722</c:v>
                </c:pt>
                <c:pt idx="13">
                  <c:v>1473.2470612674649</c:v>
                </c:pt>
                <c:pt idx="14">
                  <c:v>1510.8586010457295</c:v>
                </c:pt>
                <c:pt idx="15">
                  <c:v>1543.8893626046297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F7E-4920-B6AE-AD052A17C7CA}"/>
            </c:ext>
          </c:extLst>
        </c:ser>
        <c:ser>
          <c:idx val="5"/>
          <c:order val="5"/>
          <c:tx>
            <c:v>Nova 1080 @51 L/h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Nova'!$D$28:$D$43</c:f>
              <c:numCache>
                <c:formatCode>0</c:formatCode>
                <c:ptCount val="16"/>
                <c:pt idx="0">
                  <c:v>115.47680657690043</c:v>
                </c:pt>
                <c:pt idx="1">
                  <c:v>164.18770936499899</c:v>
                </c:pt>
                <c:pt idx="2">
                  <c:v>360.77398399660132</c:v>
                </c:pt>
                <c:pt idx="3">
                  <c:v>471.22217781339094</c:v>
                </c:pt>
                <c:pt idx="4">
                  <c:v>524.43535478342937</c:v>
                </c:pt>
                <c:pt idx="5">
                  <c:v>593.6068045550852</c:v>
                </c:pt>
                <c:pt idx="6">
                  <c:v>670.89265683907354</c:v>
                </c:pt>
                <c:pt idx="7">
                  <c:v>761.81675331463123</c:v>
                </c:pt>
                <c:pt idx="8">
                  <c:v>824.11869474452851</c:v>
                </c:pt>
                <c:pt idx="9">
                  <c:v>870.45362573066302</c:v>
                </c:pt>
                <c:pt idx="10">
                  <c:v>906.27414100512215</c:v>
                </c:pt>
                <c:pt idx="11">
                  <c:v>934.631480675896</c:v>
                </c:pt>
                <c:pt idx="12">
                  <c:v>957.9766492167156</c:v>
                </c:pt>
                <c:pt idx="13">
                  <c:v>977.62246360681627</c:v>
                </c:pt>
                <c:pt idx="14">
                  <c:v>994.45497479171729</c:v>
                </c:pt>
                <c:pt idx="15">
                  <c:v>1009.0431606274022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F7E-4920-B6AE-AD052A17C7CA}"/>
            </c:ext>
          </c:extLst>
        </c:ser>
        <c:ser>
          <c:idx val="6"/>
          <c:order val="6"/>
          <c:tx>
            <c:v>Mora 420 @51 L/h</c:v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Nova'!$F$28:$F$43</c:f>
              <c:numCache>
                <c:formatCode>0</c:formatCode>
                <c:ptCount val="16"/>
                <c:pt idx="0">
                  <c:v>85.90133968074116</c:v>
                </c:pt>
                <c:pt idx="1">
                  <c:v>202.19144317758335</c:v>
                </c:pt>
                <c:pt idx="2">
                  <c:v>466.38608335316189</c:v>
                </c:pt>
                <c:pt idx="3">
                  <c:v>672.09992857096461</c:v>
                </c:pt>
                <c:pt idx="4">
                  <c:v>760.86589143389699</c:v>
                </c:pt>
                <c:pt idx="5">
                  <c:v>852.72501433150273</c:v>
                </c:pt>
                <c:pt idx="6">
                  <c:v>968.39676492309081</c:v>
                </c:pt>
                <c:pt idx="7">
                  <c:v>1122.1277001366234</c:v>
                </c:pt>
                <c:pt idx="8">
                  <c:v>1234.2750922757607</c:v>
                </c:pt>
                <c:pt idx="9">
                  <c:v>1321.0763634357395</c:v>
                </c:pt>
                <c:pt idx="10">
                  <c:v>1389.7059669589084</c:v>
                </c:pt>
                <c:pt idx="11">
                  <c:v>1445.6901561913207</c:v>
                </c:pt>
                <c:pt idx="12">
                  <c:v>1492.1822517078394</c:v>
                </c:pt>
                <c:pt idx="13">
                  <c:v>1531.7065999840311</c:v>
                </c:pt>
                <c:pt idx="14">
                  <c:v>1565.780578589525</c:v>
                </c:pt>
                <c:pt idx="15">
                  <c:v>1595.5036018870112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DF7E-4920-B6AE-AD052A17C7CA}"/>
            </c:ext>
          </c:extLst>
        </c:ser>
        <c:ser>
          <c:idx val="7"/>
          <c:order val="7"/>
          <c:tx>
            <c:v>Nova 1260 @51 L/h</c:v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Nova'!$H$28:$H$43</c:f>
              <c:numCache>
                <c:formatCode>0</c:formatCode>
                <c:ptCount val="16"/>
                <c:pt idx="0">
                  <c:v>114.98585552067415</c:v>
                </c:pt>
                <c:pt idx="1">
                  <c:v>196.23659876403758</c:v>
                </c:pt>
                <c:pt idx="2">
                  <c:v>419.32862868273924</c:v>
                </c:pt>
                <c:pt idx="3">
                  <c:v>535.46290779993478</c:v>
                </c:pt>
                <c:pt idx="4">
                  <c:v>584.22542226804023</c:v>
                </c:pt>
                <c:pt idx="5">
                  <c:v>651.3331837529679</c:v>
                </c:pt>
                <c:pt idx="6">
                  <c:v>724.77474897343814</c:v>
                </c:pt>
                <c:pt idx="7">
                  <c:v>809.07614765111225</c:v>
                </c:pt>
                <c:pt idx="8">
                  <c:v>865.74285527799498</c:v>
                </c:pt>
                <c:pt idx="9">
                  <c:v>907.63602840936642</c:v>
                </c:pt>
                <c:pt idx="10">
                  <c:v>939.70842896011732</c:v>
                </c:pt>
                <c:pt idx="11">
                  <c:v>965.04313760164518</c:v>
                </c:pt>
                <c:pt idx="12">
                  <c:v>986.00124354337868</c:v>
                </c:pt>
                <c:pt idx="13">
                  <c:v>1003.6341775931596</c:v>
                </c:pt>
                <c:pt idx="14">
                  <c:v>1018.7187907299241</c:v>
                </c:pt>
                <c:pt idx="15">
                  <c:v>1031.8663617550246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DF7E-4920-B6AE-AD052A17C7CA}"/>
            </c:ext>
          </c:extLst>
        </c:ser>
        <c:ser>
          <c:idx val="8"/>
          <c:order val="8"/>
          <c:tx>
            <c:v>Mora 360 @72,5 L/h</c:v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Nova'!$B$50:$B$65</c:f>
              <c:numCache>
                <c:formatCode>0</c:formatCode>
                <c:ptCount val="16"/>
                <c:pt idx="0">
                  <c:v>89.318845727557729</c:v>
                </c:pt>
                <c:pt idx="1">
                  <c:v>219.5062346164824</c:v>
                </c:pt>
                <c:pt idx="2">
                  <c:v>496.03003214718967</c:v>
                </c:pt>
                <c:pt idx="3">
                  <c:v>708.86579907432997</c:v>
                </c:pt>
                <c:pt idx="4">
                  <c:v>818.20280167760825</c:v>
                </c:pt>
                <c:pt idx="5">
                  <c:v>933.83658472452112</c:v>
                </c:pt>
                <c:pt idx="6">
                  <c:v>1081.4555978555325</c:v>
                </c:pt>
                <c:pt idx="7">
                  <c:v>1286.5404117167229</c:v>
                </c:pt>
                <c:pt idx="8">
                  <c:v>1444.4873579307514</c:v>
                </c:pt>
                <c:pt idx="9">
                  <c:v>1572.7858478814358</c:v>
                </c:pt>
                <c:pt idx="10">
                  <c:v>1677.740523670082</c:v>
                </c:pt>
                <c:pt idx="11">
                  <c:v>1767.4420159143988</c:v>
                </c:pt>
                <c:pt idx="12">
                  <c:v>1844.8200841383152</c:v>
                </c:pt>
                <c:pt idx="13">
                  <c:v>1912.404282967914</c:v>
                </c:pt>
                <c:pt idx="14">
                  <c:v>1972.0767693758296</c:v>
                </c:pt>
                <c:pt idx="15">
                  <c:v>2025.2437527776492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DF7E-4920-B6AE-AD052A17C7CA}"/>
            </c:ext>
          </c:extLst>
        </c:ser>
        <c:ser>
          <c:idx val="9"/>
          <c:order val="9"/>
          <c:tx>
            <c:v>Nova 1080 @72,5 L/h</c:v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Nova'!$D$50:$D$65</c:f>
              <c:numCache>
                <c:formatCode>0</c:formatCode>
                <c:ptCount val="16"/>
                <c:pt idx="0">
                  <c:v>129.90164053860309</c:v>
                </c:pt>
                <c:pt idx="1">
                  <c:v>204.55067797672547</c:v>
                </c:pt>
                <c:pt idx="2">
                  <c:v>456.27548938830404</c:v>
                </c:pt>
                <c:pt idx="3">
                  <c:v>602.61308735728699</c:v>
                </c:pt>
                <c:pt idx="4">
                  <c:v>679.78223496212456</c:v>
                </c:pt>
                <c:pt idx="5">
                  <c:v>778.14096944180471</c:v>
                </c:pt>
                <c:pt idx="6">
                  <c:v>890.13529736668886</c:v>
                </c:pt>
                <c:pt idx="7">
                  <c:v>1025.7039905405813</c:v>
                </c:pt>
                <c:pt idx="8">
                  <c:v>1121.2616936433758</c:v>
                </c:pt>
                <c:pt idx="9">
                  <c:v>1193.5884010804446</c:v>
                </c:pt>
                <c:pt idx="10">
                  <c:v>1250.1015174981137</c:v>
                </c:pt>
                <c:pt idx="11">
                  <c:v>1295.5657942806263</c:v>
                </c:pt>
                <c:pt idx="12">
                  <c:v>1333.2103409099009</c:v>
                </c:pt>
                <c:pt idx="13">
                  <c:v>1364.9860998804045</c:v>
                </c:pt>
                <c:pt idx="14">
                  <c:v>1392.2376247268435</c:v>
                </c:pt>
                <c:pt idx="15">
                  <c:v>1415.8706840813315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DF7E-4920-B6AE-AD052A17C7CA}"/>
            </c:ext>
          </c:extLst>
        </c:ser>
        <c:ser>
          <c:idx val="10"/>
          <c:order val="10"/>
          <c:tx>
            <c:v>Mora 420 @72,5 L/h</c:v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Nova'!$F$50:$F$65</c:f>
              <c:numCache>
                <c:formatCode>0</c:formatCode>
                <c:ptCount val="16"/>
                <c:pt idx="0">
                  <c:v>103.45292309593583</c:v>
                </c:pt>
                <c:pt idx="1">
                  <c:v>250.03044258130817</c:v>
                </c:pt>
                <c:pt idx="2">
                  <c:v>569.50784258583553</c:v>
                </c:pt>
                <c:pt idx="3">
                  <c:v>816.53559868383024</c:v>
                </c:pt>
                <c:pt idx="4">
                  <c:v>935.47598378206317</c:v>
                </c:pt>
                <c:pt idx="5">
                  <c:v>1060.1329085722552</c:v>
                </c:pt>
                <c:pt idx="6">
                  <c:v>1218.2746015710954</c:v>
                </c:pt>
                <c:pt idx="7">
                  <c:v>1434.0479748082319</c:v>
                </c:pt>
                <c:pt idx="8">
                  <c:v>1596.5658687248656</c:v>
                </c:pt>
                <c:pt idx="9">
                  <c:v>1725.9334599835752</c:v>
                </c:pt>
                <c:pt idx="10">
                  <c:v>1830.1837553723472</c:v>
                </c:pt>
                <c:pt idx="11">
                  <c:v>1917.5373835521714</c:v>
                </c:pt>
                <c:pt idx="12">
                  <c:v>1991.6384817706635</c:v>
                </c:pt>
                <c:pt idx="13">
                  <c:v>2055.5402665126817</c:v>
                </c:pt>
                <c:pt idx="14">
                  <c:v>2111.3106786082835</c:v>
                </c:pt>
                <c:pt idx="15">
                  <c:v>2160.476934369995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DF7E-4920-B6AE-AD052A17C7CA}"/>
            </c:ext>
          </c:extLst>
        </c:ser>
        <c:ser>
          <c:idx val="11"/>
          <c:order val="11"/>
          <c:tx>
            <c:v>Nova 1260 @72,5 L/h</c:v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Nova'!$H$50:$H$65</c:f>
              <c:numCache>
                <c:formatCode>0</c:formatCode>
                <c:ptCount val="16"/>
                <c:pt idx="0">
                  <c:v>147.18877077357001</c:v>
                </c:pt>
                <c:pt idx="1">
                  <c:v>255.88840673870953</c:v>
                </c:pt>
                <c:pt idx="2">
                  <c:v>555.04291484602777</c:v>
                </c:pt>
                <c:pt idx="3">
                  <c:v>716.11713778879755</c:v>
                </c:pt>
                <c:pt idx="4">
                  <c:v>790.50256375637684</c:v>
                </c:pt>
                <c:pt idx="5">
                  <c:v>889.35477171752461</c:v>
                </c:pt>
                <c:pt idx="6">
                  <c:v>998.69050788250843</c:v>
                </c:pt>
                <c:pt idx="7">
                  <c:v>1126.1103227589692</c:v>
                </c:pt>
                <c:pt idx="8">
                  <c:v>1212.7474474530813</c:v>
                </c:pt>
                <c:pt idx="9">
                  <c:v>1276.9509667222669</c:v>
                </c:pt>
                <c:pt idx="10">
                  <c:v>1326.1165039862053</c:v>
                </c:pt>
                <c:pt idx="11">
                  <c:v>1365.0266307815039</c:v>
                </c:pt>
                <c:pt idx="12">
                  <c:v>1397.0788018848934</c:v>
                </c:pt>
                <c:pt idx="13">
                  <c:v>1423.9438416603939</c:v>
                </c:pt>
                <c:pt idx="14">
                  <c:v>1446.8366466435471</c:v>
                </c:pt>
                <c:pt idx="15">
                  <c:v>1466.6986522465036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DF7E-4920-B6AE-AD052A17C7CA}"/>
            </c:ext>
          </c:extLst>
        </c:ser>
        <c:ser>
          <c:idx val="12"/>
          <c:order val="12"/>
          <c:tx>
            <c:v>Mora 360 @94,4 L/h</c:v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Nova'!$B$72:$B$87</c:f>
              <c:numCache>
                <c:formatCode>0</c:formatCode>
                <c:ptCount val="16"/>
                <c:pt idx="0">
                  <c:v>97.459000976247182</c:v>
                </c:pt>
                <c:pt idx="1">
                  <c:v>243.12912652122284</c:v>
                </c:pt>
                <c:pt idx="2">
                  <c:v>545.46559213227579</c:v>
                </c:pt>
                <c:pt idx="3">
                  <c:v>777.33619383532505</c:v>
                </c:pt>
                <c:pt idx="4">
                  <c:v>903.38854973471155</c:v>
                </c:pt>
                <c:pt idx="5">
                  <c:v>1037.8594264767887</c:v>
                </c:pt>
                <c:pt idx="6">
                  <c:v>1210.6814135183677</c:v>
                </c:pt>
                <c:pt idx="7">
                  <c:v>1454.9266894521797</c:v>
                </c:pt>
                <c:pt idx="8">
                  <c:v>1647.0425486674242</c:v>
                </c:pt>
                <c:pt idx="9">
                  <c:v>1806.1365073754687</c:v>
                </c:pt>
                <c:pt idx="10">
                  <c:v>1938.2431296487021</c:v>
                </c:pt>
                <c:pt idx="11">
                  <c:v>2053.2849391065815</c:v>
                </c:pt>
                <c:pt idx="12">
                  <c:v>2154.1493850174575</c:v>
                </c:pt>
                <c:pt idx="13">
                  <c:v>2243.4036041804707</c:v>
                </c:pt>
                <c:pt idx="14">
                  <c:v>2323.1665315127275</c:v>
                </c:pt>
                <c:pt idx="15">
                  <c:v>2395.0367853697485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DF7E-4920-B6AE-AD052A17C7CA}"/>
            </c:ext>
          </c:extLst>
        </c:ser>
        <c:ser>
          <c:idx val="13"/>
          <c:order val="13"/>
          <c:tx>
            <c:v>Nova 1080 @94,4 L/h</c:v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Nova'!$D$72:$D$87</c:f>
              <c:numCache>
                <c:formatCode>0</c:formatCode>
                <c:ptCount val="16"/>
                <c:pt idx="0">
                  <c:v>140.29398167230926</c:v>
                </c:pt>
                <c:pt idx="1">
                  <c:v>232.90739538713333</c:v>
                </c:pt>
                <c:pt idx="2">
                  <c:v>524.9780198779107</c:v>
                </c:pt>
                <c:pt idx="3">
                  <c:v>698.87494123320255</c:v>
                </c:pt>
                <c:pt idx="4">
                  <c:v>796.26327261980384</c:v>
                </c:pt>
                <c:pt idx="5">
                  <c:v>919.35550244191506</c:v>
                </c:pt>
                <c:pt idx="6">
                  <c:v>1061.8572367533175</c:v>
                </c:pt>
                <c:pt idx="7">
                  <c:v>1238.8255462735119</c:v>
                </c:pt>
                <c:pt idx="8">
                  <c:v>1367.0695129371463</c:v>
                </c:pt>
                <c:pt idx="9">
                  <c:v>1466.1447718784023</c:v>
                </c:pt>
                <c:pt idx="10">
                  <c:v>1544.7579264616891</c:v>
                </c:pt>
                <c:pt idx="11">
                  <c:v>1609.2715597050596</c:v>
                </c:pt>
                <c:pt idx="12">
                  <c:v>1663.3310018520406</c:v>
                </c:pt>
                <c:pt idx="13">
                  <c:v>1709.4010396420883</c:v>
                </c:pt>
                <c:pt idx="14">
                  <c:v>1749.210413496148</c:v>
                </c:pt>
                <c:pt idx="15">
                  <c:v>1783.9768245862726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DF7E-4920-B6AE-AD052A17C7CA}"/>
            </c:ext>
          </c:extLst>
        </c:ser>
        <c:ser>
          <c:idx val="14"/>
          <c:order val="14"/>
          <c:tx>
            <c:v>Mora 420 @94,4 L/h</c:v>
          </c:tx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Nova'!$F$72:$F$87</c:f>
              <c:numCache>
                <c:formatCode>0</c:formatCode>
                <c:ptCount val="16"/>
                <c:pt idx="0">
                  <c:v>115.19729611023729</c:v>
                </c:pt>
                <c:pt idx="1">
                  <c:v>283.27464775578943</c:v>
                </c:pt>
                <c:pt idx="2">
                  <c:v>639.90547272946242</c:v>
                </c:pt>
                <c:pt idx="3">
                  <c:v>914.47440956783373</c:v>
                </c:pt>
                <c:pt idx="4">
                  <c:v>1055.9420403162849</c:v>
                </c:pt>
                <c:pt idx="5">
                  <c:v>1205.6208655292605</c:v>
                </c:pt>
                <c:pt idx="6">
                  <c:v>1396.7952697786993</c:v>
                </c:pt>
                <c:pt idx="7">
                  <c:v>1662.6471307000254</c:v>
                </c:pt>
                <c:pt idx="8">
                  <c:v>1867.6227416631327</c:v>
                </c:pt>
                <c:pt idx="9">
                  <c:v>2034.2819780516595</c:v>
                </c:pt>
                <c:pt idx="10">
                  <c:v>2170.7203369875078</c:v>
                </c:pt>
                <c:pt idx="11">
                  <c:v>2287.4246501260936</c:v>
                </c:pt>
                <c:pt idx="12">
                  <c:v>2388.1651257993844</c:v>
                </c:pt>
                <c:pt idx="13">
                  <c:v>2476.2035684862967</c:v>
                </c:pt>
                <c:pt idx="14">
                  <c:v>2553.9744942417442</c:v>
                </c:pt>
                <c:pt idx="15">
                  <c:v>2623.2978795486033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DF7E-4920-B6AE-AD052A17C7CA}"/>
            </c:ext>
          </c:extLst>
        </c:ser>
        <c:ser>
          <c:idx val="15"/>
          <c:order val="15"/>
          <c:tx>
            <c:v>Nova 1260 @94,4 L/h</c:v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Nova'!$H$72:$H$87</c:f>
              <c:numCache>
                <c:formatCode>0</c:formatCode>
                <c:ptCount val="16"/>
                <c:pt idx="0">
                  <c:v>170.79752520906624</c:v>
                </c:pt>
                <c:pt idx="1">
                  <c:v>301.05472239669837</c:v>
                </c:pt>
                <c:pt idx="2">
                  <c:v>660.77983565445618</c:v>
                </c:pt>
                <c:pt idx="3">
                  <c:v>859.86229067450449</c:v>
                </c:pt>
                <c:pt idx="4">
                  <c:v>958.88885488185167</c:v>
                </c:pt>
                <c:pt idx="5">
                  <c:v>1087.9143308649109</c:v>
                </c:pt>
                <c:pt idx="6">
                  <c:v>1232.6925245284217</c:v>
                </c:pt>
                <c:pt idx="7">
                  <c:v>1405.0827145967423</c:v>
                </c:pt>
                <c:pt idx="8">
                  <c:v>1524.7772165144695</c:v>
                </c:pt>
                <c:pt idx="9">
                  <c:v>1614.5364877156521</c:v>
                </c:pt>
                <c:pt idx="10">
                  <c:v>1683.8844949963895</c:v>
                </c:pt>
                <c:pt idx="11">
                  <c:v>1739.3440622175988</c:v>
                </c:pt>
                <c:pt idx="12">
                  <c:v>1785.1326113185582</c:v>
                </c:pt>
                <c:pt idx="13">
                  <c:v>1823.5818492916546</c:v>
                </c:pt>
                <c:pt idx="14">
                  <c:v>1856.3707008156416</c:v>
                </c:pt>
                <c:pt idx="15">
                  <c:v>1884.7826206962357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DF7E-4920-B6AE-AD052A17C7CA}"/>
            </c:ext>
          </c:extLst>
        </c:ser>
        <c:ser>
          <c:idx val="16"/>
          <c:order val="16"/>
          <c:tx>
            <c:v>Mora 360 @116 L/h</c:v>
          </c:tx>
          <c:spPr>
            <a:ln w="19050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Nova'!$A$95:$A$110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Nova'!$B$95:$B$110</c:f>
              <c:numCache>
                <c:formatCode>0</c:formatCode>
                <c:ptCount val="16"/>
                <c:pt idx="0">
                  <c:v>103.09401741475853</c:v>
                </c:pt>
                <c:pt idx="1">
                  <c:v>259.80301259988261</c:v>
                </c:pt>
                <c:pt idx="2">
                  <c:v>580.04781940427779</c:v>
                </c:pt>
                <c:pt idx="3">
                  <c:v>825.08943708550134</c:v>
                </c:pt>
                <c:pt idx="4">
                  <c:v>963.34744312246517</c:v>
                </c:pt>
                <c:pt idx="5">
                  <c:v>1111.7311267506907</c:v>
                </c:pt>
                <c:pt idx="6">
                  <c:v>1303.375143652524</c:v>
                </c:pt>
                <c:pt idx="7">
                  <c:v>1577.4416006181216</c:v>
                </c:pt>
                <c:pt idx="8">
                  <c:v>1796.1699930354368</c:v>
                </c:pt>
                <c:pt idx="9">
                  <c:v>1979.7364865069903</c:v>
                </c:pt>
                <c:pt idx="10">
                  <c:v>2133.7856527048298</c:v>
                </c:pt>
                <c:pt idx="11">
                  <c:v>2269.6736331547322</c:v>
                </c:pt>
                <c:pt idx="12">
                  <c:v>2390.1738989950732</c:v>
                </c:pt>
                <c:pt idx="13">
                  <c:v>2497.8052565068419</c:v>
                </c:pt>
                <c:pt idx="14">
                  <c:v>2594.834462045349</c:v>
                </c:pt>
                <c:pt idx="15">
                  <c:v>2682.9819259182332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DF7E-4920-B6AE-AD052A17C7CA}"/>
            </c:ext>
          </c:extLst>
        </c:ser>
        <c:ser>
          <c:idx val="17"/>
          <c:order val="17"/>
          <c:tx>
            <c:v>Nova 1080 @116 L/h</c:v>
          </c:tx>
          <c:spPr>
            <a:ln w="19050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Nova'!$A$95:$A$110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Nova'!$D$95:$D$110</c:f>
              <c:numCache>
                <c:formatCode>0</c:formatCode>
                <c:ptCount val="16"/>
                <c:pt idx="0">
                  <c:v>148.10785029181247</c:v>
                </c:pt>
                <c:pt idx="1">
                  <c:v>253.68585828750133</c:v>
                </c:pt>
                <c:pt idx="2">
                  <c:v>576.09792100410709</c:v>
                </c:pt>
                <c:pt idx="3">
                  <c:v>771.36584328838364</c:v>
                </c:pt>
                <c:pt idx="4">
                  <c:v>885.3435569113791</c:v>
                </c:pt>
                <c:pt idx="5">
                  <c:v>1028.8525754045011</c:v>
                </c:pt>
                <c:pt idx="6">
                  <c:v>1197.1688475349367</c:v>
                </c:pt>
                <c:pt idx="7">
                  <c:v>1410.4626462144456</c:v>
                </c:pt>
                <c:pt idx="8">
                  <c:v>1568.5584857368699</c:v>
                </c:pt>
                <c:pt idx="9">
                  <c:v>1692.8820505844487</c:v>
                </c:pt>
                <c:pt idx="10">
                  <c:v>1792.9439176629344</c:v>
                </c:pt>
                <c:pt idx="11">
                  <c:v>1876.509418874195</c:v>
                </c:pt>
                <c:pt idx="12">
                  <c:v>1947.3848864593986</c:v>
                </c:pt>
                <c:pt idx="13">
                  <c:v>2008.4185060728137</c:v>
                </c:pt>
                <c:pt idx="14">
                  <c:v>2061.6328215247136</c:v>
                </c:pt>
                <c:pt idx="15">
                  <c:v>2108.5066157122878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E-DF7E-4920-B6AE-AD052A17C7CA}"/>
            </c:ext>
          </c:extLst>
        </c:ser>
        <c:ser>
          <c:idx val="18"/>
          <c:order val="18"/>
          <c:tx>
            <c:v>Mora 420 @116 L/h</c:v>
          </c:tx>
          <c:spPr>
            <a:ln w="19050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Nova'!$A$95:$A$110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Nova'!$F$95:$F$110</c:f>
              <c:numCache>
                <c:formatCode>0</c:formatCode>
                <c:ptCount val="16"/>
                <c:pt idx="0">
                  <c:v>123.54340932378911</c:v>
                </c:pt>
                <c:pt idx="1">
                  <c:v>307.46556125003099</c:v>
                </c:pt>
                <c:pt idx="2">
                  <c:v>690.56971178970787</c:v>
                </c:pt>
                <c:pt idx="3">
                  <c:v>984.67971528099076</c:v>
                </c:pt>
                <c:pt idx="4">
                  <c:v>1143.2496997422984</c:v>
                </c:pt>
                <c:pt idx="5">
                  <c:v>1312.1890012358413</c:v>
                </c:pt>
                <c:pt idx="6">
                  <c:v>1529.1218003454196</c:v>
                </c:pt>
                <c:pt idx="7">
                  <c:v>1834.9570014604628</c:v>
                </c:pt>
                <c:pt idx="8">
                  <c:v>2074.775528920567</c:v>
                </c:pt>
                <c:pt idx="9">
                  <c:v>2272.7995577540796</c:v>
                </c:pt>
                <c:pt idx="10">
                  <c:v>2436.8639488592303</c:v>
                </c:pt>
                <c:pt idx="11">
                  <c:v>2579.3189699195686</c:v>
                </c:pt>
                <c:pt idx="12">
                  <c:v>2703.8986391972403</c:v>
                </c:pt>
                <c:pt idx="13">
                  <c:v>2813.9105547541049</c:v>
                </c:pt>
                <c:pt idx="14">
                  <c:v>2912.0335793348772</c:v>
                </c:pt>
                <c:pt idx="15">
                  <c:v>3000.2861568498752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F-DF7E-4920-B6AE-AD052A17C7CA}"/>
            </c:ext>
          </c:extLst>
        </c:ser>
        <c:ser>
          <c:idx val="19"/>
          <c:order val="19"/>
          <c:tx>
            <c:v>Nova 1260 @116 L/h</c:v>
          </c:tx>
          <c:spPr>
            <a:ln w="19050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Nova'!$A$95:$A$110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Nova'!$H$95:$H$110</c:f>
              <c:numCache>
                <c:formatCode>0</c:formatCode>
                <c:ptCount val="16"/>
                <c:pt idx="0">
                  <c:v>188.57815988185996</c:v>
                </c:pt>
                <c:pt idx="1">
                  <c:v>335.80987654222724</c:v>
                </c:pt>
                <c:pt idx="2">
                  <c:v>743.75931848122389</c:v>
                </c:pt>
                <c:pt idx="3">
                  <c:v>974.35857831845624</c:v>
                </c:pt>
                <c:pt idx="4">
                  <c:v>1095.5162735725551</c:v>
                </c:pt>
                <c:pt idx="5">
                  <c:v>1251.6512886377182</c:v>
                </c:pt>
                <c:pt idx="6">
                  <c:v>1429.2340117317642</c:v>
                </c:pt>
                <c:pt idx="7">
                  <c:v>1645.0892673138326</c:v>
                </c:pt>
                <c:pt idx="8">
                  <c:v>1798.2655856312754</c:v>
                </c:pt>
                <c:pt idx="9">
                  <c:v>1914.8528365869058</c:v>
                </c:pt>
                <c:pt idx="10">
                  <c:v>2006.0569311881495</c:v>
                </c:pt>
                <c:pt idx="11">
                  <c:v>2080.0234062322224</c:v>
                </c:pt>
                <c:pt idx="12">
                  <c:v>2141.5161370304909</c:v>
                </c:pt>
                <c:pt idx="13">
                  <c:v>2193.4823148529426</c:v>
                </c:pt>
                <c:pt idx="14">
                  <c:v>2238.0291113372705</c:v>
                </c:pt>
                <c:pt idx="15">
                  <c:v>2276.745622014716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0-DF7E-4920-B6AE-AD052A17C7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3377663"/>
        <c:axId val="113375167"/>
      </c:scatterChart>
      <c:valAx>
        <c:axId val="113377663"/>
        <c:scaling>
          <c:orientation val="minMax"/>
          <c:max val="2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3375167"/>
        <c:crosses val="autoZero"/>
        <c:crossBetween val="midCat"/>
        <c:majorUnit val="100"/>
      </c:valAx>
      <c:valAx>
        <c:axId val="113375167"/>
        <c:scaling>
          <c:orientation val="minMax"/>
          <c:max val="19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3377663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 (Push/Pull) @dT 20 K ; Einlass 315</a:t>
            </a:r>
            <a:r>
              <a:rPr lang="de-DE" baseline="0"/>
              <a:t>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Mora 360 @29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Nova'!$L$6:$L$21</c:f>
              <c:numCache>
                <c:formatCode>0</c:formatCode>
                <c:ptCount val="16"/>
                <c:pt idx="0">
                  <c:v>54.661956509855322</c:v>
                </c:pt>
                <c:pt idx="1">
                  <c:v>209.92096629120118</c:v>
                </c:pt>
                <c:pt idx="2">
                  <c:v>405.29430924334736</c:v>
                </c:pt>
                <c:pt idx="3">
                  <c:v>505.10485327614896</c:v>
                </c:pt>
                <c:pt idx="4">
                  <c:v>539.44684770839672</c:v>
                </c:pt>
                <c:pt idx="5">
                  <c:v>585.25927980413701</c:v>
                </c:pt>
                <c:pt idx="6">
                  <c:v>644.28153075082241</c:v>
                </c:pt>
                <c:pt idx="7">
                  <c:v>720.90269226905298</c:v>
                </c:pt>
                <c:pt idx="8">
                  <c:v>776.46824642995375</c:v>
                </c:pt>
                <c:pt idx="9">
                  <c:v>819.16591740049068</c:v>
                </c:pt>
                <c:pt idx="10">
                  <c:v>852.24393740191431</c:v>
                </c:pt>
                <c:pt idx="11">
                  <c:v>878.92815725826836</c:v>
                </c:pt>
                <c:pt idx="12">
                  <c:v>901.11648477288531</c:v>
                </c:pt>
                <c:pt idx="13">
                  <c:v>919.97826320460456</c:v>
                </c:pt>
                <c:pt idx="14">
                  <c:v>936.2071171698816</c:v>
                </c:pt>
                <c:pt idx="15">
                  <c:v>950.34174934003772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83F-417D-80F8-AB0235617926}"/>
            </c:ext>
          </c:extLst>
        </c:ser>
        <c:ser>
          <c:idx val="1"/>
          <c:order val="1"/>
          <c:tx>
            <c:v>Nova 1080 @29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Nova'!$N$6:$N$21</c:f>
              <c:numCache>
                <c:formatCode>0</c:formatCode>
                <c:ptCount val="16"/>
                <c:pt idx="0">
                  <c:v>94.387202727509916</c:v>
                </c:pt>
                <c:pt idx="1">
                  <c:v>185.8843355912075</c:v>
                </c:pt>
                <c:pt idx="2">
                  <c:v>293.84865214479595</c:v>
                </c:pt>
                <c:pt idx="3">
                  <c:v>340.73424393160514</c:v>
                </c:pt>
                <c:pt idx="4">
                  <c:v>356.93602315372408</c:v>
                </c:pt>
                <c:pt idx="5">
                  <c:v>389.30213215531495</c:v>
                </c:pt>
                <c:pt idx="6">
                  <c:v>425.97591177030324</c:v>
                </c:pt>
                <c:pt idx="7">
                  <c:v>468.84830309642814</c:v>
                </c:pt>
                <c:pt idx="8">
                  <c:v>498.69487819664624</c:v>
                </c:pt>
                <c:pt idx="9">
                  <c:v>520.90873101144155</c:v>
                </c:pt>
                <c:pt idx="10">
                  <c:v>538.05927655646894</c:v>
                </c:pt>
                <c:pt idx="11">
                  <c:v>551.88736890897883</c:v>
                </c:pt>
                <c:pt idx="12">
                  <c:v>563.39204538495687</c:v>
                </c:pt>
                <c:pt idx="13">
                  <c:v>573.17054407131081</c:v>
                </c:pt>
                <c:pt idx="14">
                  <c:v>581.58464625868203</c:v>
                </c:pt>
                <c:pt idx="15">
                  <c:v>588.92541829386607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83F-417D-80F8-AB0235617926}"/>
            </c:ext>
          </c:extLst>
        </c:ser>
        <c:ser>
          <c:idx val="2"/>
          <c:order val="2"/>
          <c:tx>
            <c:v>Mora 420 @29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Nova'!$P$6:$P$21</c:f>
              <c:numCache>
                <c:formatCode>0</c:formatCode>
                <c:ptCount val="16"/>
                <c:pt idx="0">
                  <c:v>57.923246214430797</c:v>
                </c:pt>
                <c:pt idx="1">
                  <c:v>217.73462042396091</c:v>
                </c:pt>
                <c:pt idx="2">
                  <c:v>427.62160019456724</c:v>
                </c:pt>
                <c:pt idx="3">
                  <c:v>528.39664111426191</c:v>
                </c:pt>
                <c:pt idx="4">
                  <c:v>560.37262582613664</c:v>
                </c:pt>
                <c:pt idx="5">
                  <c:v>604.8353712871758</c:v>
                </c:pt>
                <c:pt idx="6">
                  <c:v>662.06270985017966</c:v>
                </c:pt>
                <c:pt idx="7">
                  <c:v>735.85995148625977</c:v>
                </c:pt>
                <c:pt idx="8">
                  <c:v>788.9698726361537</c:v>
                </c:pt>
                <c:pt idx="9">
                  <c:v>829.67425833617222</c:v>
                </c:pt>
                <c:pt idx="10">
                  <c:v>861.0603788077018</c:v>
                </c:pt>
                <c:pt idx="11">
                  <c:v>886.32667759559183</c:v>
                </c:pt>
                <c:pt idx="12">
                  <c:v>907.36431895762246</c:v>
                </c:pt>
                <c:pt idx="13">
                  <c:v>925.29354818623267</c:v>
                </c:pt>
                <c:pt idx="14">
                  <c:v>940.75483821457226</c:v>
                </c:pt>
                <c:pt idx="15">
                  <c:v>954.25251782147814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83F-417D-80F8-AB0235617926}"/>
            </c:ext>
          </c:extLst>
        </c:ser>
        <c:ser>
          <c:idx val="3"/>
          <c:order val="3"/>
          <c:tx>
            <c:v>Nova 1260 @29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Nova'!$R$6:$R$21</c:f>
              <c:numCache>
                <c:formatCode>0</c:formatCode>
                <c:ptCount val="16"/>
                <c:pt idx="0">
                  <c:v>71.121598108603621</c:v>
                </c:pt>
                <c:pt idx="1">
                  <c:v>206.80635229666734</c:v>
                </c:pt>
                <c:pt idx="2">
                  <c:v>319.94881896338137</c:v>
                </c:pt>
                <c:pt idx="3">
                  <c:v>365.30885095471001</c:v>
                </c:pt>
                <c:pt idx="4">
                  <c:v>378.72261730436213</c:v>
                </c:pt>
                <c:pt idx="5">
                  <c:v>409.98675028882428</c:v>
                </c:pt>
                <c:pt idx="6">
                  <c:v>445.13976309665321</c:v>
                </c:pt>
                <c:pt idx="7">
                  <c:v>485.96256822119443</c:v>
                </c:pt>
                <c:pt idx="8">
                  <c:v>514.26108680395373</c:v>
                </c:pt>
                <c:pt idx="9">
                  <c:v>535.26017198017121</c:v>
                </c:pt>
                <c:pt idx="10">
                  <c:v>551.44776429494709</c:v>
                </c:pt>
                <c:pt idx="11">
                  <c:v>564.51170057856393</c:v>
                </c:pt>
                <c:pt idx="12">
                  <c:v>575.37446119211529</c:v>
                </c:pt>
                <c:pt idx="13">
                  <c:v>584.56460028514334</c:v>
                </c:pt>
                <c:pt idx="14">
                  <c:v>592.5022506327781</c:v>
                </c:pt>
                <c:pt idx="15">
                  <c:v>599.41205729572607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283F-417D-80F8-AB0235617926}"/>
            </c:ext>
          </c:extLst>
        </c:ser>
        <c:ser>
          <c:idx val="4"/>
          <c:order val="4"/>
          <c:tx>
            <c:v>Mora 360 @51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Nova'!$L$28:$L$43</c:f>
              <c:numCache>
                <c:formatCode>0</c:formatCode>
                <c:ptCount val="16"/>
                <c:pt idx="0">
                  <c:v>76.620059404221706</c:v>
                </c:pt>
                <c:pt idx="1">
                  <c:v>310.33178802543978</c:v>
                </c:pt>
                <c:pt idx="2">
                  <c:v>573.83185439524595</c:v>
                </c:pt>
                <c:pt idx="3">
                  <c:v>730.41226314671655</c:v>
                </c:pt>
                <c:pt idx="4">
                  <c:v>794.62118937850357</c:v>
                </c:pt>
                <c:pt idx="5">
                  <c:v>874.61776062923991</c:v>
                </c:pt>
                <c:pt idx="6">
                  <c:v>979.22825835110973</c:v>
                </c:pt>
                <c:pt idx="7">
                  <c:v>1119.7791364464233</c:v>
                </c:pt>
                <c:pt idx="8">
                  <c:v>1226.0948558423211</c:v>
                </c:pt>
                <c:pt idx="9">
                  <c:v>1310.144008756035</c:v>
                </c:pt>
                <c:pt idx="10">
                  <c:v>1377.5603920414044</c:v>
                </c:pt>
                <c:pt idx="11">
                  <c:v>1433.4626942860698</c:v>
                </c:pt>
                <c:pt idx="12">
                  <c:v>1480.6770311718988</c:v>
                </c:pt>
                <c:pt idx="13">
                  <c:v>1521.2018846654275</c:v>
                </c:pt>
                <c:pt idx="14">
                  <c:v>1556.3871237902313</c:v>
                </c:pt>
                <c:pt idx="15">
                  <c:v>1587.2529768687034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283F-417D-80F8-AB0235617926}"/>
            </c:ext>
          </c:extLst>
        </c:ser>
        <c:ser>
          <c:idx val="5"/>
          <c:order val="5"/>
          <c:tx>
            <c:v>Nova 1080 @51 L/h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Nova'!$N$28:$N$43</c:f>
              <c:numCache>
                <c:formatCode>0</c:formatCode>
                <c:ptCount val="16"/>
                <c:pt idx="0">
                  <c:v>115.47680657690043</c:v>
                </c:pt>
                <c:pt idx="1">
                  <c:v>295.94850590572122</c:v>
                </c:pt>
                <c:pt idx="2">
                  <c:v>472.89906140701083</c:v>
                </c:pt>
                <c:pt idx="3">
                  <c:v>557.95451206948792</c:v>
                </c:pt>
                <c:pt idx="4">
                  <c:v>591.91337487124827</c:v>
                </c:pt>
                <c:pt idx="5">
                  <c:v>651.48474658837631</c:v>
                </c:pt>
                <c:pt idx="6">
                  <c:v>719.73659058111571</c:v>
                </c:pt>
                <c:pt idx="7">
                  <c:v>800.31495263429042</c:v>
                </c:pt>
                <c:pt idx="8">
                  <c:v>856.67289003087103</c:v>
                </c:pt>
                <c:pt idx="9">
                  <c:v>898.6177379217022</c:v>
                </c:pt>
                <c:pt idx="10">
                  <c:v>930.96844184104054</c:v>
                </c:pt>
                <c:pt idx="11">
                  <c:v>956.94466584813756</c:v>
                </c:pt>
                <c:pt idx="12">
                  <c:v>978.43138720726449</c:v>
                </c:pt>
                <c:pt idx="13">
                  <c:v>996.58804079769152</c:v>
                </c:pt>
                <c:pt idx="14">
                  <c:v>1012.1340466532681</c:v>
                </c:pt>
                <c:pt idx="15">
                  <c:v>1025.6330502754699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283F-417D-80F8-AB0235617926}"/>
            </c:ext>
          </c:extLst>
        </c:ser>
        <c:ser>
          <c:idx val="6"/>
          <c:order val="6"/>
          <c:tx>
            <c:v>Mora 420 @51 L/h</c:v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Nova'!$P$28:$P$43</c:f>
              <c:numCache>
                <c:formatCode>0</c:formatCode>
                <c:ptCount val="16"/>
                <c:pt idx="0">
                  <c:v>85.90133968074116</c:v>
                </c:pt>
                <c:pt idx="1">
                  <c:v>339.63637407530456</c:v>
                </c:pt>
                <c:pt idx="2">
                  <c:v>640.40166624450637</c:v>
                </c:pt>
                <c:pt idx="3">
                  <c:v>807.53495084007795</c:v>
                </c:pt>
                <c:pt idx="4">
                  <c:v>871.21015294967447</c:v>
                </c:pt>
                <c:pt idx="5">
                  <c:v>952.58995639309319</c:v>
                </c:pt>
                <c:pt idx="6">
                  <c:v>1058.1352662324578</c:v>
                </c:pt>
                <c:pt idx="7">
                  <c:v>1197.4622335401057</c:v>
                </c:pt>
                <c:pt idx="8">
                  <c:v>1300.5608320368437</c:v>
                </c:pt>
                <c:pt idx="9">
                  <c:v>1380.7741682553342</c:v>
                </c:pt>
                <c:pt idx="10">
                  <c:v>1443.8962959598121</c:v>
                </c:pt>
                <c:pt idx="11">
                  <c:v>1495.4059534949458</c:v>
                </c:pt>
                <c:pt idx="12">
                  <c:v>1538.4550574656553</c:v>
                </c:pt>
                <c:pt idx="13">
                  <c:v>1575.1252029256523</c:v>
                </c:pt>
                <c:pt idx="14">
                  <c:v>1606.7340836728265</c:v>
                </c:pt>
                <c:pt idx="15">
                  <c:v>1634.2900846413704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283F-417D-80F8-AB0235617926}"/>
            </c:ext>
          </c:extLst>
        </c:ser>
        <c:ser>
          <c:idx val="7"/>
          <c:order val="7"/>
          <c:tx>
            <c:v>Nova 1260 @51 L/h</c:v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Nova'!$R$28:$R$43</c:f>
              <c:numCache>
                <c:formatCode>0</c:formatCode>
                <c:ptCount val="16"/>
                <c:pt idx="0">
                  <c:v>114.98585552067415</c:v>
                </c:pt>
                <c:pt idx="1">
                  <c:v>346.19564634157263</c:v>
                </c:pt>
                <c:pt idx="2">
                  <c:v>539.56134584073709</c:v>
                </c:pt>
                <c:pt idx="3">
                  <c:v>622.48138152837794</c:v>
                </c:pt>
                <c:pt idx="4">
                  <c:v>649.70407250305493</c:v>
                </c:pt>
                <c:pt idx="5">
                  <c:v>706.44207511536922</c:v>
                </c:pt>
                <c:pt idx="6">
                  <c:v>770.23954051119108</c:v>
                </c:pt>
                <c:pt idx="7">
                  <c:v>844.15465332253007</c:v>
                </c:pt>
                <c:pt idx="8">
                  <c:v>895.16200001055154</c:v>
                </c:pt>
                <c:pt idx="9">
                  <c:v>932.8451453383334</c:v>
                </c:pt>
                <c:pt idx="10">
                  <c:v>961.78810665623143</c:v>
                </c:pt>
                <c:pt idx="11">
                  <c:v>985.06066147641775</c:v>
                </c:pt>
                <c:pt idx="12">
                  <c:v>1004.3507853370513</c:v>
                </c:pt>
                <c:pt idx="13">
                  <c:v>1020.6304158343286</c:v>
                </c:pt>
                <c:pt idx="14">
                  <c:v>1034.6625465864959</c:v>
                </c:pt>
                <c:pt idx="15">
                  <c:v>1046.8584111837888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283F-417D-80F8-AB0235617926}"/>
            </c:ext>
          </c:extLst>
        </c:ser>
        <c:ser>
          <c:idx val="8"/>
          <c:order val="8"/>
          <c:tx>
            <c:v>Mora 360 @72,5 L/h</c:v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Nova'!$L$50:$L$65</c:f>
              <c:numCache>
                <c:formatCode>0</c:formatCode>
                <c:ptCount val="16"/>
                <c:pt idx="0">
                  <c:v>89.318845727557729</c:v>
                </c:pt>
                <c:pt idx="1">
                  <c:v>373.06420027225789</c:v>
                </c:pt>
                <c:pt idx="2">
                  <c:v>672.79470242630566</c:v>
                </c:pt>
                <c:pt idx="3">
                  <c:v>866.79183485033127</c:v>
                </c:pt>
                <c:pt idx="4">
                  <c:v>953.43246427899703</c:v>
                </c:pt>
                <c:pt idx="5">
                  <c:v>1058.8312619556848</c:v>
                </c:pt>
                <c:pt idx="6">
                  <c:v>1198.4773721271829</c:v>
                </c:pt>
                <c:pt idx="7">
                  <c:v>1391.033636605328</c:v>
                </c:pt>
                <c:pt idx="8">
                  <c:v>1541.5119675724027</c:v>
                </c:pt>
                <c:pt idx="9">
                  <c:v>1663.5654164699622</c:v>
                </c:pt>
                <c:pt idx="10">
                  <c:v>1764.39090056029</c:v>
                </c:pt>
                <c:pt idx="11">
                  <c:v>1850.2048773483305</c:v>
                </c:pt>
                <c:pt idx="12">
                  <c:v>1924.1257776928312</c:v>
                </c:pt>
                <c:pt idx="13">
                  <c:v>1988.6090993963624</c:v>
                </c:pt>
                <c:pt idx="14">
                  <c:v>2045.4822502737213</c:v>
                </c:pt>
                <c:pt idx="15">
                  <c:v>2096.1005496846687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283F-417D-80F8-AB0235617926}"/>
            </c:ext>
          </c:extLst>
        </c:ser>
        <c:ser>
          <c:idx val="9"/>
          <c:order val="9"/>
          <c:tx>
            <c:v>Nova 1080 @72,5 L/h</c:v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Nova'!$N$50:$N$65</c:f>
              <c:numCache>
                <c:formatCode>0</c:formatCode>
                <c:ptCount val="16"/>
                <c:pt idx="0">
                  <c:v>129.90164053860309</c:v>
                </c:pt>
                <c:pt idx="1">
                  <c:v>374.24949089149288</c:v>
                </c:pt>
                <c:pt idx="2">
                  <c:v>603.22767158149202</c:v>
                </c:pt>
                <c:pt idx="3">
                  <c:v>722.47677573687986</c:v>
                </c:pt>
                <c:pt idx="4">
                  <c:v>775.70723174313105</c:v>
                </c:pt>
                <c:pt idx="5">
                  <c:v>861.85891400198602</c:v>
                </c:pt>
                <c:pt idx="6">
                  <c:v>962.59371008858454</c:v>
                </c:pt>
                <c:pt idx="7">
                  <c:v>1084.5474336261977</c:v>
                </c:pt>
                <c:pt idx="8">
                  <c:v>1171.8685968929308</c:v>
                </c:pt>
                <c:pt idx="9">
                  <c:v>1237.9584982100998</c:v>
                </c:pt>
                <c:pt idx="10">
                  <c:v>1289.6681591636122</c:v>
                </c:pt>
                <c:pt idx="11">
                  <c:v>1331.5373593315164</c:v>
                </c:pt>
                <c:pt idx="12">
                  <c:v>1366.2905394179747</c:v>
                </c:pt>
                <c:pt idx="13">
                  <c:v>1395.6880022008688</c:v>
                </c:pt>
                <c:pt idx="14">
                  <c:v>1420.8779511966263</c:v>
                </c:pt>
                <c:pt idx="15">
                  <c:v>1442.7388158568381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283F-417D-80F8-AB0235617926}"/>
            </c:ext>
          </c:extLst>
        </c:ser>
        <c:ser>
          <c:idx val="10"/>
          <c:order val="10"/>
          <c:tx>
            <c:v>Mora 420 @72,5 L/h</c:v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Nova'!$P$50:$P$65</c:f>
              <c:numCache>
                <c:formatCode>0</c:formatCode>
                <c:ptCount val="16"/>
                <c:pt idx="0">
                  <c:v>103.45292309593583</c:v>
                </c:pt>
                <c:pt idx="1">
                  <c:v>422.96865423986708</c:v>
                </c:pt>
                <c:pt idx="2">
                  <c:v>776.14495440658402</c:v>
                </c:pt>
                <c:pt idx="3">
                  <c:v>991.73530042320931</c:v>
                </c:pt>
                <c:pt idx="4">
                  <c:v>1082.667944028613</c:v>
                </c:pt>
                <c:pt idx="5">
                  <c:v>1195.0095197094095</c:v>
                </c:pt>
                <c:pt idx="6">
                  <c:v>1342.4946481794202</c:v>
                </c:pt>
                <c:pt idx="7">
                  <c:v>1542.2180432955381</c:v>
                </c:pt>
                <c:pt idx="8">
                  <c:v>1694.7835429707477</c:v>
                </c:pt>
                <c:pt idx="9">
                  <c:v>1816.309556856685</c:v>
                </c:pt>
                <c:pt idx="10">
                  <c:v>1914.6340029573946</c:v>
                </c:pt>
                <c:pt idx="11">
                  <c:v>1996.7805652363304</c:v>
                </c:pt>
                <c:pt idx="12">
                  <c:v>2066.5404370501647</c:v>
                </c:pt>
                <c:pt idx="13">
                  <c:v>2126.6763735869654</c:v>
                </c:pt>
                <c:pt idx="14">
                  <c:v>2179.1059882662935</c:v>
                </c:pt>
                <c:pt idx="15">
                  <c:v>2225.2717821865153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283F-417D-80F8-AB0235617926}"/>
            </c:ext>
          </c:extLst>
        </c:ser>
        <c:ser>
          <c:idx val="11"/>
          <c:order val="11"/>
          <c:tx>
            <c:v>Nova 1260 @72,5 L/h</c:v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Nova'!$R$50:$R$65</c:f>
              <c:numCache>
                <c:formatCode>0</c:formatCode>
                <c:ptCount val="16"/>
                <c:pt idx="0">
                  <c:v>147.18877077357001</c:v>
                </c:pt>
                <c:pt idx="1">
                  <c:v>458.09438668441504</c:v>
                </c:pt>
                <c:pt idx="2">
                  <c:v>719.95045283285992</c:v>
                </c:pt>
                <c:pt idx="3">
                  <c:v>841.53061192700659</c:v>
                </c:pt>
                <c:pt idx="4">
                  <c:v>886.94013943744869</c:v>
                </c:pt>
                <c:pt idx="5">
                  <c:v>971.34492280564973</c:v>
                </c:pt>
                <c:pt idx="6">
                  <c:v>1067.3107797502373</c:v>
                </c:pt>
                <c:pt idx="7">
                  <c:v>1179.7110488712549</c:v>
                </c:pt>
                <c:pt idx="8">
                  <c:v>1257.791939494685</c:v>
                </c:pt>
                <c:pt idx="9">
                  <c:v>1315.5986820476842</c:v>
                </c:pt>
                <c:pt idx="10">
                  <c:v>1360.0261463603456</c:v>
                </c:pt>
                <c:pt idx="11">
                  <c:v>1395.6445750355242</c:v>
                </c:pt>
                <c:pt idx="12">
                  <c:v>1425.0338097222916</c:v>
                </c:pt>
                <c:pt idx="13">
                  <c:v>1449.7297363494206</c:v>
                </c:pt>
                <c:pt idx="14">
                  <c:v>1470.9112413222838</c:v>
                </c:pt>
                <c:pt idx="15">
                  <c:v>1489.2469301905994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283F-417D-80F8-AB0235617926}"/>
            </c:ext>
          </c:extLst>
        </c:ser>
        <c:ser>
          <c:idx val="12"/>
          <c:order val="12"/>
          <c:tx>
            <c:v>Mora 360 @94,4 L/h</c:v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Nova'!$L$72:$L$87</c:f>
              <c:numCache>
                <c:formatCode>0</c:formatCode>
                <c:ptCount val="16"/>
                <c:pt idx="0">
                  <c:v>97.459000976247182</c:v>
                </c:pt>
                <c:pt idx="1">
                  <c:v>414.95937518487972</c:v>
                </c:pt>
                <c:pt idx="2">
                  <c:v>736.77825745862594</c:v>
                </c:pt>
                <c:pt idx="3">
                  <c:v>956.40909302412456</c:v>
                </c:pt>
                <c:pt idx="4">
                  <c:v>1059.3764689220059</c:v>
                </c:pt>
                <c:pt idx="5">
                  <c:v>1183.2719975484902</c:v>
                </c:pt>
                <c:pt idx="6">
                  <c:v>1348.9259851684569</c:v>
                </c:pt>
                <c:pt idx="7">
                  <c:v>1581.3257298403628</c:v>
                </c:pt>
                <c:pt idx="8">
                  <c:v>1766.9247816660622</c:v>
                </c:pt>
                <c:pt idx="9">
                  <c:v>1920.1649666754797</c:v>
                </c:pt>
                <c:pt idx="10">
                  <c:v>2049.2927908627903</c:v>
                </c:pt>
                <c:pt idx="11">
                  <c:v>2161.1947767689917</c:v>
                </c:pt>
                <c:pt idx="12">
                  <c:v>2259.0021750955952</c:v>
                </c:pt>
                <c:pt idx="13">
                  <c:v>2345.4031491882611</c:v>
                </c:pt>
                <c:pt idx="14">
                  <c:v>2422.5493190212073</c:v>
                </c:pt>
                <c:pt idx="15">
                  <c:v>2492.0111547653214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283F-417D-80F8-AB0235617926}"/>
            </c:ext>
          </c:extLst>
        </c:ser>
        <c:ser>
          <c:idx val="13"/>
          <c:order val="13"/>
          <c:tx>
            <c:v>Nova 1080 @94,4 L/h</c:v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Nova'!$N$72:$N$87</c:f>
              <c:numCache>
                <c:formatCode>0</c:formatCode>
                <c:ptCount val="16"/>
                <c:pt idx="0">
                  <c:v>140.29398167230926</c:v>
                </c:pt>
                <c:pt idx="1">
                  <c:v>430.56092081377119</c:v>
                </c:pt>
                <c:pt idx="2">
                  <c:v>698.31011340880707</c:v>
                </c:pt>
                <c:pt idx="3">
                  <c:v>845.61129766690772</c:v>
                </c:pt>
                <c:pt idx="4">
                  <c:v>916.28306295544519</c:v>
                </c:pt>
                <c:pt idx="5">
                  <c:v>1025.6845116837806</c:v>
                </c:pt>
                <c:pt idx="6">
                  <c:v>1155.9384539955518</c:v>
                </c:pt>
                <c:pt idx="7">
                  <c:v>1317.4805931781859</c:v>
                </c:pt>
                <c:pt idx="8">
                  <c:v>1436.0978212200014</c:v>
                </c:pt>
                <c:pt idx="9">
                  <c:v>1527.7492214587498</c:v>
                </c:pt>
                <c:pt idx="10">
                  <c:v>1600.8468777849664</c:v>
                </c:pt>
                <c:pt idx="11">
                  <c:v>1660.9093076906702</c:v>
                </c:pt>
                <c:pt idx="12">
                  <c:v>1711.2940229544849</c:v>
                </c:pt>
                <c:pt idx="13">
                  <c:v>1754.2656185188537</c:v>
                </c:pt>
                <c:pt idx="14">
                  <c:v>1791.371872990683</c:v>
                </c:pt>
                <c:pt idx="15">
                  <c:v>1823.7746735531352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283F-417D-80F8-AB0235617926}"/>
            </c:ext>
          </c:extLst>
        </c:ser>
        <c:ser>
          <c:idx val="14"/>
          <c:order val="14"/>
          <c:tx>
            <c:v>Mora 420 @94,4 L/h</c:v>
          </c:tx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Nova'!$P$72:$P$87</c:f>
              <c:numCache>
                <c:formatCode>0</c:formatCode>
                <c:ptCount val="16"/>
                <c:pt idx="0">
                  <c:v>115.19729611023729</c:v>
                </c:pt>
                <c:pt idx="1">
                  <c:v>481.50421183569034</c:v>
                </c:pt>
                <c:pt idx="2">
                  <c:v>867.87289265005506</c:v>
                </c:pt>
                <c:pt idx="3">
                  <c:v>1118.6073795510758</c:v>
                </c:pt>
                <c:pt idx="4">
                  <c:v>1230.9045690142623</c:v>
                </c:pt>
                <c:pt idx="5">
                  <c:v>1367.4359716250112</c:v>
                </c:pt>
                <c:pt idx="6">
                  <c:v>1548.4237826943827</c:v>
                </c:pt>
                <c:pt idx="7">
                  <c:v>1798.2154239090341</c:v>
                </c:pt>
                <c:pt idx="8">
                  <c:v>1993.6356286550626</c:v>
                </c:pt>
                <c:pt idx="9">
                  <c:v>2152.2818738253504</c:v>
                </c:pt>
                <c:pt idx="10">
                  <c:v>2283.4511531051153</c:v>
                </c:pt>
                <c:pt idx="11">
                  <c:v>2395.1764488051745</c:v>
                </c:pt>
                <c:pt idx="12">
                  <c:v>2491.4768504833746</c:v>
                </c:pt>
                <c:pt idx="13">
                  <c:v>2575.5263385224334</c:v>
                </c:pt>
                <c:pt idx="14">
                  <c:v>2649.6924731845129</c:v>
                </c:pt>
                <c:pt idx="15">
                  <c:v>2715.7309418750233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E-283F-417D-80F8-AB0235617926}"/>
            </c:ext>
          </c:extLst>
        </c:ser>
        <c:ser>
          <c:idx val="15"/>
          <c:order val="15"/>
          <c:tx>
            <c:v>Nova 1260 @94,4 L/h</c:v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Nova'!$R$72:$R$87</c:f>
              <c:numCache>
                <c:formatCode>0</c:formatCode>
                <c:ptCount val="16"/>
                <c:pt idx="0">
                  <c:v>170.79752520906624</c:v>
                </c:pt>
                <c:pt idx="1">
                  <c:v>545.21298773685942</c:v>
                </c:pt>
                <c:pt idx="2">
                  <c:v>862.8016561637877</c:v>
                </c:pt>
                <c:pt idx="3">
                  <c:v>1019.9866494470896</c:v>
                </c:pt>
                <c:pt idx="4">
                  <c:v>1084.7390296167766</c:v>
                </c:pt>
                <c:pt idx="5">
                  <c:v>1196.3350764564298</c:v>
                </c:pt>
                <c:pt idx="6">
                  <c:v>1325.1877472412973</c:v>
                </c:pt>
                <c:pt idx="7">
                  <c:v>1478.9537020707637</c:v>
                </c:pt>
                <c:pt idx="8">
                  <c:v>1587.6025835041112</c:v>
                </c:pt>
                <c:pt idx="9">
                  <c:v>1669.0061331602599</c:v>
                </c:pt>
                <c:pt idx="10">
                  <c:v>1732.1881883083656</c:v>
                </c:pt>
                <c:pt idx="11">
                  <c:v>1783.0847773170815</c:v>
                </c:pt>
                <c:pt idx="12">
                  <c:v>1825.143652879186</c:v>
                </c:pt>
                <c:pt idx="13">
                  <c:v>1860.5112323919943</c:v>
                </c:pt>
                <c:pt idx="14">
                  <c:v>1890.8020374724163</c:v>
                </c:pt>
                <c:pt idx="15">
                  <c:v>1916.9985513862557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F-283F-417D-80F8-AB0235617926}"/>
            </c:ext>
          </c:extLst>
        </c:ser>
        <c:ser>
          <c:idx val="16"/>
          <c:order val="16"/>
          <c:tx>
            <c:v>Mora 360 @116 L/h</c:v>
          </c:tx>
          <c:spPr>
            <a:ln w="19050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Nova'!$A$95:$A$110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Nova'!$L$95:$L$110</c:f>
              <c:numCache>
                <c:formatCode>0</c:formatCode>
                <c:ptCount val="16"/>
                <c:pt idx="0">
                  <c:v>103.09401741475853</c:v>
                </c:pt>
                <c:pt idx="1">
                  <c:v>444.70015230259986</c:v>
                </c:pt>
                <c:pt idx="2">
                  <c:v>781.32131553422585</c:v>
                </c:pt>
                <c:pt idx="3">
                  <c:v>1019.4314943177606</c:v>
                </c:pt>
                <c:pt idx="4">
                  <c:v>1134.5875178102576</c:v>
                </c:pt>
                <c:pt idx="5">
                  <c:v>1272.3163212343857</c:v>
                </c:pt>
                <c:pt idx="6">
                  <c:v>1457.6586506011433</c:v>
                </c:pt>
                <c:pt idx="7">
                  <c:v>1720.8169778857412</c:v>
                </c:pt>
                <c:pt idx="8">
                  <c:v>1934.1590512212026</c:v>
                </c:pt>
                <c:pt idx="9">
                  <c:v>2112.5213001149814</c:v>
                </c:pt>
                <c:pt idx="10">
                  <c:v>2264.8969677368073</c:v>
                </c:pt>
                <c:pt idx="11">
                  <c:v>2398.6163008726521</c:v>
                </c:pt>
                <c:pt idx="12">
                  <c:v>2516.7188697792417</c:v>
                </c:pt>
                <c:pt idx="13">
                  <c:v>2622.0116662228816</c:v>
                </c:pt>
                <c:pt idx="14">
                  <c:v>2716.8736060881733</c:v>
                </c:pt>
                <c:pt idx="15">
                  <c:v>2803.0177082501682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0-283F-417D-80F8-AB0235617926}"/>
            </c:ext>
          </c:extLst>
        </c:ser>
        <c:ser>
          <c:idx val="17"/>
          <c:order val="17"/>
          <c:tx>
            <c:v>Nova 1080 @116 L/h</c:v>
          </c:tx>
          <c:spPr>
            <a:ln w="19050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Nova'!$A$95:$A$110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Nova'!$N$95:$N$110</c:f>
              <c:numCache>
                <c:formatCode>0</c:formatCode>
                <c:ptCount val="16"/>
                <c:pt idx="0">
                  <c:v>148.10785029181247</c:v>
                </c:pt>
                <c:pt idx="1">
                  <c:v>472.45030741035129</c:v>
                </c:pt>
                <c:pt idx="2">
                  <c:v>769.71455229284095</c:v>
                </c:pt>
                <c:pt idx="3">
                  <c:v>939.66392310899107</c:v>
                </c:pt>
                <c:pt idx="4">
                  <c:v>1025.2466393439215</c:v>
                </c:pt>
                <c:pt idx="5">
                  <c:v>1154.2540114604074</c:v>
                </c:pt>
                <c:pt idx="6">
                  <c:v>1310.0519907899202</c:v>
                </c:pt>
                <c:pt idx="7">
                  <c:v>1507.0896996273054</c:v>
                </c:pt>
                <c:pt idx="8">
                  <c:v>1654.8728805429798</c:v>
                </c:pt>
                <c:pt idx="9">
                  <c:v>1771.1598483985179</c:v>
                </c:pt>
                <c:pt idx="10">
                  <c:v>1865.5277643408178</c:v>
                </c:pt>
                <c:pt idx="11">
                  <c:v>1944.1862057420651</c:v>
                </c:pt>
                <c:pt idx="12">
                  <c:v>2010.9326737331508</c:v>
                </c:pt>
                <c:pt idx="13">
                  <c:v>2068.4182873276313</c:v>
                </c:pt>
                <c:pt idx="14">
                  <c:v>2118.5271647705072</c:v>
                </c:pt>
                <c:pt idx="15">
                  <c:v>2162.6497710499825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1-283F-417D-80F8-AB0235617926}"/>
            </c:ext>
          </c:extLst>
        </c:ser>
        <c:ser>
          <c:idx val="18"/>
          <c:order val="18"/>
          <c:tx>
            <c:v>Mora 420 @116 L/h</c:v>
          </c:tx>
          <c:spPr>
            <a:ln w="19050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Nova'!$A$95:$A$110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Nova'!$P$95:$P$110</c:f>
              <c:numCache>
                <c:formatCode>0</c:formatCode>
                <c:ptCount val="16"/>
                <c:pt idx="0">
                  <c:v>123.54340932378911</c:v>
                </c:pt>
                <c:pt idx="1">
                  <c:v>524.39298166676065</c:v>
                </c:pt>
                <c:pt idx="2">
                  <c:v>933.48301760675474</c:v>
                </c:pt>
                <c:pt idx="3">
                  <c:v>1210.4607557122827</c:v>
                </c:pt>
                <c:pt idx="4">
                  <c:v>1339.4428866292496</c:v>
                </c:pt>
                <c:pt idx="5">
                  <c:v>1494.8773604590322</c:v>
                </c:pt>
                <c:pt idx="6">
                  <c:v>1702.4281787901518</c:v>
                </c:pt>
                <c:pt idx="7">
                  <c:v>1992.8700873896671</c:v>
                </c:pt>
                <c:pt idx="8">
                  <c:v>2224.0734682308002</c:v>
                </c:pt>
                <c:pt idx="9">
                  <c:v>2414.4571429847379</c:v>
                </c:pt>
                <c:pt idx="10">
                  <c:v>2574.3900862893588</c:v>
                </c:pt>
                <c:pt idx="11">
                  <c:v>2712.5947423526586</c:v>
                </c:pt>
                <c:pt idx="12">
                  <c:v>2833.1127980375081</c:v>
                </c:pt>
                <c:pt idx="13">
                  <c:v>2939.3607119422986</c:v>
                </c:pt>
                <c:pt idx="14">
                  <c:v>3034.03848572178</c:v>
                </c:pt>
                <c:pt idx="15">
                  <c:v>3119.1232272134762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2-283F-417D-80F8-AB0235617926}"/>
            </c:ext>
          </c:extLst>
        </c:ser>
        <c:ser>
          <c:idx val="19"/>
          <c:order val="19"/>
          <c:tx>
            <c:v>Nova 1260 @116 L/h</c:v>
          </c:tx>
          <c:spPr>
            <a:ln w="19050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Nova'!$A$95:$A$110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Nova'!$R$95:$R$110</c:f>
              <c:numCache>
                <c:formatCode>0</c:formatCode>
                <c:ptCount val="16"/>
                <c:pt idx="0">
                  <c:v>188.57815988185996</c:v>
                </c:pt>
                <c:pt idx="1">
                  <c:v>613.54320768294156</c:v>
                </c:pt>
                <c:pt idx="2">
                  <c:v>976.20105198546992</c:v>
                </c:pt>
                <c:pt idx="3">
                  <c:v>1164.5728696275246</c:v>
                </c:pt>
                <c:pt idx="4">
                  <c:v>1247.7829361178747</c:v>
                </c:pt>
                <c:pt idx="5">
                  <c:v>1384.4473513014152</c:v>
                </c:pt>
                <c:pt idx="6">
                  <c:v>1544.5728512558787</c:v>
                </c:pt>
                <c:pt idx="7">
                  <c:v>1739.3400935907146</c:v>
                </c:pt>
                <c:pt idx="8">
                  <c:v>1879.6450661471629</c:v>
                </c:pt>
                <c:pt idx="9">
                  <c:v>1986.4027090866743</c:v>
                </c:pt>
                <c:pt idx="10">
                  <c:v>2070.4243621928658</c:v>
                </c:pt>
                <c:pt idx="11">
                  <c:v>2138.7609267932253</c:v>
                </c:pt>
                <c:pt idx="12">
                  <c:v>2195.6006918964613</c:v>
                </c:pt>
                <c:pt idx="13">
                  <c:v>2243.66431192251</c:v>
                </c:pt>
                <c:pt idx="14">
                  <c:v>2284.9600782615066</c:v>
                </c:pt>
                <c:pt idx="15">
                  <c:v>2320.7966447414419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3-283F-417D-80F8-AB02356179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3377663"/>
        <c:axId val="113375167"/>
      </c:scatterChart>
      <c:valAx>
        <c:axId val="113377663"/>
        <c:scaling>
          <c:orientation val="minMax"/>
          <c:max val="2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3375167"/>
        <c:crosses val="autoZero"/>
        <c:crossBetween val="midCat"/>
        <c:majorUnit val="100"/>
      </c:valAx>
      <c:valAx>
        <c:axId val="113375167"/>
        <c:scaling>
          <c:orientation val="minMax"/>
          <c:max val="19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3377663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Thermaler Widerstand (Push) @dT 20 K ; Einlass 315</a:t>
            </a:r>
            <a:r>
              <a:rPr lang="de-DE" baseline="0"/>
              <a:t>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Mora 360 @29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Nova'!$C$6:$C$21</c:f>
              <c:numCache>
                <c:formatCode>0.000</c:formatCode>
                <c:ptCount val="16"/>
                <c:pt idx="0">
                  <c:v>0.36588518371811452</c:v>
                </c:pt>
                <c:pt idx="1">
                  <c:v>0.15911301404702538</c:v>
                </c:pt>
                <c:pt idx="2">
                  <c:v>6.8215930460077609E-2</c:v>
                </c:pt>
                <c:pt idx="3">
                  <c:v>4.7122084935555558E-2</c:v>
                </c:pt>
                <c:pt idx="4">
                  <c:v>4.2065669043982991E-2</c:v>
                </c:pt>
                <c:pt idx="5">
                  <c:v>3.7891793082405138E-2</c:v>
                </c:pt>
                <c:pt idx="6">
                  <c:v>3.3691980649260579E-2</c:v>
                </c:pt>
                <c:pt idx="7">
                  <c:v>2.9435545515472738E-2</c:v>
                </c:pt>
                <c:pt idx="8">
                  <c:v>2.7000419296023901E-2</c:v>
                </c:pt>
                <c:pt idx="9">
                  <c:v>2.5402150603368617E-2</c:v>
                </c:pt>
                <c:pt idx="10">
                  <c:v>2.4276531830097457E-2</c:v>
                </c:pt>
                <c:pt idx="11">
                  <c:v>2.3442323220203256E-2</c:v>
                </c:pt>
                <c:pt idx="12">
                  <c:v>2.2798464791561588E-2</c:v>
                </c:pt>
                <c:pt idx="13">
                  <c:v>2.2280574223901301E-2</c:v>
                </c:pt>
                <c:pt idx="14">
                  <c:v>2.185388469238593E-2</c:v>
                </c:pt>
                <c:pt idx="15">
                  <c:v>2.1495447846812874E-2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BCE-4686-9E9C-BC5B2DFA42B5}"/>
            </c:ext>
          </c:extLst>
        </c:ser>
        <c:ser>
          <c:idx val="1"/>
          <c:order val="1"/>
          <c:tx>
            <c:v>Nova 1080 @29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Nova'!$E$6:$E$21</c:f>
              <c:numCache>
                <c:formatCode>0.000</c:formatCode>
                <c:ptCount val="16"/>
                <c:pt idx="0">
                  <c:v>0.21189313192953474</c:v>
                </c:pt>
                <c:pt idx="1">
                  <c:v>0.19012584223885343</c:v>
                </c:pt>
                <c:pt idx="2">
                  <c:v>8.8269410811679244E-2</c:v>
                </c:pt>
                <c:pt idx="3">
                  <c:v>6.8513279606820229E-2</c:v>
                </c:pt>
                <c:pt idx="4">
                  <c:v>6.2519716240804227E-2</c:v>
                </c:pt>
                <c:pt idx="5">
                  <c:v>5.5888045041984719E-2</c:v>
                </c:pt>
                <c:pt idx="6">
                  <c:v>5.0021481579131589E-2</c:v>
                </c:pt>
                <c:pt idx="7">
                  <c:v>4.4596903858490453E-2</c:v>
                </c:pt>
                <c:pt idx="8">
                  <c:v>4.1541221197291436E-2</c:v>
                </c:pt>
                <c:pt idx="9">
                  <c:v>3.9528653664121761E-2</c:v>
                </c:pt>
                <c:pt idx="10">
                  <c:v>3.8097178340805983E-2</c:v>
                </c:pt>
                <c:pt idx="11">
                  <c:v>3.7036803458450104E-2</c:v>
                </c:pt>
                <c:pt idx="12">
                  <c:v>3.6203197037535703E-2</c:v>
                </c:pt>
                <c:pt idx="13">
                  <c:v>3.5526702121512231E-2</c:v>
                </c:pt>
                <c:pt idx="14">
                  <c:v>3.4963912335808235E-2</c:v>
                </c:pt>
                <c:pt idx="15">
                  <c:v>3.4488208963292293E-2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BCE-4686-9E9C-BC5B2DFA42B5}"/>
            </c:ext>
          </c:extLst>
        </c:ser>
        <c:ser>
          <c:idx val="2"/>
          <c:order val="2"/>
          <c:tx>
            <c:v>Mora 420 @29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Nova'!$G$6:$G$21</c:f>
              <c:numCache>
                <c:formatCode>0.000</c:formatCode>
                <c:ptCount val="16"/>
                <c:pt idx="0">
                  <c:v>0.34528451540786176</c:v>
                </c:pt>
                <c:pt idx="1">
                  <c:v>0.15277222149901518</c:v>
                </c:pt>
                <c:pt idx="2">
                  <c:v>6.4985859897191869E-2</c:v>
                </c:pt>
                <c:pt idx="3">
                  <c:v>4.4734042010227869E-2</c:v>
                </c:pt>
                <c:pt idx="4">
                  <c:v>4.0239381652865315E-2</c:v>
                </c:pt>
                <c:pt idx="5">
                  <c:v>3.6485393852154949E-2</c:v>
                </c:pt>
                <c:pt idx="6">
                  <c:v>3.2649528379710829E-2</c:v>
                </c:pt>
                <c:pt idx="7">
                  <c:v>2.874131341241979E-2</c:v>
                </c:pt>
                <c:pt idx="8">
                  <c:v>2.6498247484396359E-2</c:v>
                </c:pt>
                <c:pt idx="9">
                  <c:v>2.5022583140859578E-2</c:v>
                </c:pt>
                <c:pt idx="10">
                  <c:v>2.3977986938495056E-2</c:v>
                </c:pt>
                <c:pt idx="11">
                  <c:v>2.3204128776133672E-2</c:v>
                </c:pt>
                <c:pt idx="12">
                  <c:v>2.2605679498974431E-2</c:v>
                </c:pt>
                <c:pt idx="13">
                  <c:v>2.2122228319747691E-2</c:v>
                </c:pt>
                <c:pt idx="14">
                  <c:v>2.1722241091544123E-2</c:v>
                </c:pt>
                <c:pt idx="15">
                  <c:v>2.1384882169705514E-2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BCE-4686-9E9C-BC5B2DFA42B5}"/>
            </c:ext>
          </c:extLst>
        </c:ser>
        <c:ser>
          <c:idx val="3"/>
          <c:order val="3"/>
          <c:tx>
            <c:v>Nova 1260 @29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Nova'!$I$6:$I$21</c:f>
              <c:numCache>
                <c:formatCode>0.000</c:formatCode>
                <c:ptCount val="16"/>
                <c:pt idx="0">
                  <c:v>0.28120852922145723</c:v>
                </c:pt>
                <c:pt idx="1">
                  <c:v>0.16819935954502699</c:v>
                </c:pt>
                <c:pt idx="2">
                  <c:v>7.9864392574553328E-2</c:v>
                </c:pt>
                <c:pt idx="3">
                  <c:v>6.310951844199722E-2</c:v>
                </c:pt>
                <c:pt idx="4">
                  <c:v>5.8370474902013331E-2</c:v>
                </c:pt>
                <c:pt idx="5">
                  <c:v>5.268430804435506E-2</c:v>
                </c:pt>
                <c:pt idx="6">
                  <c:v>4.7606228973346432E-2</c:v>
                </c:pt>
                <c:pt idx="7">
                  <c:v>4.2864190433055192E-2</c:v>
                </c:pt>
                <c:pt idx="8">
                  <c:v>4.0167108738863845E-2</c:v>
                </c:pt>
                <c:pt idx="9">
                  <c:v>3.8373069330585284E-2</c:v>
                </c:pt>
                <c:pt idx="10">
                  <c:v>3.7099161808871926E-2</c:v>
                </c:pt>
                <c:pt idx="11">
                  <c:v>3.6148625495704349E-2</c:v>
                </c:pt>
                <c:pt idx="12">
                  <c:v>3.539567514751233E-2</c:v>
                </c:pt>
                <c:pt idx="13">
                  <c:v>3.4784398071324447E-2</c:v>
                </c:pt>
                <c:pt idx="14">
                  <c:v>3.4276839956883048E-2</c:v>
                </c:pt>
                <c:pt idx="15">
                  <c:v>3.3845564595326325E-2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ABCE-4686-9E9C-BC5B2DFA42B5}"/>
            </c:ext>
          </c:extLst>
        </c:ser>
        <c:ser>
          <c:idx val="4"/>
          <c:order val="4"/>
          <c:tx>
            <c:v>Mora 360 @51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Nova'!$C$28:$C$43</c:f>
              <c:numCache>
                <c:formatCode>0.000</c:formatCode>
                <c:ptCount val="16"/>
                <c:pt idx="0">
                  <c:v>0.26102824972357064</c:v>
                </c:pt>
                <c:pt idx="1">
                  <c:v>0.1088095228135126</c:v>
                </c:pt>
                <c:pt idx="2">
                  <c:v>4.7596058878385819E-2</c:v>
                </c:pt>
                <c:pt idx="3">
                  <c:v>3.315254518441816E-2</c:v>
                </c:pt>
                <c:pt idx="4">
                  <c:v>2.9038103505036186E-2</c:v>
                </c:pt>
                <c:pt idx="5">
                  <c:v>2.5707333539131211E-2</c:v>
                </c:pt>
                <c:pt idx="6">
                  <c:v>2.2449391324873266E-2</c:v>
                </c:pt>
                <c:pt idx="7">
                  <c:v>1.916242600483278E-2</c:v>
                </c:pt>
                <c:pt idx="8">
                  <c:v>1.7275804793862398E-2</c:v>
                </c:pt>
                <c:pt idx="9">
                  <c:v>1.603034268545837E-2</c:v>
                </c:pt>
                <c:pt idx="10">
                  <c:v>1.5155328181076006E-2</c:v>
                </c:pt>
                <c:pt idx="11">
                  <c:v>1.4497702110041213E-2</c:v>
                </c:pt>
                <c:pt idx="12">
                  <c:v>1.3986355524618991E-2</c:v>
                </c:pt>
                <c:pt idx="13">
                  <c:v>1.3575455553798008E-2</c:v>
                </c:pt>
                <c:pt idx="14">
                  <c:v>1.3237506134695298E-2</c:v>
                </c:pt>
                <c:pt idx="15">
                  <c:v>1.2954296133149629E-2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ABCE-4686-9E9C-BC5B2DFA42B5}"/>
            </c:ext>
          </c:extLst>
        </c:ser>
        <c:ser>
          <c:idx val="5"/>
          <c:order val="5"/>
          <c:tx>
            <c:v>Nova 1080 @51 L/h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Nova'!$E$28:$E$43</c:f>
              <c:numCache>
                <c:formatCode>0.000</c:formatCode>
                <c:ptCount val="16"/>
                <c:pt idx="0">
                  <c:v>0.17319495224074485</c:v>
                </c:pt>
                <c:pt idx="1">
                  <c:v>0.12181179746858406</c:v>
                </c:pt>
                <c:pt idx="2">
                  <c:v>5.5436369824794267E-2</c:v>
                </c:pt>
                <c:pt idx="3">
                  <c:v>4.2442824089489725E-2</c:v>
                </c:pt>
                <c:pt idx="4">
                  <c:v>3.8136254197162572E-2</c:v>
                </c:pt>
                <c:pt idx="5">
                  <c:v>3.3692336150004581E-2</c:v>
                </c:pt>
                <c:pt idx="6">
                  <c:v>2.9811028330866622E-2</c:v>
                </c:pt>
                <c:pt idx="7">
                  <c:v>2.6253032521247239E-2</c:v>
                </c:pt>
                <c:pt idx="8">
                  <c:v>2.4268348876856714E-2</c:v>
                </c:pt>
                <c:pt idx="9">
                  <c:v>2.2976525582522448E-2</c:v>
                </c:pt>
                <c:pt idx="10">
                  <c:v>2.2068377652062966E-2</c:v>
                </c:pt>
                <c:pt idx="11">
                  <c:v>2.1398808421835558E-2</c:v>
                </c:pt>
                <c:pt idx="12">
                  <c:v>2.0877335597222428E-2</c:v>
                </c:pt>
                <c:pt idx="13">
                  <c:v>2.0457795053330192E-2</c:v>
                </c:pt>
                <c:pt idx="14">
                  <c:v>2.0111518879161804E-2</c:v>
                </c:pt>
                <c:pt idx="15">
                  <c:v>1.9820757704322987E-2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ABCE-4686-9E9C-BC5B2DFA42B5}"/>
            </c:ext>
          </c:extLst>
        </c:ser>
        <c:ser>
          <c:idx val="6"/>
          <c:order val="6"/>
          <c:tx>
            <c:v>Mora 420 @51 L/h</c:v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Nova'!$G$28:$G$43</c:f>
              <c:numCache>
                <c:formatCode>0.000</c:formatCode>
                <c:ptCount val="16"/>
                <c:pt idx="0">
                  <c:v>0.23282523967998073</c:v>
                </c:pt>
                <c:pt idx="1">
                  <c:v>9.8916154342071433E-2</c:v>
                </c:pt>
                <c:pt idx="2">
                  <c:v>4.2882926214707365E-2</c:v>
                </c:pt>
                <c:pt idx="3">
                  <c:v>2.9757479728534552E-2</c:v>
                </c:pt>
                <c:pt idx="4">
                  <c:v>2.6285841204300553E-2</c:v>
                </c:pt>
                <c:pt idx="5">
                  <c:v>2.3454219899575812E-2</c:v>
                </c:pt>
                <c:pt idx="6">
                  <c:v>2.0652691876338912E-2</c:v>
                </c:pt>
                <c:pt idx="7">
                  <c:v>1.7823283390620268E-2</c:v>
                </c:pt>
                <c:pt idx="8">
                  <c:v>1.6203843150657711E-2</c:v>
                </c:pt>
                <c:pt idx="9">
                  <c:v>1.5139170265665608E-2</c:v>
                </c:pt>
                <c:pt idx="10">
                  <c:v>1.439153351537086E-2</c:v>
                </c:pt>
                <c:pt idx="11">
                  <c:v>1.3834222993321141E-2</c:v>
                </c:pt>
                <c:pt idx="12">
                  <c:v>1.3403188502684243E-2</c:v>
                </c:pt>
                <c:pt idx="13">
                  <c:v>1.3057330953727372E-2</c:v>
                </c:pt>
                <c:pt idx="14">
                  <c:v>1.2773181806876321E-2</c:v>
                </c:pt>
                <c:pt idx="15">
                  <c:v>1.2535227107194171E-2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ABCE-4686-9E9C-BC5B2DFA42B5}"/>
            </c:ext>
          </c:extLst>
        </c:ser>
        <c:ser>
          <c:idx val="7"/>
          <c:order val="7"/>
          <c:tx>
            <c:v>Nova 1260 @51 L/h</c:v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Nova'!$I$28:$I$43</c:f>
              <c:numCache>
                <c:formatCode>0.000</c:formatCode>
                <c:ptCount val="16"/>
                <c:pt idx="0">
                  <c:v>0.17393443662646013</c:v>
                </c:pt>
                <c:pt idx="1">
                  <c:v>0.10191778763985188</c:v>
                </c:pt>
                <c:pt idx="2">
                  <c:v>4.7695288687603164E-2</c:v>
                </c:pt>
                <c:pt idx="3">
                  <c:v>3.7350859804975711E-2</c:v>
                </c:pt>
                <c:pt idx="4">
                  <c:v>3.423336136650363E-2</c:v>
                </c:pt>
                <c:pt idx="5">
                  <c:v>3.0706250654634892E-2</c:v>
                </c:pt>
                <c:pt idx="6">
                  <c:v>2.759478034841549E-2</c:v>
                </c:pt>
                <c:pt idx="7">
                  <c:v>2.4719552118874662E-2</c:v>
                </c:pt>
                <c:pt idx="8">
                  <c:v>2.3101547853464972E-2</c:v>
                </c:pt>
                <c:pt idx="9">
                  <c:v>2.2035264548775163E-2</c:v>
                </c:pt>
                <c:pt idx="10">
                  <c:v>2.1283197408511093E-2</c:v>
                </c:pt>
                <c:pt idx="11">
                  <c:v>2.0724462172441963E-2</c:v>
                </c:pt>
                <c:pt idx="12">
                  <c:v>2.0283950077107697E-2</c:v>
                </c:pt>
                <c:pt idx="13">
                  <c:v>1.9927579636598768E-2</c:v>
                </c:pt>
                <c:pt idx="14">
                  <c:v>1.9632503279604533E-2</c:v>
                </c:pt>
                <c:pt idx="15">
                  <c:v>1.9382354868108589E-2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ABCE-4686-9E9C-BC5B2DFA42B5}"/>
            </c:ext>
          </c:extLst>
        </c:ser>
        <c:ser>
          <c:idx val="8"/>
          <c:order val="8"/>
          <c:tx>
            <c:v>Mora 360 @72,5 L/h</c:v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Nova'!$C$50:$C$65</c:f>
              <c:numCache>
                <c:formatCode>0.000</c:formatCode>
                <c:ptCount val="16"/>
                <c:pt idx="0">
                  <c:v>0.22391691067083908</c:v>
                </c:pt>
                <c:pt idx="1">
                  <c:v>9.1113585155991869E-2</c:v>
                </c:pt>
                <c:pt idx="2">
                  <c:v>4.0320139313793184E-2</c:v>
                </c:pt>
                <c:pt idx="3">
                  <c:v>2.821408512883106E-2</c:v>
                </c:pt>
                <c:pt idx="4">
                  <c:v>2.444381754620352E-2</c:v>
                </c:pt>
                <c:pt idx="5">
                  <c:v>2.1417023414112585E-2</c:v>
                </c:pt>
                <c:pt idx="6">
                  <c:v>1.8493593301157171E-2</c:v>
                </c:pt>
                <c:pt idx="7">
                  <c:v>1.5545566868989813E-2</c:v>
                </c:pt>
                <c:pt idx="8">
                  <c:v>1.3845742498328461E-2</c:v>
                </c:pt>
                <c:pt idx="9">
                  <c:v>1.2716289396258414E-2</c:v>
                </c:pt>
                <c:pt idx="10">
                  <c:v>1.1920794495831636E-2</c:v>
                </c:pt>
                <c:pt idx="11">
                  <c:v>1.1315788478442874E-2</c:v>
                </c:pt>
                <c:pt idx="12">
                  <c:v>1.0841165581380619E-2</c:v>
                </c:pt>
                <c:pt idx="13">
                  <c:v>1.0458039745111549E-2</c:v>
                </c:pt>
                <c:pt idx="14">
                  <c:v>1.0141593020402588E-2</c:v>
                </c:pt>
                <c:pt idx="15">
                  <c:v>9.8753544962524777E-3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ABCE-4686-9E9C-BC5B2DFA42B5}"/>
            </c:ext>
          </c:extLst>
        </c:ser>
        <c:ser>
          <c:idx val="9"/>
          <c:order val="9"/>
          <c:tx>
            <c:v>Nova 1080 @72,5 L/h</c:v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Nova'!$E$50:$E$65</c:f>
              <c:numCache>
                <c:formatCode>0.000</c:formatCode>
                <c:ptCount val="16"/>
                <c:pt idx="0">
                  <c:v>0.15396264371316054</c:v>
                </c:pt>
                <c:pt idx="1">
                  <c:v>9.777528091241855E-2</c:v>
                </c:pt>
                <c:pt idx="2">
                  <c:v>4.3833167604099381E-2</c:v>
                </c:pt>
                <c:pt idx="3">
                  <c:v>3.3188791315018479E-2</c:v>
                </c:pt>
                <c:pt idx="4">
                  <c:v>2.9421186626205877E-2</c:v>
                </c:pt>
                <c:pt idx="5">
                  <c:v>2.5702283757590729E-2</c:v>
                </c:pt>
                <c:pt idx="6">
                  <c:v>2.2468494462770477E-2</c:v>
                </c:pt>
                <c:pt idx="7">
                  <c:v>1.9498802953334823E-2</c:v>
                </c:pt>
                <c:pt idx="8">
                  <c:v>1.7837049203931088E-2</c:v>
                </c:pt>
                <c:pt idx="9">
                  <c:v>1.6756195001472754E-2</c:v>
                </c:pt>
                <c:pt idx="10">
                  <c:v>1.599870068154699E-2</c:v>
                </c:pt>
                <c:pt idx="11">
                  <c:v>1.5437270795733819E-2</c:v>
                </c:pt>
                <c:pt idx="12">
                  <c:v>1.5001383792410602E-2</c:v>
                </c:pt>
                <c:pt idx="13">
                  <c:v>1.4652163858483492E-2</c:v>
                </c:pt>
                <c:pt idx="14">
                  <c:v>1.4365363817777869E-2</c:v>
                </c:pt>
                <c:pt idx="15">
                  <c:v>1.4125583801444923E-2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ABCE-4686-9E9C-BC5B2DFA42B5}"/>
            </c:ext>
          </c:extLst>
        </c:ser>
        <c:ser>
          <c:idx val="10"/>
          <c:order val="10"/>
          <c:tx>
            <c:v>Mora 420 @72,5 L/h</c:v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Nova'!$G$50:$G$65</c:f>
              <c:numCache>
                <c:formatCode>0.000</c:formatCode>
                <c:ptCount val="16"/>
                <c:pt idx="0">
                  <c:v>0.19332464855974382</c:v>
                </c:pt>
                <c:pt idx="1">
                  <c:v>7.9990259560077923E-2</c:v>
                </c:pt>
                <c:pt idx="2">
                  <c:v>3.5118041411318447E-2</c:v>
                </c:pt>
                <c:pt idx="3">
                  <c:v>2.4493726951081988E-2</c:v>
                </c:pt>
                <c:pt idx="4">
                  <c:v>2.1379490598081863E-2</c:v>
                </c:pt>
                <c:pt idx="5">
                  <c:v>1.8865559061773871E-2</c:v>
                </c:pt>
                <c:pt idx="6">
                  <c:v>1.6416660065151044E-2</c:v>
                </c:pt>
                <c:pt idx="7">
                  <c:v>1.3946534810088555E-2</c:v>
                </c:pt>
                <c:pt idx="8">
                  <c:v>1.2526886858713487E-2</c:v>
                </c:pt>
                <c:pt idx="9">
                  <c:v>1.1587932248668689E-2</c:v>
                </c:pt>
                <c:pt idx="10">
                  <c:v>1.0927864451474732E-2</c:v>
                </c:pt>
                <c:pt idx="11">
                  <c:v>1.0430044374389559E-2</c:v>
                </c:pt>
                <c:pt idx="12">
                  <c:v>1.0041983112426623E-2</c:v>
                </c:pt>
                <c:pt idx="13">
                  <c:v>9.7298020991488134E-3</c:v>
                </c:pt>
                <c:pt idx="14">
                  <c:v>9.4727887291241458E-3</c:v>
                </c:pt>
                <c:pt idx="15">
                  <c:v>9.2572152388343334E-3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ABCE-4686-9E9C-BC5B2DFA42B5}"/>
            </c:ext>
          </c:extLst>
        </c:ser>
        <c:ser>
          <c:idx val="11"/>
          <c:order val="11"/>
          <c:tx>
            <c:v>Nova 1260 @72,5 L/h</c:v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Nova'!$I$50:$I$65</c:f>
              <c:numCache>
                <c:formatCode>0.000</c:formatCode>
                <c:ptCount val="16"/>
                <c:pt idx="0">
                  <c:v>0.13587993088662512</c:v>
                </c:pt>
                <c:pt idx="1">
                  <c:v>7.8159070412370107E-2</c:v>
                </c:pt>
                <c:pt idx="2">
                  <c:v>3.6033249799338703E-2</c:v>
                </c:pt>
                <c:pt idx="3">
                  <c:v>2.7928391801591745E-2</c:v>
                </c:pt>
                <c:pt idx="4">
                  <c:v>2.5300360703401532E-2</c:v>
                </c:pt>
                <c:pt idx="5">
                  <c:v>2.2488213518409465E-2</c:v>
                </c:pt>
                <c:pt idx="6">
                  <c:v>2.0026224182710377E-2</c:v>
                </c:pt>
                <c:pt idx="7">
                  <c:v>1.7760249236504662E-2</c:v>
                </c:pt>
                <c:pt idx="8">
                  <c:v>1.6491479773470114E-2</c:v>
                </c:pt>
                <c:pt idx="9">
                  <c:v>1.5662308515523402E-2</c:v>
                </c:pt>
                <c:pt idx="10">
                  <c:v>1.5081631168816256E-2</c:v>
                </c:pt>
                <c:pt idx="11">
                  <c:v>1.4651728800741138E-2</c:v>
                </c:pt>
                <c:pt idx="12">
                  <c:v>1.4315584756576828E-2</c:v>
                </c:pt>
                <c:pt idx="13">
                  <c:v>1.4045497733027828E-2</c:v>
                </c:pt>
                <c:pt idx="14">
                  <c:v>1.3823260591578962E-2</c:v>
                </c:pt>
                <c:pt idx="15">
                  <c:v>1.3636066256259613E-2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ABCE-4686-9E9C-BC5B2DFA42B5}"/>
            </c:ext>
          </c:extLst>
        </c:ser>
        <c:ser>
          <c:idx val="12"/>
          <c:order val="12"/>
          <c:tx>
            <c:v>Mora 360 @94,4 L/h</c:v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Nova'!$C$72:$C$87</c:f>
              <c:numCache>
                <c:formatCode>0.000</c:formatCode>
                <c:ptCount val="16"/>
                <c:pt idx="0">
                  <c:v>0.20521449840096784</c:v>
                </c:pt>
                <c:pt idx="1">
                  <c:v>8.226081459744064E-2</c:v>
                </c:pt>
                <c:pt idx="2">
                  <c:v>3.6665924099480114E-2</c:v>
                </c:pt>
                <c:pt idx="3">
                  <c:v>2.5728893313614193E-2</c:v>
                </c:pt>
                <c:pt idx="4">
                  <c:v>2.2138868160187758E-2</c:v>
                </c:pt>
                <c:pt idx="5">
                  <c:v>1.92704324784078E-2</c:v>
                </c:pt>
                <c:pt idx="6">
                  <c:v>1.6519622566830271E-2</c:v>
                </c:pt>
                <c:pt idx="7">
                  <c:v>1.3746397083093276E-2</c:v>
                </c:pt>
                <c:pt idx="8">
                  <c:v>1.2142977129632405E-2</c:v>
                </c:pt>
                <c:pt idx="9">
                  <c:v>1.107336013547635E-2</c:v>
                </c:pt>
                <c:pt idx="10">
                  <c:v>1.0318622929221945E-2</c:v>
                </c:pt>
                <c:pt idx="11">
                  <c:v>9.7404893101209478E-3</c:v>
                </c:pt>
                <c:pt idx="12">
                  <c:v>9.2844071720856614E-3</c:v>
                </c:pt>
                <c:pt idx="13">
                  <c:v>8.9150253493089689E-3</c:v>
                </c:pt>
                <c:pt idx="14">
                  <c:v>8.608939449113456E-3</c:v>
                </c:pt>
                <c:pt idx="15">
                  <c:v>8.3506024300634609E-3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ABCE-4686-9E9C-BC5B2DFA42B5}"/>
            </c:ext>
          </c:extLst>
        </c:ser>
        <c:ser>
          <c:idx val="13"/>
          <c:order val="13"/>
          <c:tx>
            <c:v>Nova 1080 @94,4 L/h</c:v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Nova'!$E$72:$E$87</c:f>
              <c:numCache>
                <c:formatCode>0.000</c:formatCode>
                <c:ptCount val="16"/>
                <c:pt idx="0">
                  <c:v>0.14255779016034251</c:v>
                </c:pt>
                <c:pt idx="1">
                  <c:v>8.5871038859699836E-2</c:v>
                </c:pt>
                <c:pt idx="2">
                  <c:v>3.8096833091509651E-2</c:v>
                </c:pt>
                <c:pt idx="3">
                  <c:v>2.8617423261319001E-2</c:v>
                </c:pt>
                <c:pt idx="4">
                  <c:v>2.5117320725088259E-2</c:v>
                </c:pt>
                <c:pt idx="5">
                  <c:v>2.1754370259249742E-2</c:v>
                </c:pt>
                <c:pt idx="6">
                  <c:v>1.8834923667470607E-2</c:v>
                </c:pt>
                <c:pt idx="7">
                  <c:v>1.6144323193981291E-2</c:v>
                </c:pt>
                <c:pt idx="8">
                  <c:v>1.462983397020539E-2</c:v>
                </c:pt>
                <c:pt idx="9">
                  <c:v>1.364121769119451E-2</c:v>
                </c:pt>
                <c:pt idx="10">
                  <c:v>1.2947012381293007E-2</c:v>
                </c:pt>
                <c:pt idx="11">
                  <c:v>1.2427983257011957E-2</c:v>
                </c:pt>
                <c:pt idx="12">
                  <c:v>1.2024064950229956E-2</c:v>
                </c:pt>
                <c:pt idx="13">
                  <c:v>1.1700004584171522E-2</c:v>
                </c:pt>
                <c:pt idx="14">
                  <c:v>1.1433730239477587E-2</c:v>
                </c:pt>
                <c:pt idx="15">
                  <c:v>1.1210907969411687E-2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ABCE-4686-9E9C-BC5B2DFA42B5}"/>
            </c:ext>
          </c:extLst>
        </c:ser>
        <c:ser>
          <c:idx val="14"/>
          <c:order val="14"/>
          <c:tx>
            <c:v>Mora 420 @94,4 L/h</c:v>
          </c:tx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Nova'!$G$72:$G$87</c:f>
              <c:numCache>
                <c:formatCode>0.000</c:formatCode>
                <c:ptCount val="16"/>
                <c:pt idx="0">
                  <c:v>0.17361518607920393</c:v>
                </c:pt>
                <c:pt idx="1">
                  <c:v>7.0602858951366393E-2</c:v>
                </c:pt>
                <c:pt idx="2">
                  <c:v>3.1254616271199714E-2</c:v>
                </c:pt>
                <c:pt idx="3">
                  <c:v>2.1870486249529593E-2</c:v>
                </c:pt>
                <c:pt idx="4">
                  <c:v>1.8940433505241848E-2</c:v>
                </c:pt>
                <c:pt idx="5">
                  <c:v>1.6588963057818443E-2</c:v>
                </c:pt>
                <c:pt idx="6">
                  <c:v>1.4318490642632754E-2</c:v>
                </c:pt>
                <c:pt idx="7">
                  <c:v>1.2029010624508995E-2</c:v>
                </c:pt>
                <c:pt idx="8">
                  <c:v>1.0708800848178709E-2</c:v>
                </c:pt>
                <c:pt idx="9">
                  <c:v>9.8314787309648523E-3</c:v>
                </c:pt>
                <c:pt idx="10">
                  <c:v>9.2135314067014699E-3</c:v>
                </c:pt>
                <c:pt idx="11">
                  <c:v>8.7434574069565549E-3</c:v>
                </c:pt>
                <c:pt idx="12">
                  <c:v>8.3746302899827541E-3</c:v>
                </c:pt>
                <c:pt idx="13">
                  <c:v>8.0768803722490387E-3</c:v>
                </c:pt>
                <c:pt idx="14">
                  <c:v>7.8309317673659271E-3</c:v>
                </c:pt>
                <c:pt idx="15">
                  <c:v>7.6239912195718487E-3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E-ABCE-4686-9E9C-BC5B2DFA42B5}"/>
            </c:ext>
          </c:extLst>
        </c:ser>
        <c:ser>
          <c:idx val="15"/>
          <c:order val="15"/>
          <c:tx>
            <c:v>Nova 1260 @94,4 L/h</c:v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Nova'!$I$72:$I$87</c:f>
              <c:numCache>
                <c:formatCode>0.000</c:formatCode>
                <c:ptCount val="16"/>
                <c:pt idx="0">
                  <c:v>0.11709771541196994</c:v>
                </c:pt>
                <c:pt idx="1">
                  <c:v>6.643310505405757E-2</c:v>
                </c:pt>
                <c:pt idx="2">
                  <c:v>3.0267267432868013E-2</c:v>
                </c:pt>
                <c:pt idx="3">
                  <c:v>2.3259538436452815E-2</c:v>
                </c:pt>
                <c:pt idx="4">
                  <c:v>2.0857474667868858E-2</c:v>
                </c:pt>
                <c:pt idx="5">
                  <c:v>1.8383800481881374E-2</c:v>
                </c:pt>
                <c:pt idx="6">
                  <c:v>1.6224646131971304E-2</c:v>
                </c:pt>
                <c:pt idx="7">
                  <c:v>1.4234037464292616E-2</c:v>
                </c:pt>
                <c:pt idx="8">
                  <c:v>1.311667028034335E-2</c:v>
                </c:pt>
                <c:pt idx="9">
                  <c:v>1.2387456184590327E-2</c:v>
                </c:pt>
                <c:pt idx="10">
                  <c:v>1.1877299220599382E-2</c:v>
                </c:pt>
                <c:pt idx="11">
                  <c:v>1.1498587562084035E-2</c:v>
                </c:pt>
                <c:pt idx="12">
                  <c:v>1.1203649450573498E-2</c:v>
                </c:pt>
                <c:pt idx="13">
                  <c:v>1.096742655547308E-2</c:v>
                </c:pt>
                <c:pt idx="14">
                  <c:v>1.0773710224586347E-2</c:v>
                </c:pt>
                <c:pt idx="15">
                  <c:v>1.0611303277304219E-2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F-ABCE-4686-9E9C-BC5B2DFA42B5}"/>
            </c:ext>
          </c:extLst>
        </c:ser>
        <c:ser>
          <c:idx val="16"/>
          <c:order val="16"/>
          <c:tx>
            <c:v>Mora 360 @116 L/h</c:v>
          </c:tx>
          <c:spPr>
            <a:ln w="19050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Nova'!$A$95:$A$110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Nova'!$C$95:$C$110</c:f>
              <c:numCache>
                <c:formatCode>0.000</c:formatCode>
                <c:ptCount val="16"/>
                <c:pt idx="0">
                  <c:v>0.19399767805669857</c:v>
                </c:pt>
                <c:pt idx="1">
                  <c:v>7.6981401408156874E-2</c:v>
                </c:pt>
                <c:pt idx="2">
                  <c:v>3.4479915846490815E-2</c:v>
                </c:pt>
                <c:pt idx="3">
                  <c:v>2.4239796440306948E-2</c:v>
                </c:pt>
                <c:pt idx="4">
                  <c:v>2.07609415925522E-2</c:v>
                </c:pt>
                <c:pt idx="5">
                  <c:v>1.7989961348347731E-2</c:v>
                </c:pt>
                <c:pt idx="6">
                  <c:v>1.5344776289006736E-2</c:v>
                </c:pt>
                <c:pt idx="7">
                  <c:v>1.2678757801343001E-2</c:v>
                </c:pt>
                <c:pt idx="8">
                  <c:v>1.1134803541729927E-2</c:v>
                </c:pt>
                <c:pt idx="9">
                  <c:v>1.0102354599367728E-2</c:v>
                </c:pt>
                <c:pt idx="10">
                  <c:v>9.373012689745849E-3</c:v>
                </c:pt>
                <c:pt idx="11">
                  <c:v>8.8118396001283256E-3</c:v>
                </c:pt>
                <c:pt idx="12">
                  <c:v>8.3675920017404672E-3</c:v>
                </c:pt>
                <c:pt idx="13">
                  <c:v>8.0070293502263745E-3</c:v>
                </c:pt>
                <c:pt idx="14">
                  <c:v>7.7076207721687284E-3</c:v>
                </c:pt>
                <c:pt idx="15">
                  <c:v>7.4543923709643068E-3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0-ABCE-4686-9E9C-BC5B2DFA42B5}"/>
            </c:ext>
          </c:extLst>
        </c:ser>
        <c:ser>
          <c:idx val="17"/>
          <c:order val="17"/>
          <c:tx>
            <c:v>Nova 1080 @116 L/h</c:v>
          </c:tx>
          <c:spPr>
            <a:ln w="19050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Nova'!$A$95:$A$110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Nova'!$E$95:$E$110</c:f>
              <c:numCache>
                <c:formatCode>0.000</c:formatCode>
                <c:ptCount val="16"/>
                <c:pt idx="0">
                  <c:v>0.135036731412917</c:v>
                </c:pt>
                <c:pt idx="1">
                  <c:v>7.8837662197685718E-2</c:v>
                </c:pt>
                <c:pt idx="2">
                  <c:v>3.4716320387237459E-2</c:v>
                </c:pt>
                <c:pt idx="3">
                  <c:v>2.5928034244734867E-2</c:v>
                </c:pt>
                <c:pt idx="4">
                  <c:v>2.259010058171345E-2</c:v>
                </c:pt>
                <c:pt idx="5">
                  <c:v>1.9439131006827533E-2</c:v>
                </c:pt>
                <c:pt idx="6">
                  <c:v>1.6706081219187707E-2</c:v>
                </c:pt>
                <c:pt idx="7">
                  <c:v>1.4179744535368018E-2</c:v>
                </c:pt>
                <c:pt idx="8">
                  <c:v>1.2750560582766218E-2</c:v>
                </c:pt>
                <c:pt idx="9">
                  <c:v>1.1814172164620223E-2</c:v>
                </c:pt>
                <c:pt idx="10">
                  <c:v>1.115483858863226E-2</c:v>
                </c:pt>
                <c:pt idx="11">
                  <c:v>1.0658086657512717E-2</c:v>
                </c:pt>
                <c:pt idx="12">
                  <c:v>1.0270183433724099E-2</c:v>
                </c:pt>
                <c:pt idx="13">
                  <c:v>9.9580839050857246E-3</c:v>
                </c:pt>
                <c:pt idx="14">
                  <c:v>9.7010485044609837E-3</c:v>
                </c:pt>
                <c:pt idx="15">
                  <c:v>9.4853864109141883E-3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1-ABCE-4686-9E9C-BC5B2DFA42B5}"/>
            </c:ext>
          </c:extLst>
        </c:ser>
        <c:ser>
          <c:idx val="18"/>
          <c:order val="18"/>
          <c:tx>
            <c:v>Mora 420 @116 L/h</c:v>
          </c:tx>
          <c:spPr>
            <a:ln w="19050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Nova'!$A$95:$A$110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Nova'!$G$95:$G$110</c:f>
              <c:numCache>
                <c:formatCode>0.000</c:formatCode>
                <c:ptCount val="16"/>
                <c:pt idx="0">
                  <c:v>0.1618864179762349</c:v>
                </c:pt>
                <c:pt idx="1">
                  <c:v>6.5047935510852223E-2</c:v>
                </c:pt>
                <c:pt idx="2">
                  <c:v>2.8961594548025001E-2</c:v>
                </c:pt>
                <c:pt idx="3">
                  <c:v>2.0311172952611041E-2</c:v>
                </c:pt>
                <c:pt idx="4">
                  <c:v>1.7493991036698481E-2</c:v>
                </c:pt>
                <c:pt idx="5">
                  <c:v>1.5241706782455629E-2</c:v>
                </c:pt>
                <c:pt idx="6">
                  <c:v>1.3079402828134501E-2</c:v>
                </c:pt>
                <c:pt idx="7">
                  <c:v>1.0899437961806067E-2</c:v>
                </c:pt>
                <c:pt idx="8">
                  <c:v>9.6395970172278335E-3</c:v>
                </c:pt>
                <c:pt idx="9">
                  <c:v>8.7997201212778615E-3</c:v>
                </c:pt>
                <c:pt idx="10">
                  <c:v>8.2072698434242121E-3</c:v>
                </c:pt>
                <c:pt idx="11">
                  <c:v>7.753984766228298E-3</c:v>
                </c:pt>
                <c:pt idx="12">
                  <c:v>7.3967269741804353E-3</c:v>
                </c:pt>
                <c:pt idx="13">
                  <c:v>7.1075464592184638E-3</c:v>
                </c:pt>
                <c:pt idx="14">
                  <c:v>6.8680526701096964E-3</c:v>
                </c:pt>
                <c:pt idx="15">
                  <c:v>6.6660308232061533E-3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2-ABCE-4686-9E9C-BC5B2DFA42B5}"/>
            </c:ext>
          </c:extLst>
        </c:ser>
        <c:ser>
          <c:idx val="19"/>
          <c:order val="19"/>
          <c:tx>
            <c:v>Nova 1260 @116 L/h</c:v>
          </c:tx>
          <c:spPr>
            <a:ln w="19050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'Vergleich Mora Nova'!$A$95:$A$110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'Vergleich Mora Nova'!$I$95:$I$110</c:f>
              <c:numCache>
                <c:formatCode>0,000</c:formatCode>
                <c:ptCount val="16"/>
                <c:pt idx="0">
                  <c:v>0.10605682021995314</c:v>
                </c:pt>
                <c:pt idx="1">
                  <c:v>5.9557509760988371E-2</c:v>
                </c:pt>
                <c:pt idx="2">
                  <c:v>2.689041939110158E-2</c:v>
                </c:pt>
                <c:pt idx="3">
                  <c:v>2.0526324132657519E-2</c:v>
                </c:pt>
                <c:pt idx="4">
                  <c:v>1.8256232684502809E-2</c:v>
                </c:pt>
                <c:pt idx="5">
                  <c:v>1.5978891390562744E-2</c:v>
                </c:pt>
                <c:pt idx="6">
                  <c:v>1.3993509695285337E-2</c:v>
                </c:pt>
                <c:pt idx="7">
                  <c:v>1.2157394979943429E-2</c:v>
                </c:pt>
                <c:pt idx="8">
                  <c:v>1.112182769875956E-2</c:v>
                </c:pt>
                <c:pt idx="9">
                  <c:v>1.044466687876058E-2</c:v>
                </c:pt>
                <c:pt idx="10">
                  <c:v>9.9698067831775743E-3</c:v>
                </c:pt>
                <c:pt idx="11">
                  <c:v>9.6152764147150738E-3</c:v>
                </c:pt>
                <c:pt idx="12">
                  <c:v>9.3391778162049133E-3</c:v>
                </c:pt>
                <c:pt idx="13">
                  <c:v>9.1179217012929761E-3</c:v>
                </c:pt>
                <c:pt idx="14">
                  <c:v>8.9364342486365472E-3</c:v>
                </c:pt>
                <c:pt idx="15">
                  <c:v>8.7844684125500984E-3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3-ABCE-4686-9E9C-BC5B2DFA42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3377663"/>
        <c:axId val="113375167"/>
      </c:scatterChart>
      <c:valAx>
        <c:axId val="113377663"/>
        <c:scaling>
          <c:orientation val="minMax"/>
          <c:max val="1500"/>
          <c:min val="4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3375167"/>
        <c:crosses val="autoZero"/>
        <c:crossBetween val="midCat"/>
        <c:majorUnit val="50"/>
      </c:valAx>
      <c:valAx>
        <c:axId val="113375167"/>
        <c:scaling>
          <c:orientation val="minMax"/>
          <c:max val="0.2"/>
          <c:min val="1.0000000000000002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3377663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4.xml"/><Relationship Id="rId3" Type="http://schemas.openxmlformats.org/officeDocument/2006/relationships/chart" Target="../charts/chart9.xml"/><Relationship Id="rId7" Type="http://schemas.openxmlformats.org/officeDocument/2006/relationships/chart" Target="../charts/chart13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7.xml"/><Relationship Id="rId2" Type="http://schemas.openxmlformats.org/officeDocument/2006/relationships/chart" Target="../charts/chart16.xml"/><Relationship Id="rId1" Type="http://schemas.openxmlformats.org/officeDocument/2006/relationships/chart" Target="../charts/chart15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0.xml"/><Relationship Id="rId2" Type="http://schemas.openxmlformats.org/officeDocument/2006/relationships/chart" Target="../charts/chart19.xml"/><Relationship Id="rId1" Type="http://schemas.openxmlformats.org/officeDocument/2006/relationships/chart" Target="../charts/chart18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8.xml"/><Relationship Id="rId3" Type="http://schemas.openxmlformats.org/officeDocument/2006/relationships/chart" Target="../charts/chart23.xml"/><Relationship Id="rId7" Type="http://schemas.openxmlformats.org/officeDocument/2006/relationships/chart" Target="../charts/chart27.xml"/><Relationship Id="rId2" Type="http://schemas.openxmlformats.org/officeDocument/2006/relationships/chart" Target="../charts/chart22.xml"/><Relationship Id="rId1" Type="http://schemas.openxmlformats.org/officeDocument/2006/relationships/chart" Target="../charts/chart21.xml"/><Relationship Id="rId6" Type="http://schemas.openxmlformats.org/officeDocument/2006/relationships/chart" Target="../charts/chart26.xml"/><Relationship Id="rId5" Type="http://schemas.openxmlformats.org/officeDocument/2006/relationships/chart" Target="../charts/chart25.xml"/><Relationship Id="rId4" Type="http://schemas.openxmlformats.org/officeDocument/2006/relationships/chart" Target="../charts/chart24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1.xml"/><Relationship Id="rId2" Type="http://schemas.openxmlformats.org/officeDocument/2006/relationships/chart" Target="../charts/chart30.xml"/><Relationship Id="rId1" Type="http://schemas.openxmlformats.org/officeDocument/2006/relationships/chart" Target="../charts/chart29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4.xml"/><Relationship Id="rId2" Type="http://schemas.openxmlformats.org/officeDocument/2006/relationships/chart" Target="../charts/chart33.xml"/><Relationship Id="rId1" Type="http://schemas.openxmlformats.org/officeDocument/2006/relationships/chart" Target="../charts/chart32.xml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2.xml"/><Relationship Id="rId3" Type="http://schemas.openxmlformats.org/officeDocument/2006/relationships/chart" Target="../charts/chart37.xml"/><Relationship Id="rId7" Type="http://schemas.openxmlformats.org/officeDocument/2006/relationships/chart" Target="../charts/chart41.xml"/><Relationship Id="rId2" Type="http://schemas.openxmlformats.org/officeDocument/2006/relationships/chart" Target="../charts/chart36.xml"/><Relationship Id="rId1" Type="http://schemas.openxmlformats.org/officeDocument/2006/relationships/chart" Target="../charts/chart35.xml"/><Relationship Id="rId6" Type="http://schemas.openxmlformats.org/officeDocument/2006/relationships/chart" Target="../charts/chart40.xml"/><Relationship Id="rId5" Type="http://schemas.openxmlformats.org/officeDocument/2006/relationships/chart" Target="../charts/chart39.xml"/><Relationship Id="rId4" Type="http://schemas.openxmlformats.org/officeDocument/2006/relationships/chart" Target="../charts/chart38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5.xml"/><Relationship Id="rId2" Type="http://schemas.openxmlformats.org/officeDocument/2006/relationships/chart" Target="../charts/chart44.xml"/><Relationship Id="rId1" Type="http://schemas.openxmlformats.org/officeDocument/2006/relationships/chart" Target="../charts/chart43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8.xml"/><Relationship Id="rId2" Type="http://schemas.openxmlformats.org/officeDocument/2006/relationships/chart" Target="../charts/chart47.xml"/><Relationship Id="rId1" Type="http://schemas.openxmlformats.org/officeDocument/2006/relationships/chart" Target="../charts/chart46.xml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6.xml"/><Relationship Id="rId3" Type="http://schemas.openxmlformats.org/officeDocument/2006/relationships/chart" Target="../charts/chart51.xml"/><Relationship Id="rId7" Type="http://schemas.openxmlformats.org/officeDocument/2006/relationships/chart" Target="../charts/chart55.xml"/><Relationship Id="rId2" Type="http://schemas.openxmlformats.org/officeDocument/2006/relationships/chart" Target="../charts/chart50.xml"/><Relationship Id="rId1" Type="http://schemas.openxmlformats.org/officeDocument/2006/relationships/chart" Target="../charts/chart49.xml"/><Relationship Id="rId6" Type="http://schemas.openxmlformats.org/officeDocument/2006/relationships/chart" Target="../charts/chart54.xml"/><Relationship Id="rId5" Type="http://schemas.openxmlformats.org/officeDocument/2006/relationships/chart" Target="../charts/chart53.xml"/><Relationship Id="rId4" Type="http://schemas.openxmlformats.org/officeDocument/2006/relationships/chart" Target="../charts/chart52.xml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8.xml"/><Relationship Id="rId1" Type="http://schemas.openxmlformats.org/officeDocument/2006/relationships/chart" Target="../charts/chart57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</xdr:row>
      <xdr:rowOff>3174</xdr:rowOff>
    </xdr:from>
    <xdr:to>
      <xdr:col>20</xdr:col>
      <xdr:colOff>222250</xdr:colOff>
      <xdr:row>51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463550</xdr:colOff>
      <xdr:row>52</xdr:row>
      <xdr:rowOff>68263</xdr:rowOff>
    </xdr:from>
    <xdr:to>
      <xdr:col>16</xdr:col>
      <xdr:colOff>374650</xdr:colOff>
      <xdr:row>86</xdr:row>
      <xdr:rowOff>109538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376237</xdr:colOff>
      <xdr:row>87</xdr:row>
      <xdr:rowOff>176213</xdr:rowOff>
    </xdr:from>
    <xdr:to>
      <xdr:col>16</xdr:col>
      <xdr:colOff>287337</xdr:colOff>
      <xdr:row>122</xdr:row>
      <xdr:rowOff>36513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19</xdr:col>
      <xdr:colOff>688976</xdr:colOff>
      <xdr:row>50</xdr:row>
      <xdr:rowOff>17464</xdr:rowOff>
    </xdr:to>
    <xdr:graphicFrame macro="">
      <xdr:nvGraphicFramePr>
        <xdr:cNvPr id="12" name="Diagramm 1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168276</xdr:colOff>
      <xdr:row>50</xdr:row>
      <xdr:rowOff>124619</xdr:rowOff>
    </xdr:from>
    <xdr:to>
      <xdr:col>16</xdr:col>
      <xdr:colOff>79376</xdr:colOff>
      <xdr:row>84</xdr:row>
      <xdr:rowOff>84932</xdr:rowOff>
    </xdr:to>
    <xdr:graphicFrame macro="">
      <xdr:nvGraphicFramePr>
        <xdr:cNvPr id="13" name="Diagramm 1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138112</xdr:colOff>
      <xdr:row>85</xdr:row>
      <xdr:rowOff>28575</xdr:rowOff>
    </xdr:from>
    <xdr:to>
      <xdr:col>16</xdr:col>
      <xdr:colOff>49212</xdr:colOff>
      <xdr:row>118</xdr:row>
      <xdr:rowOff>169863</xdr:rowOff>
    </xdr:to>
    <xdr:graphicFrame macro="">
      <xdr:nvGraphicFramePr>
        <xdr:cNvPr id="15" name="Diagramm 14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384174</xdr:colOff>
      <xdr:row>1</xdr:row>
      <xdr:rowOff>139700</xdr:rowOff>
    </xdr:from>
    <xdr:to>
      <xdr:col>17</xdr:col>
      <xdr:colOff>177800</xdr:colOff>
      <xdr:row>39</xdr:row>
      <xdr:rowOff>98426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7139B0DB-31C6-4741-AA59-380ADC12C6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406400</xdr:colOff>
      <xdr:row>40</xdr:row>
      <xdr:rowOff>101600</xdr:rowOff>
    </xdr:from>
    <xdr:to>
      <xdr:col>17</xdr:col>
      <xdr:colOff>200026</xdr:colOff>
      <xdr:row>78</xdr:row>
      <xdr:rowOff>60326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395288</xdr:colOff>
      <xdr:row>79</xdr:row>
      <xdr:rowOff>85725</xdr:rowOff>
    </xdr:from>
    <xdr:to>
      <xdr:col>17</xdr:col>
      <xdr:colOff>188914</xdr:colOff>
      <xdr:row>117</xdr:row>
      <xdr:rowOff>44451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566738</xdr:colOff>
      <xdr:row>118</xdr:row>
      <xdr:rowOff>4763</xdr:rowOff>
    </xdr:from>
    <xdr:to>
      <xdr:col>17</xdr:col>
      <xdr:colOff>360364</xdr:colOff>
      <xdr:row>155</xdr:row>
      <xdr:rowOff>144464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442913</xdr:colOff>
      <xdr:row>156</xdr:row>
      <xdr:rowOff>176212</xdr:rowOff>
    </xdr:from>
    <xdr:to>
      <xdr:col>16</xdr:col>
      <xdr:colOff>354013</xdr:colOff>
      <xdr:row>190</xdr:row>
      <xdr:rowOff>136525</xdr:rowOff>
    </xdr:to>
    <xdr:graphicFrame macro="">
      <xdr:nvGraphicFramePr>
        <xdr:cNvPr id="8" name="Diagramm 7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395287</xdr:colOff>
      <xdr:row>191</xdr:row>
      <xdr:rowOff>38100</xdr:rowOff>
    </xdr:from>
    <xdr:to>
      <xdr:col>16</xdr:col>
      <xdr:colOff>306387</xdr:colOff>
      <xdr:row>224</xdr:row>
      <xdr:rowOff>179388</xdr:rowOff>
    </xdr:to>
    <xdr:graphicFrame macro="">
      <xdr:nvGraphicFramePr>
        <xdr:cNvPr id="9" name="Diagramm 8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276225</xdr:colOff>
      <xdr:row>225</xdr:row>
      <xdr:rowOff>109537</xdr:rowOff>
    </xdr:from>
    <xdr:to>
      <xdr:col>16</xdr:col>
      <xdr:colOff>187325</xdr:colOff>
      <xdr:row>259</xdr:row>
      <xdr:rowOff>69850</xdr:rowOff>
    </xdr:to>
    <xdr:graphicFrame macro="">
      <xdr:nvGraphicFramePr>
        <xdr:cNvPr id="10" name="Diagramm 9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185737</xdr:colOff>
      <xdr:row>259</xdr:row>
      <xdr:rowOff>157163</xdr:rowOff>
    </xdr:from>
    <xdr:to>
      <xdr:col>16</xdr:col>
      <xdr:colOff>96837</xdr:colOff>
      <xdr:row>293</xdr:row>
      <xdr:rowOff>117476</xdr:rowOff>
    </xdr:to>
    <xdr:graphicFrame macro="">
      <xdr:nvGraphicFramePr>
        <xdr:cNvPr id="11" name="Diagramm 10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</xdr:row>
      <xdr:rowOff>3174</xdr:rowOff>
    </xdr:from>
    <xdr:to>
      <xdr:col>20</xdr:col>
      <xdr:colOff>222250</xdr:colOff>
      <xdr:row>51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463550</xdr:colOff>
      <xdr:row>52</xdr:row>
      <xdr:rowOff>68263</xdr:rowOff>
    </xdr:from>
    <xdr:to>
      <xdr:col>16</xdr:col>
      <xdr:colOff>374650</xdr:colOff>
      <xdr:row>86</xdr:row>
      <xdr:rowOff>109538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376237</xdr:colOff>
      <xdr:row>87</xdr:row>
      <xdr:rowOff>176213</xdr:rowOff>
    </xdr:from>
    <xdr:to>
      <xdr:col>16</xdr:col>
      <xdr:colOff>287337</xdr:colOff>
      <xdr:row>122</xdr:row>
      <xdr:rowOff>36513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19</xdr:col>
      <xdr:colOff>688976</xdr:colOff>
      <xdr:row>50</xdr:row>
      <xdr:rowOff>17464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168276</xdr:colOff>
      <xdr:row>50</xdr:row>
      <xdr:rowOff>124619</xdr:rowOff>
    </xdr:from>
    <xdr:to>
      <xdr:col>16</xdr:col>
      <xdr:colOff>79376</xdr:colOff>
      <xdr:row>84</xdr:row>
      <xdr:rowOff>84932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138112</xdr:colOff>
      <xdr:row>85</xdr:row>
      <xdr:rowOff>28575</xdr:rowOff>
    </xdr:from>
    <xdr:to>
      <xdr:col>16</xdr:col>
      <xdr:colOff>49212</xdr:colOff>
      <xdr:row>118</xdr:row>
      <xdr:rowOff>169863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384174</xdr:colOff>
      <xdr:row>1</xdr:row>
      <xdr:rowOff>139700</xdr:rowOff>
    </xdr:from>
    <xdr:to>
      <xdr:col>17</xdr:col>
      <xdr:colOff>177800</xdr:colOff>
      <xdr:row>39</xdr:row>
      <xdr:rowOff>98426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7139B0DB-31C6-4741-AA59-380ADC12C6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406400</xdr:colOff>
      <xdr:row>40</xdr:row>
      <xdr:rowOff>101600</xdr:rowOff>
    </xdr:from>
    <xdr:to>
      <xdr:col>17</xdr:col>
      <xdr:colOff>200026</xdr:colOff>
      <xdr:row>78</xdr:row>
      <xdr:rowOff>60326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395288</xdr:colOff>
      <xdr:row>79</xdr:row>
      <xdr:rowOff>85725</xdr:rowOff>
    </xdr:from>
    <xdr:to>
      <xdr:col>17</xdr:col>
      <xdr:colOff>188914</xdr:colOff>
      <xdr:row>117</xdr:row>
      <xdr:rowOff>44451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566738</xdr:colOff>
      <xdr:row>118</xdr:row>
      <xdr:rowOff>4763</xdr:rowOff>
    </xdr:from>
    <xdr:to>
      <xdr:col>17</xdr:col>
      <xdr:colOff>360364</xdr:colOff>
      <xdr:row>155</xdr:row>
      <xdr:rowOff>144464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442913</xdr:colOff>
      <xdr:row>156</xdr:row>
      <xdr:rowOff>176212</xdr:rowOff>
    </xdr:from>
    <xdr:to>
      <xdr:col>16</xdr:col>
      <xdr:colOff>354013</xdr:colOff>
      <xdr:row>190</xdr:row>
      <xdr:rowOff>136525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395287</xdr:colOff>
      <xdr:row>191</xdr:row>
      <xdr:rowOff>38100</xdr:rowOff>
    </xdr:from>
    <xdr:to>
      <xdr:col>16</xdr:col>
      <xdr:colOff>306387</xdr:colOff>
      <xdr:row>224</xdr:row>
      <xdr:rowOff>179388</xdr:rowOff>
    </xdr:to>
    <xdr:graphicFrame macro="">
      <xdr:nvGraphicFramePr>
        <xdr:cNvPr id="7" name="Diagramm 6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276225</xdr:colOff>
      <xdr:row>225</xdr:row>
      <xdr:rowOff>109537</xdr:rowOff>
    </xdr:from>
    <xdr:to>
      <xdr:col>16</xdr:col>
      <xdr:colOff>187325</xdr:colOff>
      <xdr:row>259</xdr:row>
      <xdr:rowOff>69850</xdr:rowOff>
    </xdr:to>
    <xdr:graphicFrame macro="">
      <xdr:nvGraphicFramePr>
        <xdr:cNvPr id="8" name="Diagramm 7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185737</xdr:colOff>
      <xdr:row>259</xdr:row>
      <xdr:rowOff>157163</xdr:rowOff>
    </xdr:from>
    <xdr:to>
      <xdr:col>16</xdr:col>
      <xdr:colOff>96837</xdr:colOff>
      <xdr:row>293</xdr:row>
      <xdr:rowOff>117476</xdr:rowOff>
    </xdr:to>
    <xdr:graphicFrame macro="">
      <xdr:nvGraphicFramePr>
        <xdr:cNvPr id="9" name="Diagramm 8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</xdr:row>
      <xdr:rowOff>3174</xdr:rowOff>
    </xdr:from>
    <xdr:to>
      <xdr:col>20</xdr:col>
      <xdr:colOff>222250</xdr:colOff>
      <xdr:row>51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463550</xdr:colOff>
      <xdr:row>52</xdr:row>
      <xdr:rowOff>68263</xdr:rowOff>
    </xdr:from>
    <xdr:to>
      <xdr:col>16</xdr:col>
      <xdr:colOff>374650</xdr:colOff>
      <xdr:row>86</xdr:row>
      <xdr:rowOff>109538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376237</xdr:colOff>
      <xdr:row>87</xdr:row>
      <xdr:rowOff>176213</xdr:rowOff>
    </xdr:from>
    <xdr:to>
      <xdr:col>16</xdr:col>
      <xdr:colOff>287337</xdr:colOff>
      <xdr:row>122</xdr:row>
      <xdr:rowOff>36513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19</xdr:col>
      <xdr:colOff>688976</xdr:colOff>
      <xdr:row>50</xdr:row>
      <xdr:rowOff>17464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168276</xdr:colOff>
      <xdr:row>50</xdr:row>
      <xdr:rowOff>124619</xdr:rowOff>
    </xdr:from>
    <xdr:to>
      <xdr:col>16</xdr:col>
      <xdr:colOff>79376</xdr:colOff>
      <xdr:row>84</xdr:row>
      <xdr:rowOff>84932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138112</xdr:colOff>
      <xdr:row>85</xdr:row>
      <xdr:rowOff>28575</xdr:rowOff>
    </xdr:from>
    <xdr:to>
      <xdr:col>16</xdr:col>
      <xdr:colOff>49212</xdr:colOff>
      <xdr:row>118</xdr:row>
      <xdr:rowOff>169863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384174</xdr:colOff>
      <xdr:row>1</xdr:row>
      <xdr:rowOff>139700</xdr:rowOff>
    </xdr:from>
    <xdr:to>
      <xdr:col>17</xdr:col>
      <xdr:colOff>177800</xdr:colOff>
      <xdr:row>39</xdr:row>
      <xdr:rowOff>98426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7139B0DB-31C6-4741-AA59-380ADC12C6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406400</xdr:colOff>
      <xdr:row>40</xdr:row>
      <xdr:rowOff>101600</xdr:rowOff>
    </xdr:from>
    <xdr:to>
      <xdr:col>17</xdr:col>
      <xdr:colOff>200026</xdr:colOff>
      <xdr:row>78</xdr:row>
      <xdr:rowOff>60326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395288</xdr:colOff>
      <xdr:row>79</xdr:row>
      <xdr:rowOff>85725</xdr:rowOff>
    </xdr:from>
    <xdr:to>
      <xdr:col>17</xdr:col>
      <xdr:colOff>188914</xdr:colOff>
      <xdr:row>117</xdr:row>
      <xdr:rowOff>44451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566738</xdr:colOff>
      <xdr:row>118</xdr:row>
      <xdr:rowOff>4763</xdr:rowOff>
    </xdr:from>
    <xdr:to>
      <xdr:col>17</xdr:col>
      <xdr:colOff>360364</xdr:colOff>
      <xdr:row>155</xdr:row>
      <xdr:rowOff>144464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442913</xdr:colOff>
      <xdr:row>156</xdr:row>
      <xdr:rowOff>176212</xdr:rowOff>
    </xdr:from>
    <xdr:to>
      <xdr:col>16</xdr:col>
      <xdr:colOff>354013</xdr:colOff>
      <xdr:row>190</xdr:row>
      <xdr:rowOff>136525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395287</xdr:colOff>
      <xdr:row>191</xdr:row>
      <xdr:rowOff>38100</xdr:rowOff>
    </xdr:from>
    <xdr:to>
      <xdr:col>16</xdr:col>
      <xdr:colOff>306387</xdr:colOff>
      <xdr:row>224</xdr:row>
      <xdr:rowOff>179388</xdr:rowOff>
    </xdr:to>
    <xdr:graphicFrame macro="">
      <xdr:nvGraphicFramePr>
        <xdr:cNvPr id="7" name="Diagramm 6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276225</xdr:colOff>
      <xdr:row>225</xdr:row>
      <xdr:rowOff>109537</xdr:rowOff>
    </xdr:from>
    <xdr:to>
      <xdr:col>16</xdr:col>
      <xdr:colOff>187325</xdr:colOff>
      <xdr:row>259</xdr:row>
      <xdr:rowOff>69850</xdr:rowOff>
    </xdr:to>
    <xdr:graphicFrame macro="">
      <xdr:nvGraphicFramePr>
        <xdr:cNvPr id="8" name="Diagramm 7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185737</xdr:colOff>
      <xdr:row>259</xdr:row>
      <xdr:rowOff>157163</xdr:rowOff>
    </xdr:from>
    <xdr:to>
      <xdr:col>16</xdr:col>
      <xdr:colOff>96837</xdr:colOff>
      <xdr:row>293</xdr:row>
      <xdr:rowOff>117476</xdr:rowOff>
    </xdr:to>
    <xdr:graphicFrame macro="">
      <xdr:nvGraphicFramePr>
        <xdr:cNvPr id="9" name="Diagramm 8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</xdr:row>
      <xdr:rowOff>3174</xdr:rowOff>
    </xdr:from>
    <xdr:to>
      <xdr:col>20</xdr:col>
      <xdr:colOff>222250</xdr:colOff>
      <xdr:row>51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463550</xdr:colOff>
      <xdr:row>52</xdr:row>
      <xdr:rowOff>68263</xdr:rowOff>
    </xdr:from>
    <xdr:to>
      <xdr:col>16</xdr:col>
      <xdr:colOff>374650</xdr:colOff>
      <xdr:row>86</xdr:row>
      <xdr:rowOff>109538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376237</xdr:colOff>
      <xdr:row>87</xdr:row>
      <xdr:rowOff>176213</xdr:rowOff>
    </xdr:from>
    <xdr:to>
      <xdr:col>16</xdr:col>
      <xdr:colOff>287337</xdr:colOff>
      <xdr:row>122</xdr:row>
      <xdr:rowOff>36513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19</xdr:col>
      <xdr:colOff>688976</xdr:colOff>
      <xdr:row>50</xdr:row>
      <xdr:rowOff>17464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168276</xdr:colOff>
      <xdr:row>50</xdr:row>
      <xdr:rowOff>124619</xdr:rowOff>
    </xdr:from>
    <xdr:to>
      <xdr:col>16</xdr:col>
      <xdr:colOff>79376</xdr:colOff>
      <xdr:row>84</xdr:row>
      <xdr:rowOff>84932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138112</xdr:colOff>
      <xdr:row>85</xdr:row>
      <xdr:rowOff>28575</xdr:rowOff>
    </xdr:from>
    <xdr:to>
      <xdr:col>16</xdr:col>
      <xdr:colOff>49212</xdr:colOff>
      <xdr:row>118</xdr:row>
      <xdr:rowOff>169863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384174</xdr:colOff>
      <xdr:row>1</xdr:row>
      <xdr:rowOff>139700</xdr:rowOff>
    </xdr:from>
    <xdr:to>
      <xdr:col>17</xdr:col>
      <xdr:colOff>177800</xdr:colOff>
      <xdr:row>39</xdr:row>
      <xdr:rowOff>98426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7139B0DB-31C6-4741-AA59-380ADC12C6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406400</xdr:colOff>
      <xdr:row>40</xdr:row>
      <xdr:rowOff>101600</xdr:rowOff>
    </xdr:from>
    <xdr:to>
      <xdr:col>17</xdr:col>
      <xdr:colOff>200026</xdr:colOff>
      <xdr:row>78</xdr:row>
      <xdr:rowOff>60326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395288</xdr:colOff>
      <xdr:row>79</xdr:row>
      <xdr:rowOff>85725</xdr:rowOff>
    </xdr:from>
    <xdr:to>
      <xdr:col>17</xdr:col>
      <xdr:colOff>188914</xdr:colOff>
      <xdr:row>117</xdr:row>
      <xdr:rowOff>44451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566738</xdr:colOff>
      <xdr:row>118</xdr:row>
      <xdr:rowOff>4763</xdr:rowOff>
    </xdr:from>
    <xdr:to>
      <xdr:col>17</xdr:col>
      <xdr:colOff>360364</xdr:colOff>
      <xdr:row>155</xdr:row>
      <xdr:rowOff>144464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442913</xdr:colOff>
      <xdr:row>156</xdr:row>
      <xdr:rowOff>176212</xdr:rowOff>
    </xdr:from>
    <xdr:to>
      <xdr:col>16</xdr:col>
      <xdr:colOff>354013</xdr:colOff>
      <xdr:row>190</xdr:row>
      <xdr:rowOff>136525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395287</xdr:colOff>
      <xdr:row>191</xdr:row>
      <xdr:rowOff>38100</xdr:rowOff>
    </xdr:from>
    <xdr:to>
      <xdr:col>16</xdr:col>
      <xdr:colOff>306387</xdr:colOff>
      <xdr:row>224</xdr:row>
      <xdr:rowOff>179388</xdr:rowOff>
    </xdr:to>
    <xdr:graphicFrame macro="">
      <xdr:nvGraphicFramePr>
        <xdr:cNvPr id="7" name="Diagramm 6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276225</xdr:colOff>
      <xdr:row>225</xdr:row>
      <xdr:rowOff>109537</xdr:rowOff>
    </xdr:from>
    <xdr:to>
      <xdr:col>16</xdr:col>
      <xdr:colOff>187325</xdr:colOff>
      <xdr:row>259</xdr:row>
      <xdr:rowOff>69850</xdr:rowOff>
    </xdr:to>
    <xdr:graphicFrame macro="">
      <xdr:nvGraphicFramePr>
        <xdr:cNvPr id="8" name="Diagramm 7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185737</xdr:colOff>
      <xdr:row>259</xdr:row>
      <xdr:rowOff>157163</xdr:rowOff>
    </xdr:from>
    <xdr:to>
      <xdr:col>16</xdr:col>
      <xdr:colOff>96837</xdr:colOff>
      <xdr:row>293</xdr:row>
      <xdr:rowOff>117476</xdr:rowOff>
    </xdr:to>
    <xdr:graphicFrame macro="">
      <xdr:nvGraphicFramePr>
        <xdr:cNvPr id="9" name="Diagramm 8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304798</xdr:colOff>
      <xdr:row>0</xdr:row>
      <xdr:rowOff>90486</xdr:rowOff>
    </xdr:from>
    <xdr:to>
      <xdr:col>15</xdr:col>
      <xdr:colOff>438149</xdr:colOff>
      <xdr:row>41</xdr:row>
      <xdr:rowOff>42863</xdr:rowOff>
    </xdr:to>
    <xdr:graphicFrame macro="">
      <xdr:nvGraphicFramePr>
        <xdr:cNvPr id="3" name="Diagram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276225</xdr:colOff>
      <xdr:row>42</xdr:row>
      <xdr:rowOff>33338</xdr:rowOff>
    </xdr:from>
    <xdr:to>
      <xdr:col>15</xdr:col>
      <xdr:colOff>409576</xdr:colOff>
      <xdr:row>82</xdr:row>
      <xdr:rowOff>166690</xdr:rowOff>
    </xdr:to>
    <xdr:graphicFrame macro="">
      <xdr:nvGraphicFramePr>
        <xdr:cNvPr id="4" name="Diagram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304798</xdr:colOff>
      <xdr:row>0</xdr:row>
      <xdr:rowOff>90486</xdr:rowOff>
    </xdr:from>
    <xdr:to>
      <xdr:col>15</xdr:col>
      <xdr:colOff>438149</xdr:colOff>
      <xdr:row>41</xdr:row>
      <xdr:rowOff>42863</xdr:rowOff>
    </xdr:to>
    <xdr:graphicFrame macro="">
      <xdr:nvGraphicFramePr>
        <xdr:cNvPr id="2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3"/>
  <sheetViews>
    <sheetView tabSelected="1" topLeftCell="A13" workbookViewId="0">
      <selection activeCell="C26" sqref="C25:C26"/>
    </sheetView>
  </sheetViews>
  <sheetFormatPr baseColWidth="10" defaultRowHeight="14.25" x14ac:dyDescent="0.45"/>
  <cols>
    <col min="1" max="1" width="33.86328125" customWidth="1"/>
  </cols>
  <sheetData>
    <row r="2" spans="1:1" ht="15.75" x14ac:dyDescent="0.5">
      <c r="A2" s="14" t="s">
        <v>42</v>
      </c>
    </row>
    <row r="3" spans="1:1" x14ac:dyDescent="0.45">
      <c r="A3" s="15" t="s">
        <v>45</v>
      </c>
    </row>
    <row r="6" spans="1:1" ht="15.75" x14ac:dyDescent="0.5">
      <c r="A6" s="14" t="s">
        <v>43</v>
      </c>
    </row>
    <row r="7" spans="1:1" x14ac:dyDescent="0.45">
      <c r="A7" s="15" t="s">
        <v>46</v>
      </c>
    </row>
    <row r="8" spans="1:1" x14ac:dyDescent="0.45">
      <c r="A8" s="15" t="s">
        <v>47</v>
      </c>
    </row>
    <row r="9" spans="1:1" x14ac:dyDescent="0.45">
      <c r="A9" s="15" t="s">
        <v>48</v>
      </c>
    </row>
    <row r="10" spans="1:1" x14ac:dyDescent="0.45">
      <c r="A10" s="15" t="s">
        <v>49</v>
      </c>
    </row>
    <row r="11" spans="1:1" x14ac:dyDescent="0.45">
      <c r="A11" s="15" t="s">
        <v>50</v>
      </c>
    </row>
    <row r="12" spans="1:1" x14ac:dyDescent="0.45">
      <c r="A12" s="15" t="s">
        <v>51</v>
      </c>
    </row>
    <row r="13" spans="1:1" x14ac:dyDescent="0.45">
      <c r="A13" s="15" t="s">
        <v>52</v>
      </c>
    </row>
    <row r="14" spans="1:1" x14ac:dyDescent="0.45">
      <c r="A14" s="15" t="s">
        <v>53</v>
      </c>
    </row>
    <row r="15" spans="1:1" x14ac:dyDescent="0.45">
      <c r="A15" s="15" t="s">
        <v>54</v>
      </c>
    </row>
    <row r="18" spans="1:1" ht="15.75" x14ac:dyDescent="0.5">
      <c r="A18" s="14" t="s">
        <v>44</v>
      </c>
    </row>
    <row r="19" spans="1:1" x14ac:dyDescent="0.45">
      <c r="A19" s="15" t="s">
        <v>47</v>
      </c>
    </row>
    <row r="20" spans="1:1" x14ac:dyDescent="0.45">
      <c r="A20" s="15" t="s">
        <v>47</v>
      </c>
    </row>
    <row r="21" spans="1:1" x14ac:dyDescent="0.45">
      <c r="A21" s="15" t="s">
        <v>48</v>
      </c>
    </row>
    <row r="22" spans="1:1" x14ac:dyDescent="0.45">
      <c r="A22" s="15" t="s">
        <v>49</v>
      </c>
    </row>
    <row r="23" spans="1:1" x14ac:dyDescent="0.45">
      <c r="A23" s="15" t="s">
        <v>50</v>
      </c>
    </row>
    <row r="24" spans="1:1" x14ac:dyDescent="0.45">
      <c r="A24" s="15" t="s">
        <v>51</v>
      </c>
    </row>
    <row r="27" spans="1:1" ht="15.75" x14ac:dyDescent="0.5">
      <c r="A27" s="14" t="s">
        <v>55</v>
      </c>
    </row>
    <row r="28" spans="1:1" x14ac:dyDescent="0.45">
      <c r="A28" s="15" t="s">
        <v>56</v>
      </c>
    </row>
    <row r="29" spans="1:1" x14ac:dyDescent="0.45">
      <c r="A29" s="15" t="s">
        <v>57</v>
      </c>
    </row>
    <row r="30" spans="1:1" x14ac:dyDescent="0.45">
      <c r="A30" s="15" t="s">
        <v>58</v>
      </c>
    </row>
    <row r="31" spans="1:1" x14ac:dyDescent="0.45">
      <c r="A31" s="15" t="s">
        <v>59</v>
      </c>
    </row>
    <row r="32" spans="1:1" x14ac:dyDescent="0.45">
      <c r="A32" s="15" t="s">
        <v>60</v>
      </c>
    </row>
    <row r="33" spans="1:1" x14ac:dyDescent="0.45">
      <c r="A33" s="15" t="s">
        <v>61</v>
      </c>
    </row>
  </sheetData>
  <hyperlinks>
    <hyperlink ref="A3" location="Maße!A1" display="Maße"/>
    <hyperlink ref="A7" location="'Mora 360 push'!A1" display="Mora 360 push"/>
    <hyperlink ref="A8" location="'Mora 360 pushpull'!A1" display="Mora 360 push/pull"/>
    <hyperlink ref="A9" location="'Mora 420 push'!A1" display="Mora 420 push"/>
    <hyperlink ref="A10" location="'Mora 420 pushpull'!A1" display="Mora 420 push/pull"/>
    <hyperlink ref="A11" location="'Nova 1080 push'!A1" display="Nova 1080 push"/>
    <hyperlink ref="A12" location="'Nova 1080 pushpull'!A1" display="Nova 1080 push/pull"/>
    <hyperlink ref="A13" location="'Nova 1260 push'!A1" display="Nova 1260 push"/>
    <hyperlink ref="A14" location="'Nova 1260 pushpull'!A1" display="Nova 1260 push/pull"/>
    <hyperlink ref="A15" location="'Vergleich Mora Nova'!A1" display="Vergleich Mora / Nova"/>
    <hyperlink ref="A19" location="'Diagramm Mora 360 push'!A1" display="Mora 360 push/pull"/>
    <hyperlink ref="A20" location="'Diagramm Mora 360 pushpull'!A1" display="Mora 360 push/pull"/>
    <hyperlink ref="A21" location="'Diagramm Mora 420 push'!A1" display="Mora 420 push"/>
    <hyperlink ref="A22" location="'Diagramm Mora 420 pushpull'!A1" display="Mora 420 push/pull"/>
    <hyperlink ref="A23" location="'Diagramm Nova 1080 push'!A1" display="Nova 1080 push"/>
    <hyperlink ref="A24" location="'Nova 1080 pushpull'!A1" display="Nova 1080 push/pull"/>
    <hyperlink ref="A28" location="'Vergleich Mora 360 pushpull'!A1" display="Mora 360 push - push/pull"/>
    <hyperlink ref="A29" location="'Vergleich Mora 420 pushpull'!A1" display="Mora 420 push - push/pull"/>
    <hyperlink ref="A30" location="'Nova 1080 pushpull'!A1" display="Nova 1080 push - push/pull"/>
    <hyperlink ref="A31" location="'Nova 1260 pushpull'!A1" display="Nova 1260 push - push/pull"/>
    <hyperlink ref="A32" location="'Vergleich Mora Nova P Diagramm'!A1" display="Leistung Mora / Nova push &amp; push/pull"/>
    <hyperlink ref="A33" location="'Vergleich Mora Nova KW Dia'!A1" display="Thermaler Widerstand Mora / Nova push "/>
  </hyperlink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workbookViewId="0">
      <selection activeCell="E22" sqref="E22"/>
    </sheetView>
  </sheetViews>
  <sheetFormatPr baseColWidth="10" defaultRowHeight="14.25" x14ac:dyDescent="0.45"/>
  <sheetData>
    <row r="1" spans="1:3" x14ac:dyDescent="0.45">
      <c r="A1" t="s">
        <v>17</v>
      </c>
    </row>
    <row r="2" spans="1:3" x14ac:dyDescent="0.45">
      <c r="A2" t="s">
        <v>18</v>
      </c>
      <c r="B2">
        <v>3</v>
      </c>
      <c r="C2" t="s">
        <v>13</v>
      </c>
    </row>
    <row r="3" spans="1:3" x14ac:dyDescent="0.45">
      <c r="A3" t="s">
        <v>19</v>
      </c>
      <c r="B3" s="11">
        <v>52.5</v>
      </c>
      <c r="C3" t="s">
        <v>13</v>
      </c>
    </row>
    <row r="4" spans="1:3" x14ac:dyDescent="0.45">
      <c r="A4" t="s">
        <v>20</v>
      </c>
      <c r="B4" s="11">
        <v>375</v>
      </c>
      <c r="C4" t="s">
        <v>13</v>
      </c>
    </row>
    <row r="5" spans="1:3" x14ac:dyDescent="0.45">
      <c r="A5" t="s">
        <v>21</v>
      </c>
      <c r="B5">
        <v>18</v>
      </c>
    </row>
    <row r="6" spans="1:3" x14ac:dyDescent="0.45">
      <c r="A6" t="s">
        <v>22</v>
      </c>
      <c r="B6">
        <v>17</v>
      </c>
    </row>
    <row r="7" spans="1:3" x14ac:dyDescent="0.45">
      <c r="A7" t="s">
        <v>23</v>
      </c>
      <c r="B7">
        <v>20</v>
      </c>
      <c r="C7" t="s">
        <v>13</v>
      </c>
    </row>
    <row r="8" spans="1:3" x14ac:dyDescent="0.45">
      <c r="A8" t="s">
        <v>24</v>
      </c>
      <c r="B8">
        <v>20</v>
      </c>
      <c r="C8" t="s">
        <v>13</v>
      </c>
    </row>
    <row r="9" spans="1:3" x14ac:dyDescent="0.45">
      <c r="A9" t="s">
        <v>25</v>
      </c>
      <c r="B9">
        <v>6.5</v>
      </c>
      <c r="C9" t="s">
        <v>13</v>
      </c>
    </row>
    <row r="10" spans="1:3" x14ac:dyDescent="0.45">
      <c r="A10" t="s">
        <v>26</v>
      </c>
      <c r="B10" s="2">
        <f>B4/1000*B5+(((B8/2*PI())*B6)/1000)</f>
        <v>7.2840707511102645</v>
      </c>
      <c r="C10" t="s">
        <v>16</v>
      </c>
    </row>
    <row r="11" spans="1:3" x14ac:dyDescent="0.45">
      <c r="B11" s="2"/>
    </row>
    <row r="13" spans="1:3" x14ac:dyDescent="0.45">
      <c r="A13" t="s">
        <v>27</v>
      </c>
    </row>
    <row r="15" spans="1:3" x14ac:dyDescent="0.45">
      <c r="A15" t="s">
        <v>18</v>
      </c>
      <c r="B15">
        <v>3</v>
      </c>
      <c r="C15" t="s">
        <v>13</v>
      </c>
    </row>
    <row r="16" spans="1:3" x14ac:dyDescent="0.45">
      <c r="A16" t="s">
        <v>19</v>
      </c>
      <c r="B16" s="11">
        <v>52.5</v>
      </c>
      <c r="C16" t="s">
        <v>13</v>
      </c>
    </row>
    <row r="17" spans="1:3" x14ac:dyDescent="0.45">
      <c r="A17" t="s">
        <v>20</v>
      </c>
      <c r="B17" s="11">
        <f>375*140/120</f>
        <v>437.5</v>
      </c>
      <c r="C17" t="s">
        <v>13</v>
      </c>
    </row>
    <row r="18" spans="1:3" x14ac:dyDescent="0.45">
      <c r="A18" t="s">
        <v>21</v>
      </c>
      <c r="B18">
        <v>20</v>
      </c>
    </row>
    <row r="19" spans="1:3" x14ac:dyDescent="0.45">
      <c r="A19" t="s">
        <v>22</v>
      </c>
      <c r="B19">
        <v>19</v>
      </c>
    </row>
    <row r="20" spans="1:3" x14ac:dyDescent="0.45">
      <c r="A20" t="s">
        <v>23</v>
      </c>
      <c r="B20">
        <v>20</v>
      </c>
      <c r="C20" t="s">
        <v>13</v>
      </c>
    </row>
    <row r="21" spans="1:3" x14ac:dyDescent="0.45">
      <c r="A21" t="s">
        <v>24</v>
      </c>
      <c r="B21">
        <v>20</v>
      </c>
      <c r="C21" t="s">
        <v>13</v>
      </c>
    </row>
    <row r="22" spans="1:3" x14ac:dyDescent="0.45">
      <c r="A22" t="s">
        <v>25</v>
      </c>
      <c r="B22">
        <v>6.5</v>
      </c>
      <c r="C22" t="s">
        <v>13</v>
      </c>
    </row>
    <row r="23" spans="1:3" x14ac:dyDescent="0.45">
      <c r="A23" t="s">
        <v>26</v>
      </c>
      <c r="B23" s="2">
        <f>B17/1000*B18+(((B21/2*PI())*B19)/1000)</f>
        <v>9.3469026041820609</v>
      </c>
      <c r="C23" t="s">
        <v>16</v>
      </c>
    </row>
    <row r="24" spans="1:3" x14ac:dyDescent="0.45">
      <c r="B24" s="2"/>
    </row>
    <row r="26" spans="1:3" x14ac:dyDescent="0.45">
      <c r="A26" t="s">
        <v>28</v>
      </c>
    </row>
    <row r="27" spans="1:3" x14ac:dyDescent="0.45">
      <c r="A27" t="s">
        <v>23</v>
      </c>
      <c r="B27">
        <v>10.5</v>
      </c>
      <c r="C27" t="s">
        <v>13</v>
      </c>
    </row>
    <row r="28" spans="1:3" x14ac:dyDescent="0.45">
      <c r="A28" t="s">
        <v>18</v>
      </c>
      <c r="B28">
        <v>2.1</v>
      </c>
      <c r="C28" t="s">
        <v>13</v>
      </c>
    </row>
    <row r="29" spans="1:3" x14ac:dyDescent="0.45">
      <c r="A29" t="s">
        <v>20</v>
      </c>
      <c r="B29">
        <v>360</v>
      </c>
      <c r="C29" t="s">
        <v>13</v>
      </c>
    </row>
    <row r="30" spans="1:3" x14ac:dyDescent="0.45">
      <c r="A30" t="s">
        <v>19</v>
      </c>
      <c r="B30">
        <f>47-6.2-8</f>
        <v>32.799999999999997</v>
      </c>
      <c r="C30" t="s">
        <v>13</v>
      </c>
    </row>
    <row r="31" spans="1:3" x14ac:dyDescent="0.45">
      <c r="A31" t="s">
        <v>29</v>
      </c>
      <c r="B31">
        <v>9</v>
      </c>
    </row>
    <row r="32" spans="1:3" x14ac:dyDescent="0.45">
      <c r="A32" t="s">
        <v>30</v>
      </c>
      <c r="B32">
        <v>5</v>
      </c>
    </row>
    <row r="33" spans="1:2" x14ac:dyDescent="0.45">
      <c r="A33" t="s">
        <v>31</v>
      </c>
      <c r="B33">
        <v>5</v>
      </c>
    </row>
    <row r="34" spans="1:2" x14ac:dyDescent="0.45">
      <c r="A34" t="s">
        <v>32</v>
      </c>
      <c r="B34">
        <v>9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34"/>
  <sheetViews>
    <sheetView topLeftCell="A172" zoomScaleNormal="100" workbookViewId="0">
      <selection activeCell="G23" sqref="G23"/>
    </sheetView>
  </sheetViews>
  <sheetFormatPr baseColWidth="10" defaultRowHeight="14.25" x14ac:dyDescent="0.45"/>
  <cols>
    <col min="5" max="5" width="10.6640625" style="1"/>
    <col min="6" max="6" width="13.06640625" customWidth="1"/>
    <col min="8" max="8" width="11.59765625" customWidth="1"/>
    <col min="10" max="11" width="10.6640625" style="1"/>
    <col min="14" max="14" width="10.6640625" style="1"/>
  </cols>
  <sheetData>
    <row r="1" spans="1:31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2" t="s">
        <v>4</v>
      </c>
      <c r="F1" s="3" t="s">
        <v>15</v>
      </c>
      <c r="G1" s="10" t="s">
        <v>14</v>
      </c>
      <c r="H1" s="3" t="s">
        <v>8</v>
      </c>
      <c r="I1" s="3" t="s">
        <v>9</v>
      </c>
      <c r="J1" s="3" t="s">
        <v>5</v>
      </c>
      <c r="K1" s="3" t="s">
        <v>6</v>
      </c>
      <c r="L1" s="3" t="s">
        <v>7</v>
      </c>
      <c r="N1"/>
    </row>
    <row r="2" spans="1:31" x14ac:dyDescent="0.45">
      <c r="A2">
        <v>0</v>
      </c>
      <c r="B2" s="1">
        <f t="shared" ref="B2:B33" si="0">A2/L2*3600*1000</f>
        <v>0</v>
      </c>
      <c r="C2">
        <v>0</v>
      </c>
      <c r="D2" s="2">
        <v>0</v>
      </c>
      <c r="E2" s="1">
        <f>D2*50.562</f>
        <v>0</v>
      </c>
      <c r="F2" s="1">
        <f t="shared" ref="F2" si="1">E2*3</f>
        <v>0</v>
      </c>
      <c r="G2" s="8">
        <v>0</v>
      </c>
      <c r="H2">
        <v>315</v>
      </c>
      <c r="I2">
        <v>295</v>
      </c>
      <c r="J2">
        <v>0</v>
      </c>
      <c r="K2" s="1">
        <v>4180</v>
      </c>
      <c r="L2" s="1">
        <v>991.5</v>
      </c>
      <c r="N2"/>
      <c r="P2" s="4"/>
      <c r="Q2" s="5"/>
      <c r="R2" s="4"/>
      <c r="S2" s="4"/>
      <c r="T2" s="6"/>
      <c r="U2" s="6"/>
      <c r="V2" s="6"/>
      <c r="W2" s="6"/>
      <c r="X2" s="6"/>
      <c r="Y2" s="6"/>
      <c r="Z2" s="6"/>
      <c r="AA2" s="6"/>
      <c r="AC2" s="6"/>
      <c r="AD2" s="6"/>
      <c r="AE2" s="6"/>
    </row>
    <row r="3" spans="1:31" x14ac:dyDescent="0.45">
      <c r="A3">
        <v>8.0000000000000002E-3</v>
      </c>
      <c r="B3" s="1">
        <f t="shared" si="0"/>
        <v>29.046898638426626</v>
      </c>
      <c r="C3">
        <v>0</v>
      </c>
      <c r="D3" s="2">
        <v>7.0000000000000007E-2</v>
      </c>
      <c r="E3" s="1">
        <f>D3*0.01256*3600</f>
        <v>3.1651200000000004</v>
      </c>
      <c r="F3" s="1">
        <f>E3*9</f>
        <v>28.486080000000005</v>
      </c>
      <c r="G3" s="8">
        <v>434.453868</v>
      </c>
      <c r="H3">
        <v>315</v>
      </c>
      <c r="I3">
        <v>295</v>
      </c>
      <c r="J3" s="8">
        <v>54.661956509855322</v>
      </c>
      <c r="K3" s="1">
        <v>4180</v>
      </c>
      <c r="L3" s="1">
        <v>991.5</v>
      </c>
      <c r="N3"/>
      <c r="P3" s="4"/>
      <c r="Q3" s="5"/>
      <c r="R3" s="4"/>
      <c r="S3" s="4"/>
      <c r="T3" s="6"/>
      <c r="U3" s="6"/>
      <c r="V3" s="6"/>
      <c r="W3" s="6"/>
      <c r="X3" s="6"/>
      <c r="Y3" s="6"/>
      <c r="Z3" s="6"/>
      <c r="AA3" s="6"/>
      <c r="AC3" s="6"/>
      <c r="AD3" s="6"/>
      <c r="AE3" s="6"/>
    </row>
    <row r="4" spans="1:31" x14ac:dyDescent="0.45">
      <c r="A4">
        <v>1.4E-2</v>
      </c>
      <c r="B4" s="1">
        <f t="shared" si="0"/>
        <v>50.832072617246602</v>
      </c>
      <c r="C4">
        <v>0</v>
      </c>
      <c r="D4" s="2">
        <v>7.0000000000000007E-2</v>
      </c>
      <c r="E4" s="1">
        <f t="shared" ref="E4:E67" si="2">D4*0.01256*3600</f>
        <v>3.1651200000000004</v>
      </c>
      <c r="F4" s="1">
        <f t="shared" ref="F4:F67" si="3">E4*9</f>
        <v>28.486080000000005</v>
      </c>
      <c r="G4" s="8">
        <v>831.81253687499998</v>
      </c>
      <c r="H4">
        <v>315</v>
      </c>
      <c r="I4">
        <v>295</v>
      </c>
      <c r="J4" s="8">
        <v>76.620059404221706</v>
      </c>
      <c r="K4" s="1">
        <v>4180</v>
      </c>
      <c r="L4" s="1">
        <v>991.5</v>
      </c>
      <c r="N4"/>
      <c r="P4" s="4"/>
      <c r="Q4" s="5"/>
      <c r="R4" s="4"/>
      <c r="S4" s="4"/>
      <c r="T4" s="6"/>
      <c r="U4" s="6"/>
      <c r="V4" s="6"/>
      <c r="W4" s="6"/>
      <c r="X4" s="6"/>
      <c r="Y4" s="6"/>
      <c r="Z4" s="6"/>
      <c r="AA4" s="6"/>
      <c r="AC4" s="6"/>
      <c r="AD4" s="6"/>
      <c r="AE4" s="6"/>
    </row>
    <row r="5" spans="1:31" x14ac:dyDescent="0.45">
      <c r="A5">
        <v>0.02</v>
      </c>
      <c r="B5" s="1">
        <f t="shared" si="0"/>
        <v>72.617246596066565</v>
      </c>
      <c r="C5">
        <v>0</v>
      </c>
      <c r="D5" s="2">
        <v>7.0000000000000007E-2</v>
      </c>
      <c r="E5" s="1">
        <f t="shared" si="2"/>
        <v>3.1651200000000004</v>
      </c>
      <c r="F5" s="1">
        <f t="shared" si="3"/>
        <v>28.486080000000005</v>
      </c>
      <c r="G5" s="8">
        <v>1318.03152</v>
      </c>
      <c r="H5">
        <v>315</v>
      </c>
      <c r="I5">
        <v>295</v>
      </c>
      <c r="J5" s="8">
        <v>89.318845727557729</v>
      </c>
      <c r="K5" s="1">
        <v>4180</v>
      </c>
      <c r="L5" s="1">
        <v>991.5</v>
      </c>
      <c r="N5"/>
      <c r="P5" s="4"/>
      <c r="Q5" s="5"/>
      <c r="R5" s="4"/>
      <c r="S5" s="4"/>
      <c r="T5" s="6"/>
      <c r="U5" s="6"/>
      <c r="V5" s="6"/>
      <c r="W5" s="6"/>
      <c r="X5" s="6"/>
      <c r="Y5" s="6"/>
      <c r="Z5" s="6"/>
      <c r="AA5" s="6"/>
      <c r="AC5" s="6"/>
      <c r="AD5" s="6"/>
      <c r="AE5" s="6"/>
    </row>
    <row r="6" spans="1:31" x14ac:dyDescent="0.45">
      <c r="A6">
        <v>2.5999999999999999E-2</v>
      </c>
      <c r="B6" s="1">
        <f t="shared" si="0"/>
        <v>94.402420574886534</v>
      </c>
      <c r="C6">
        <v>0</v>
      </c>
      <c r="D6" s="2">
        <v>7.0000000000000007E-2</v>
      </c>
      <c r="E6" s="1">
        <f t="shared" si="2"/>
        <v>3.1651200000000004</v>
      </c>
      <c r="F6" s="1">
        <f t="shared" si="3"/>
        <v>28.486080000000005</v>
      </c>
      <c r="G6" s="8">
        <v>1893.1108173749999</v>
      </c>
      <c r="H6">
        <v>315</v>
      </c>
      <c r="I6">
        <v>295</v>
      </c>
      <c r="J6" s="8">
        <v>97.459000976247182</v>
      </c>
      <c r="K6" s="1">
        <v>4180</v>
      </c>
      <c r="L6" s="1">
        <v>991.5</v>
      </c>
      <c r="N6"/>
      <c r="P6" s="4"/>
      <c r="Q6" s="5"/>
      <c r="R6" s="4"/>
      <c r="S6" s="4"/>
      <c r="T6" s="6"/>
      <c r="U6" s="6"/>
      <c r="V6" s="6"/>
      <c r="W6" s="6"/>
      <c r="X6" s="6"/>
      <c r="Y6" s="6"/>
      <c r="Z6" s="6"/>
      <c r="AA6" s="6"/>
      <c r="AC6" s="6"/>
      <c r="AD6" s="6"/>
      <c r="AE6" s="6"/>
    </row>
    <row r="7" spans="1:31" x14ac:dyDescent="0.45">
      <c r="A7">
        <v>3.2000000000000001E-2</v>
      </c>
      <c r="B7" s="1">
        <f t="shared" si="0"/>
        <v>116.1875945537065</v>
      </c>
      <c r="C7">
        <v>0</v>
      </c>
      <c r="D7" s="2">
        <v>7.0000000000000007E-2</v>
      </c>
      <c r="E7" s="1">
        <f t="shared" si="2"/>
        <v>3.1651200000000004</v>
      </c>
      <c r="F7" s="1">
        <f t="shared" si="3"/>
        <v>28.486080000000005</v>
      </c>
      <c r="G7" s="8">
        <v>2557.0504289999999</v>
      </c>
      <c r="H7">
        <v>315</v>
      </c>
      <c r="I7">
        <v>295</v>
      </c>
      <c r="J7" s="8">
        <v>103.09401741475853</v>
      </c>
      <c r="K7" s="1">
        <v>4180</v>
      </c>
      <c r="L7" s="1">
        <v>991.5</v>
      </c>
      <c r="N7"/>
      <c r="P7" s="4"/>
      <c r="Q7" s="5"/>
      <c r="R7" s="4"/>
      <c r="S7" s="4"/>
      <c r="T7" s="6"/>
      <c r="U7" s="6"/>
      <c r="V7" s="6"/>
      <c r="W7" s="6"/>
      <c r="X7" s="6"/>
      <c r="Y7" s="6"/>
      <c r="Z7" s="6"/>
      <c r="AA7" s="6"/>
      <c r="AC7" s="6"/>
      <c r="AD7" s="6"/>
      <c r="AE7" s="6"/>
    </row>
    <row r="8" spans="1:31" x14ac:dyDescent="0.45">
      <c r="A8">
        <v>3.7999999999999999E-2</v>
      </c>
      <c r="B8" s="1">
        <f t="shared" si="0"/>
        <v>137.97276853252646</v>
      </c>
      <c r="C8">
        <v>0</v>
      </c>
      <c r="D8" s="2">
        <v>7.0000000000000007E-2</v>
      </c>
      <c r="E8" s="1">
        <f t="shared" si="2"/>
        <v>3.1651200000000004</v>
      </c>
      <c r="F8" s="1">
        <f t="shared" si="3"/>
        <v>28.486080000000005</v>
      </c>
      <c r="G8" s="8">
        <v>3309.850354875</v>
      </c>
      <c r="H8">
        <v>315</v>
      </c>
      <c r="I8">
        <v>295</v>
      </c>
      <c r="J8" s="8">
        <v>107.21856236065895</v>
      </c>
      <c r="K8" s="1">
        <v>4180</v>
      </c>
      <c r="L8" s="1">
        <v>991.5</v>
      </c>
      <c r="N8"/>
      <c r="P8" s="4"/>
      <c r="Q8" s="5"/>
      <c r="R8" s="4"/>
      <c r="S8" s="4"/>
      <c r="T8" s="6"/>
      <c r="U8" s="6"/>
      <c r="V8" s="6"/>
      <c r="W8" s="6"/>
      <c r="X8" s="6"/>
      <c r="Y8" s="6"/>
      <c r="Z8" s="6"/>
      <c r="AA8" s="6"/>
      <c r="AC8" s="6"/>
      <c r="AD8" s="6"/>
      <c r="AE8" s="6"/>
    </row>
    <row r="9" spans="1:31" x14ac:dyDescent="0.45">
      <c r="A9">
        <v>4.3999999999999997E-2</v>
      </c>
      <c r="B9" s="1">
        <f t="shared" si="0"/>
        <v>159.75794251134644</v>
      </c>
      <c r="C9">
        <v>0</v>
      </c>
      <c r="D9" s="2">
        <v>7.0000000000000007E-2</v>
      </c>
      <c r="E9" s="1">
        <f t="shared" si="2"/>
        <v>3.1651200000000004</v>
      </c>
      <c r="F9" s="1">
        <f t="shared" si="3"/>
        <v>28.486080000000005</v>
      </c>
      <c r="G9" s="8">
        <v>4151.5105949999997</v>
      </c>
      <c r="H9">
        <v>315</v>
      </c>
      <c r="I9">
        <v>295</v>
      </c>
      <c r="J9" s="8">
        <v>110.36528948883924</v>
      </c>
      <c r="K9" s="1">
        <v>4180</v>
      </c>
      <c r="L9" s="1">
        <v>991.5</v>
      </c>
      <c r="N9"/>
      <c r="P9" s="4"/>
      <c r="Q9" s="5"/>
      <c r="R9" s="4"/>
      <c r="S9" s="4"/>
      <c r="T9" s="6"/>
      <c r="U9" s="6"/>
      <c r="V9" s="6"/>
      <c r="W9" s="6"/>
      <c r="X9" s="6"/>
      <c r="Y9" s="6"/>
      <c r="Z9" s="6"/>
      <c r="AA9" s="6"/>
      <c r="AC9" s="6"/>
      <c r="AD9" s="6"/>
      <c r="AE9" s="6"/>
    </row>
    <row r="10" spans="1:31" x14ac:dyDescent="0.45">
      <c r="A10">
        <v>0.05</v>
      </c>
      <c r="B10" s="1">
        <f t="shared" si="0"/>
        <v>181.54311649016643</v>
      </c>
      <c r="C10">
        <v>0</v>
      </c>
      <c r="D10" s="2">
        <v>7.0000000000000007E-2</v>
      </c>
      <c r="E10" s="1">
        <f t="shared" si="2"/>
        <v>3.1651200000000004</v>
      </c>
      <c r="F10" s="1">
        <f t="shared" si="3"/>
        <v>28.486080000000005</v>
      </c>
      <c r="G10" s="8">
        <v>5082.0311493749996</v>
      </c>
      <c r="H10">
        <v>315</v>
      </c>
      <c r="I10">
        <v>295</v>
      </c>
      <c r="J10" s="8">
        <v>112.84404879478484</v>
      </c>
      <c r="K10" s="1">
        <v>4180</v>
      </c>
      <c r="L10" s="1">
        <v>991.5</v>
      </c>
      <c r="N10"/>
      <c r="P10" s="4"/>
      <c r="Q10" s="5"/>
      <c r="R10" s="4"/>
      <c r="S10" s="4"/>
      <c r="T10" s="6"/>
      <c r="U10" s="6"/>
      <c r="V10" s="6"/>
      <c r="W10" s="6"/>
      <c r="X10" s="6"/>
      <c r="Y10" s="6"/>
      <c r="Z10" s="6"/>
      <c r="AA10" s="6"/>
      <c r="AC10" s="6"/>
      <c r="AD10" s="6"/>
      <c r="AE10" s="6"/>
    </row>
    <row r="11" spans="1:31" x14ac:dyDescent="0.45">
      <c r="A11">
        <v>5.6000000000000001E-2</v>
      </c>
      <c r="B11" s="1">
        <f t="shared" si="0"/>
        <v>203.32829046898641</v>
      </c>
      <c r="C11">
        <v>0</v>
      </c>
      <c r="D11" s="2">
        <v>7.0000000000000007E-2</v>
      </c>
      <c r="E11" s="1">
        <f t="shared" si="2"/>
        <v>3.1651200000000004</v>
      </c>
      <c r="F11" s="1">
        <f t="shared" si="3"/>
        <v>28.486080000000005</v>
      </c>
      <c r="G11" s="8">
        <v>6101.412018</v>
      </c>
      <c r="H11">
        <v>315</v>
      </c>
      <c r="I11">
        <v>295</v>
      </c>
      <c r="J11" s="8">
        <v>114.84653768379758</v>
      </c>
      <c r="K11" s="1">
        <v>4180</v>
      </c>
      <c r="L11" s="1">
        <v>991.5</v>
      </c>
      <c r="N11"/>
      <c r="P11" s="4"/>
      <c r="Q11" s="5"/>
      <c r="R11" s="4"/>
      <c r="S11" s="4"/>
      <c r="T11" s="6"/>
      <c r="U11" s="6"/>
      <c r="V11" s="6"/>
      <c r="W11" s="6"/>
      <c r="X11" s="6"/>
      <c r="Y11" s="6"/>
      <c r="Z11" s="6"/>
      <c r="AA11" s="6"/>
      <c r="AC11" s="6"/>
      <c r="AD11" s="6"/>
      <c r="AE11" s="6"/>
    </row>
    <row r="12" spans="1:31" x14ac:dyDescent="0.45">
      <c r="A12">
        <v>6.2E-2</v>
      </c>
      <c r="B12" s="1">
        <f t="shared" si="0"/>
        <v>225.11346444780636</v>
      </c>
      <c r="C12">
        <v>0</v>
      </c>
      <c r="D12" s="2">
        <v>7.0000000000000007E-2</v>
      </c>
      <c r="E12" s="1">
        <f t="shared" si="2"/>
        <v>3.1651200000000004</v>
      </c>
      <c r="F12" s="1">
        <f t="shared" si="3"/>
        <v>28.486080000000005</v>
      </c>
      <c r="G12" s="8">
        <v>7209.653200875</v>
      </c>
      <c r="H12">
        <v>315</v>
      </c>
      <c r="I12">
        <v>295</v>
      </c>
      <c r="J12" s="8">
        <v>116.49779495036755</v>
      </c>
      <c r="K12" s="1">
        <v>4180</v>
      </c>
      <c r="L12" s="1">
        <v>991.5</v>
      </c>
      <c r="N12"/>
      <c r="P12" s="4"/>
      <c r="Q12" s="5"/>
      <c r="R12" s="4"/>
      <c r="S12" s="4"/>
      <c r="T12" s="6"/>
      <c r="U12" s="6"/>
      <c r="V12" s="6"/>
      <c r="W12" s="6"/>
      <c r="X12" s="6"/>
      <c r="Y12" s="6"/>
      <c r="Z12" s="6"/>
      <c r="AA12" s="6"/>
      <c r="AC12" s="6"/>
      <c r="AD12" s="6"/>
      <c r="AE12" s="6"/>
    </row>
    <row r="13" spans="1:31" x14ac:dyDescent="0.45">
      <c r="A13">
        <v>6.8000000000000005E-2</v>
      </c>
      <c r="B13" s="1">
        <f t="shared" si="0"/>
        <v>246.89863842662635</v>
      </c>
      <c r="C13">
        <v>0</v>
      </c>
      <c r="D13" s="2">
        <v>7.0000000000000007E-2</v>
      </c>
      <c r="E13" s="1">
        <f t="shared" si="2"/>
        <v>3.1651200000000004</v>
      </c>
      <c r="F13" s="1">
        <f t="shared" si="3"/>
        <v>28.486080000000005</v>
      </c>
      <c r="G13" s="8">
        <v>8406.7546980000006</v>
      </c>
      <c r="H13">
        <v>315</v>
      </c>
      <c r="I13">
        <v>295</v>
      </c>
      <c r="J13" s="8">
        <v>117.88260530354397</v>
      </c>
      <c r="K13" s="1">
        <v>4180</v>
      </c>
      <c r="L13" s="1">
        <v>991.5</v>
      </c>
      <c r="N13"/>
      <c r="P13" s="4"/>
      <c r="Q13" s="5"/>
      <c r="R13" s="4"/>
      <c r="S13" s="4"/>
      <c r="T13" s="6"/>
      <c r="U13" s="6"/>
      <c r="V13" s="6"/>
      <c r="W13" s="6"/>
      <c r="X13" s="6"/>
      <c r="Y13" s="6"/>
      <c r="Z13" s="6"/>
      <c r="AA13" s="6"/>
      <c r="AC13" s="6"/>
      <c r="AD13" s="6"/>
      <c r="AE13" s="6"/>
    </row>
    <row r="14" spans="1:31" x14ac:dyDescent="0.45">
      <c r="A14">
        <v>7.3999999999999996E-2</v>
      </c>
      <c r="B14" s="1">
        <f t="shared" si="0"/>
        <v>268.68381240544625</v>
      </c>
      <c r="C14">
        <v>0</v>
      </c>
      <c r="D14" s="2">
        <v>7.0000000000000007E-2</v>
      </c>
      <c r="E14" s="1">
        <f t="shared" si="2"/>
        <v>3.1651200000000004</v>
      </c>
      <c r="F14" s="1">
        <f t="shared" si="3"/>
        <v>28.486080000000005</v>
      </c>
      <c r="G14" s="8">
        <v>9692.7165093849999</v>
      </c>
      <c r="H14">
        <v>315</v>
      </c>
      <c r="I14">
        <v>295</v>
      </c>
      <c r="J14" s="8">
        <v>119.00590061730061</v>
      </c>
      <c r="K14" s="1">
        <v>4180</v>
      </c>
      <c r="L14" s="1">
        <v>991.5</v>
      </c>
      <c r="N14"/>
      <c r="P14" s="4"/>
      <c r="Q14" s="5"/>
      <c r="R14" s="4"/>
      <c r="S14" s="4"/>
      <c r="T14" s="6"/>
      <c r="U14" s="6"/>
      <c r="V14" s="6"/>
      <c r="W14" s="6"/>
      <c r="X14" s="6"/>
      <c r="Y14" s="6"/>
      <c r="Z14" s="6"/>
      <c r="AA14" s="6"/>
      <c r="AC14" s="6"/>
      <c r="AD14" s="6"/>
      <c r="AE14" s="6"/>
    </row>
    <row r="15" spans="1:31" x14ac:dyDescent="0.45">
      <c r="A15">
        <f>A3</f>
        <v>8.0000000000000002E-3</v>
      </c>
      <c r="B15" s="1">
        <f t="shared" si="0"/>
        <v>29.046898638426626</v>
      </c>
      <c r="C15">
        <v>400</v>
      </c>
      <c r="D15" s="2">
        <v>0.2</v>
      </c>
      <c r="E15" s="1">
        <f t="shared" si="2"/>
        <v>9.0432000000000006</v>
      </c>
      <c r="F15" s="1">
        <f t="shared" si="3"/>
        <v>81.388800000000003</v>
      </c>
      <c r="G15" s="8">
        <f>G3</f>
        <v>434.453868</v>
      </c>
      <c r="H15">
        <v>315</v>
      </c>
      <c r="I15">
        <v>295</v>
      </c>
      <c r="J15" s="8">
        <v>125.69682071442037</v>
      </c>
      <c r="K15" s="1">
        <v>4180</v>
      </c>
      <c r="L15" s="1">
        <v>991.5</v>
      </c>
      <c r="N15"/>
      <c r="P15" s="4"/>
      <c r="Q15" s="5"/>
      <c r="R15" s="4"/>
      <c r="S15" s="4"/>
      <c r="T15" s="6"/>
      <c r="U15" s="6"/>
      <c r="V15" s="6"/>
      <c r="W15" s="6"/>
      <c r="X15" s="6"/>
      <c r="Y15" s="6"/>
      <c r="Z15" s="6"/>
      <c r="AA15" s="6"/>
      <c r="AC15" s="6"/>
      <c r="AD15" s="6"/>
      <c r="AE15" s="6"/>
    </row>
    <row r="16" spans="1:31" x14ac:dyDescent="0.45">
      <c r="A16">
        <f t="shared" ref="A16:A79" si="4">A4</f>
        <v>1.4E-2</v>
      </c>
      <c r="B16" s="1">
        <f t="shared" si="0"/>
        <v>50.832072617246602</v>
      </c>
      <c r="C16">
        <v>400</v>
      </c>
      <c r="D16" s="2">
        <v>0.2</v>
      </c>
      <c r="E16" s="1">
        <f t="shared" si="2"/>
        <v>9.0432000000000006</v>
      </c>
      <c r="F16" s="1">
        <f t="shared" si="3"/>
        <v>81.388800000000003</v>
      </c>
      <c r="G16" s="8">
        <f t="shared" ref="G16:G26" si="5">G4</f>
        <v>831.81253687499998</v>
      </c>
      <c r="H16">
        <v>315</v>
      </c>
      <c r="I16">
        <v>295</v>
      </c>
      <c r="J16" s="8">
        <v>183.80744150746597</v>
      </c>
      <c r="K16" s="1">
        <v>4180</v>
      </c>
      <c r="L16" s="1">
        <v>991.5</v>
      </c>
      <c r="N16"/>
      <c r="P16" s="4"/>
      <c r="Q16" s="5"/>
      <c r="R16" s="4"/>
      <c r="S16" s="4"/>
      <c r="T16" s="6"/>
      <c r="U16" s="6"/>
      <c r="V16" s="6"/>
      <c r="W16" s="6"/>
      <c r="X16" s="6"/>
      <c r="Y16" s="6"/>
      <c r="Z16" s="6"/>
      <c r="AA16" s="6"/>
      <c r="AC16" s="6"/>
      <c r="AD16" s="6"/>
      <c r="AE16" s="6"/>
    </row>
    <row r="17" spans="1:31" x14ac:dyDescent="0.45">
      <c r="A17">
        <f t="shared" si="4"/>
        <v>0.02</v>
      </c>
      <c r="B17" s="1">
        <f t="shared" si="0"/>
        <v>72.617246596066565</v>
      </c>
      <c r="C17">
        <v>400</v>
      </c>
      <c r="D17" s="2">
        <v>0.2</v>
      </c>
      <c r="E17" s="1">
        <f t="shared" si="2"/>
        <v>9.0432000000000006</v>
      </c>
      <c r="F17" s="1">
        <f t="shared" si="3"/>
        <v>81.388800000000003</v>
      </c>
      <c r="G17" s="8">
        <f t="shared" si="5"/>
        <v>1318.03152</v>
      </c>
      <c r="H17">
        <v>315</v>
      </c>
      <c r="I17">
        <v>295</v>
      </c>
      <c r="J17" s="8">
        <v>219.5062346164824</v>
      </c>
      <c r="K17" s="1">
        <v>4180</v>
      </c>
      <c r="L17" s="1">
        <v>991.5</v>
      </c>
      <c r="N17"/>
      <c r="P17" s="4"/>
      <c r="Q17" s="5"/>
      <c r="R17" s="4"/>
      <c r="S17" s="4"/>
      <c r="T17" s="6"/>
      <c r="U17" s="6"/>
      <c r="V17" s="6"/>
      <c r="W17" s="6"/>
      <c r="X17" s="6"/>
      <c r="Y17" s="6"/>
      <c r="Z17" s="6"/>
      <c r="AA17" s="6"/>
      <c r="AC17" s="6"/>
      <c r="AD17" s="6"/>
      <c r="AE17" s="6"/>
    </row>
    <row r="18" spans="1:31" x14ac:dyDescent="0.45">
      <c r="A18">
        <f t="shared" si="4"/>
        <v>2.5999999999999999E-2</v>
      </c>
      <c r="B18" s="1">
        <f t="shared" si="0"/>
        <v>94.402420574886534</v>
      </c>
      <c r="C18">
        <v>400</v>
      </c>
      <c r="D18" s="2">
        <v>0.2</v>
      </c>
      <c r="E18" s="1">
        <f t="shared" si="2"/>
        <v>9.0432000000000006</v>
      </c>
      <c r="F18" s="1">
        <f t="shared" si="3"/>
        <v>81.388800000000003</v>
      </c>
      <c r="G18" s="8">
        <f t="shared" si="5"/>
        <v>1893.1108173749999</v>
      </c>
      <c r="H18">
        <v>315</v>
      </c>
      <c r="I18">
        <v>295</v>
      </c>
      <c r="J18" s="8">
        <v>243.12912652122284</v>
      </c>
      <c r="K18" s="1">
        <v>4180</v>
      </c>
      <c r="L18" s="1">
        <v>991.5</v>
      </c>
      <c r="N18"/>
      <c r="P18" s="4"/>
      <c r="Q18" s="5"/>
      <c r="R18" s="4"/>
      <c r="S18" s="4"/>
      <c r="T18" s="6"/>
      <c r="U18" s="6"/>
      <c r="V18" s="6"/>
      <c r="W18" s="6"/>
      <c r="X18" s="6"/>
      <c r="Y18" s="6"/>
      <c r="Z18" s="6"/>
      <c r="AA18" s="6"/>
      <c r="AC18" s="6"/>
      <c r="AD18" s="6"/>
      <c r="AE18" s="6"/>
    </row>
    <row r="19" spans="1:31" x14ac:dyDescent="0.45">
      <c r="A19">
        <f t="shared" si="4"/>
        <v>3.2000000000000001E-2</v>
      </c>
      <c r="B19" s="1">
        <f t="shared" si="0"/>
        <v>116.1875945537065</v>
      </c>
      <c r="C19">
        <v>400</v>
      </c>
      <c r="D19" s="2">
        <v>0.2</v>
      </c>
      <c r="E19" s="1">
        <f t="shared" si="2"/>
        <v>9.0432000000000006</v>
      </c>
      <c r="F19" s="1">
        <f t="shared" si="3"/>
        <v>81.388800000000003</v>
      </c>
      <c r="G19" s="8">
        <f t="shared" si="5"/>
        <v>2557.0504289999999</v>
      </c>
      <c r="H19">
        <v>315</v>
      </c>
      <c r="I19">
        <v>295</v>
      </c>
      <c r="J19" s="8">
        <v>259.80301259988261</v>
      </c>
      <c r="K19" s="1">
        <v>4180</v>
      </c>
      <c r="L19" s="1">
        <v>991.5</v>
      </c>
      <c r="N19"/>
      <c r="P19" s="4"/>
      <c r="Q19" s="5"/>
      <c r="R19" s="4"/>
      <c r="S19" s="4"/>
      <c r="T19" s="6"/>
      <c r="U19" s="6"/>
      <c r="V19" s="6"/>
      <c r="W19" s="6"/>
      <c r="X19" s="6"/>
      <c r="Y19" s="6"/>
      <c r="Z19" s="6"/>
      <c r="AA19" s="6"/>
      <c r="AC19" s="6"/>
      <c r="AD19" s="6"/>
      <c r="AE19" s="6"/>
    </row>
    <row r="20" spans="1:31" x14ac:dyDescent="0.45">
      <c r="A20">
        <f t="shared" si="4"/>
        <v>3.7999999999999999E-2</v>
      </c>
      <c r="B20" s="1">
        <f t="shared" si="0"/>
        <v>137.97276853252646</v>
      </c>
      <c r="C20">
        <v>400</v>
      </c>
      <c r="D20" s="2">
        <v>0.2</v>
      </c>
      <c r="E20" s="1">
        <f t="shared" si="2"/>
        <v>9.0432000000000006</v>
      </c>
      <c r="F20" s="1">
        <f t="shared" si="3"/>
        <v>81.388800000000003</v>
      </c>
      <c r="G20" s="8">
        <f t="shared" si="5"/>
        <v>3309.850354875</v>
      </c>
      <c r="H20">
        <v>315</v>
      </c>
      <c r="I20">
        <v>295</v>
      </c>
      <c r="J20" s="8">
        <v>272.1686334671283</v>
      </c>
      <c r="K20" s="1">
        <v>4180</v>
      </c>
      <c r="L20" s="1">
        <v>991.5</v>
      </c>
      <c r="N20"/>
      <c r="P20" s="4"/>
      <c r="Q20" s="5"/>
      <c r="R20" s="4"/>
      <c r="S20" s="4"/>
      <c r="T20" s="6"/>
      <c r="U20" s="6"/>
      <c r="V20" s="6"/>
      <c r="W20" s="6"/>
      <c r="X20" s="6"/>
      <c r="Y20" s="6"/>
      <c r="Z20" s="6"/>
      <c r="AA20" s="6"/>
      <c r="AC20" s="6"/>
      <c r="AD20" s="6"/>
      <c r="AE20" s="6"/>
    </row>
    <row r="21" spans="1:31" x14ac:dyDescent="0.45">
      <c r="A21">
        <f t="shared" si="4"/>
        <v>4.3999999999999997E-2</v>
      </c>
      <c r="B21" s="1">
        <f t="shared" si="0"/>
        <v>159.75794251134644</v>
      </c>
      <c r="C21">
        <v>400</v>
      </c>
      <c r="D21" s="2">
        <v>0.2</v>
      </c>
      <c r="E21" s="1">
        <f t="shared" si="2"/>
        <v>9.0432000000000006</v>
      </c>
      <c r="F21" s="1">
        <f t="shared" si="3"/>
        <v>81.388800000000003</v>
      </c>
      <c r="G21" s="8">
        <f t="shared" si="5"/>
        <v>4151.5105949999997</v>
      </c>
      <c r="H21">
        <v>315</v>
      </c>
      <c r="I21">
        <v>295</v>
      </c>
      <c r="J21" s="8">
        <v>281.69219811725526</v>
      </c>
      <c r="K21" s="1">
        <v>4180</v>
      </c>
      <c r="L21" s="1">
        <v>991.5</v>
      </c>
      <c r="N21"/>
      <c r="P21" s="4"/>
      <c r="Q21" s="5"/>
      <c r="R21" s="4"/>
      <c r="S21" s="4"/>
      <c r="T21" s="6"/>
      <c r="U21" s="6"/>
      <c r="V21" s="6"/>
      <c r="W21" s="6"/>
      <c r="X21" s="6"/>
      <c r="Y21" s="6"/>
      <c r="Z21" s="6"/>
      <c r="AA21" s="6"/>
      <c r="AC21" s="6"/>
      <c r="AD21" s="6"/>
      <c r="AE21" s="6"/>
    </row>
    <row r="22" spans="1:31" x14ac:dyDescent="0.45">
      <c r="A22">
        <f t="shared" si="4"/>
        <v>0.05</v>
      </c>
      <c r="B22" s="1">
        <f t="shared" si="0"/>
        <v>181.54311649016643</v>
      </c>
      <c r="C22">
        <v>400</v>
      </c>
      <c r="D22" s="2">
        <v>0.2</v>
      </c>
      <c r="E22" s="1">
        <f t="shared" si="2"/>
        <v>9.0432000000000006</v>
      </c>
      <c r="F22" s="1">
        <f t="shared" si="3"/>
        <v>81.388800000000003</v>
      </c>
      <c r="G22" s="8">
        <f t="shared" si="5"/>
        <v>5082.0311493749996</v>
      </c>
      <c r="H22">
        <v>315</v>
      </c>
      <c r="I22">
        <v>295</v>
      </c>
      <c r="J22" s="8">
        <v>289.24790688743417</v>
      </c>
      <c r="K22" s="1">
        <v>4180</v>
      </c>
      <c r="L22" s="1">
        <v>991.5</v>
      </c>
      <c r="N22"/>
      <c r="P22" s="4"/>
      <c r="Q22" s="5"/>
      <c r="R22" s="4"/>
      <c r="S22" s="4"/>
      <c r="T22" s="6"/>
      <c r="U22" s="6"/>
      <c r="V22" s="6"/>
      <c r="W22" s="6"/>
      <c r="X22" s="6"/>
      <c r="Y22" s="6"/>
      <c r="Z22" s="6"/>
      <c r="AA22" s="6"/>
      <c r="AC22" s="6"/>
      <c r="AD22" s="6"/>
      <c r="AE22" s="6"/>
    </row>
    <row r="23" spans="1:31" x14ac:dyDescent="0.45">
      <c r="A23">
        <f t="shared" si="4"/>
        <v>5.6000000000000001E-2</v>
      </c>
      <c r="B23" s="1">
        <f t="shared" si="0"/>
        <v>203.32829046898641</v>
      </c>
      <c r="C23">
        <v>400</v>
      </c>
      <c r="D23" s="2">
        <v>0.2</v>
      </c>
      <c r="E23" s="1">
        <f t="shared" si="2"/>
        <v>9.0432000000000006</v>
      </c>
      <c r="F23" s="1">
        <f t="shared" si="3"/>
        <v>81.388800000000003</v>
      </c>
      <c r="G23" s="8">
        <f t="shared" si="5"/>
        <v>6101.412018</v>
      </c>
      <c r="H23">
        <v>315</v>
      </c>
      <c r="I23">
        <v>295</v>
      </c>
      <c r="J23" s="8">
        <v>295.38599220697375</v>
      </c>
      <c r="K23" s="1">
        <v>4180</v>
      </c>
      <c r="L23" s="1">
        <v>991.5</v>
      </c>
      <c r="N23"/>
      <c r="P23" s="4"/>
      <c r="Q23" s="5"/>
      <c r="R23" s="4"/>
      <c r="S23" s="4"/>
      <c r="T23" s="6"/>
      <c r="U23" s="6"/>
      <c r="V23" s="6"/>
      <c r="W23" s="6"/>
      <c r="X23" s="6"/>
      <c r="Y23" s="6"/>
      <c r="Z23" s="6"/>
      <c r="AA23" s="6"/>
      <c r="AC23" s="6"/>
      <c r="AD23" s="6"/>
      <c r="AE23" s="6"/>
    </row>
    <row r="24" spans="1:31" x14ac:dyDescent="0.45">
      <c r="A24">
        <f t="shared" si="4"/>
        <v>6.2E-2</v>
      </c>
      <c r="B24" s="1">
        <f t="shared" si="0"/>
        <v>225.11346444780636</v>
      </c>
      <c r="C24">
        <v>400</v>
      </c>
      <c r="D24" s="2">
        <v>0.2</v>
      </c>
      <c r="E24" s="1">
        <f t="shared" si="2"/>
        <v>9.0432000000000006</v>
      </c>
      <c r="F24" s="1">
        <f t="shared" si="3"/>
        <v>81.388800000000003</v>
      </c>
      <c r="G24" s="8">
        <f t="shared" si="5"/>
        <v>7209.653200875</v>
      </c>
      <c r="H24">
        <v>315</v>
      </c>
      <c r="I24">
        <v>295</v>
      </c>
      <c r="J24" s="8">
        <v>300.47025556982658</v>
      </c>
      <c r="K24" s="1">
        <v>4180</v>
      </c>
      <c r="L24" s="1">
        <v>991.5</v>
      </c>
      <c r="N24"/>
      <c r="P24" s="4"/>
      <c r="Q24" s="5"/>
      <c r="R24" s="4"/>
      <c r="S24" s="4"/>
      <c r="T24" s="6"/>
      <c r="U24" s="6"/>
      <c r="V24" s="6"/>
      <c r="W24" s="6"/>
      <c r="X24" s="6"/>
      <c r="Y24" s="6"/>
      <c r="Z24" s="6"/>
      <c r="AA24" s="6"/>
      <c r="AC24" s="6"/>
      <c r="AD24" s="6"/>
      <c r="AE24" s="6"/>
    </row>
    <row r="25" spans="1:31" x14ac:dyDescent="0.45">
      <c r="A25">
        <f t="shared" si="4"/>
        <v>6.8000000000000005E-2</v>
      </c>
      <c r="B25" s="1">
        <f t="shared" si="0"/>
        <v>246.89863842662635</v>
      </c>
      <c r="C25">
        <v>400</v>
      </c>
      <c r="D25" s="2">
        <v>0.2</v>
      </c>
      <c r="E25" s="1">
        <f t="shared" si="2"/>
        <v>9.0432000000000006</v>
      </c>
      <c r="F25" s="1">
        <f t="shared" si="3"/>
        <v>81.388800000000003</v>
      </c>
      <c r="G25" s="8">
        <f t="shared" si="5"/>
        <v>8406.7546980000006</v>
      </c>
      <c r="H25">
        <v>315</v>
      </c>
      <c r="I25">
        <v>295</v>
      </c>
      <c r="J25" s="8">
        <v>304.74986141328299</v>
      </c>
      <c r="K25" s="1">
        <v>4180</v>
      </c>
      <c r="L25" s="1">
        <v>991.5</v>
      </c>
      <c r="N25"/>
      <c r="P25" s="4"/>
      <c r="Q25" s="5"/>
      <c r="R25" s="4"/>
      <c r="S25" s="4"/>
      <c r="T25" s="6"/>
      <c r="U25" s="6"/>
      <c r="V25" s="6"/>
      <c r="W25" s="6"/>
      <c r="X25" s="6"/>
      <c r="Y25" s="6"/>
      <c r="Z25" s="6"/>
      <c r="AA25" s="6"/>
      <c r="AC25" s="6"/>
      <c r="AD25" s="6"/>
      <c r="AE25" s="6"/>
    </row>
    <row r="26" spans="1:31" x14ac:dyDescent="0.45">
      <c r="A26">
        <f t="shared" si="4"/>
        <v>7.3999999999999996E-2</v>
      </c>
      <c r="B26" s="1">
        <f t="shared" si="0"/>
        <v>268.68381240544625</v>
      </c>
      <c r="C26">
        <v>400</v>
      </c>
      <c r="D26" s="2">
        <v>0.2</v>
      </c>
      <c r="E26" s="1">
        <f t="shared" si="2"/>
        <v>9.0432000000000006</v>
      </c>
      <c r="F26" s="1">
        <f t="shared" si="3"/>
        <v>81.388800000000003</v>
      </c>
      <c r="G26" s="8">
        <f t="shared" si="5"/>
        <v>9692.7165093849999</v>
      </c>
      <c r="H26">
        <v>315</v>
      </c>
      <c r="I26">
        <v>295</v>
      </c>
      <c r="J26" s="8">
        <v>308.23179487560697</v>
      </c>
      <c r="K26" s="1">
        <v>4180</v>
      </c>
      <c r="L26" s="1">
        <v>991.5</v>
      </c>
      <c r="N26"/>
      <c r="P26" s="4"/>
      <c r="Q26" s="5"/>
      <c r="R26" s="4"/>
      <c r="S26" s="4"/>
      <c r="T26" s="6"/>
      <c r="U26" s="6"/>
      <c r="V26" s="6"/>
      <c r="W26" s="6"/>
      <c r="X26" s="6"/>
      <c r="Y26" s="6"/>
      <c r="Z26" s="6"/>
      <c r="AA26" s="6"/>
      <c r="AC26" s="6"/>
      <c r="AD26" s="6"/>
      <c r="AE26" s="6"/>
    </row>
    <row r="27" spans="1:31" x14ac:dyDescent="0.45">
      <c r="A27">
        <f t="shared" si="4"/>
        <v>8.0000000000000002E-3</v>
      </c>
      <c r="B27" s="1">
        <f t="shared" si="0"/>
        <v>29.046898638426626</v>
      </c>
      <c r="C27">
        <v>600</v>
      </c>
      <c r="D27" s="2">
        <v>0.44</v>
      </c>
      <c r="E27" s="1">
        <f t="shared" si="2"/>
        <v>19.895039999999998</v>
      </c>
      <c r="F27" s="1">
        <f t="shared" si="3"/>
        <v>179.05535999999998</v>
      </c>
      <c r="G27" s="8">
        <f>G15</f>
        <v>434.453868</v>
      </c>
      <c r="H27">
        <v>315</v>
      </c>
      <c r="I27">
        <v>295</v>
      </c>
      <c r="J27" s="8">
        <v>293.18664812033478</v>
      </c>
      <c r="K27" s="1">
        <v>4180</v>
      </c>
      <c r="L27" s="1">
        <v>991.5</v>
      </c>
      <c r="N27"/>
      <c r="P27" s="4"/>
      <c r="Q27" s="5"/>
      <c r="R27" s="4"/>
      <c r="S27" s="4"/>
      <c r="T27" s="6"/>
      <c r="U27" s="6"/>
      <c r="V27" s="6"/>
      <c r="W27" s="6"/>
      <c r="X27" s="6"/>
      <c r="Y27" s="6"/>
      <c r="Z27" s="6"/>
      <c r="AA27" s="6"/>
      <c r="AC27" s="6"/>
      <c r="AD27" s="6"/>
      <c r="AE27" s="6"/>
    </row>
    <row r="28" spans="1:31" x14ac:dyDescent="0.45">
      <c r="A28">
        <f t="shared" si="4"/>
        <v>1.4E-2</v>
      </c>
      <c r="B28" s="1">
        <f t="shared" si="0"/>
        <v>50.832072617246602</v>
      </c>
      <c r="C28">
        <v>600</v>
      </c>
      <c r="D28" s="2">
        <v>0.44</v>
      </c>
      <c r="E28" s="1">
        <f t="shared" si="2"/>
        <v>19.895039999999998</v>
      </c>
      <c r="F28" s="1">
        <f t="shared" si="3"/>
        <v>179.05535999999998</v>
      </c>
      <c r="G28" s="8">
        <f t="shared" ref="G28:G91" si="6">G16</f>
        <v>831.81253687499998</v>
      </c>
      <c r="H28">
        <v>315</v>
      </c>
      <c r="I28">
        <v>295</v>
      </c>
      <c r="J28" s="8">
        <v>420.20285862538799</v>
      </c>
      <c r="K28" s="1">
        <v>4180</v>
      </c>
      <c r="L28" s="1">
        <v>991.5</v>
      </c>
      <c r="N28"/>
      <c r="P28" s="4"/>
      <c r="Q28" s="5"/>
      <c r="R28" s="4"/>
      <c r="S28" s="4"/>
      <c r="T28" s="6"/>
      <c r="U28" s="6"/>
      <c r="V28" s="6"/>
      <c r="W28" s="6"/>
      <c r="X28" s="6"/>
      <c r="Y28" s="6"/>
      <c r="Z28" s="6"/>
      <c r="AA28" s="6"/>
      <c r="AC28" s="6"/>
      <c r="AD28" s="6"/>
      <c r="AE28" s="6"/>
    </row>
    <row r="29" spans="1:31" x14ac:dyDescent="0.45">
      <c r="A29">
        <f t="shared" si="4"/>
        <v>0.02</v>
      </c>
      <c r="B29" s="1">
        <f t="shared" si="0"/>
        <v>72.617246596066565</v>
      </c>
      <c r="C29">
        <v>600</v>
      </c>
      <c r="D29" s="2">
        <v>0.44</v>
      </c>
      <c r="E29" s="1">
        <f t="shared" si="2"/>
        <v>19.895039999999998</v>
      </c>
      <c r="F29" s="1">
        <f t="shared" si="3"/>
        <v>179.05535999999998</v>
      </c>
      <c r="G29" s="8">
        <f t="shared" si="6"/>
        <v>1318.03152</v>
      </c>
      <c r="H29">
        <v>315</v>
      </c>
      <c r="I29">
        <v>295</v>
      </c>
      <c r="J29" s="8">
        <v>496.03003214718967</v>
      </c>
      <c r="K29" s="1">
        <v>4180</v>
      </c>
      <c r="L29" s="1">
        <v>991.5</v>
      </c>
      <c r="N29"/>
      <c r="P29" s="4"/>
      <c r="Q29" s="5"/>
      <c r="R29" s="4"/>
      <c r="S29" s="4"/>
      <c r="T29" s="6"/>
      <c r="U29" s="6"/>
      <c r="V29" s="6"/>
      <c r="W29" s="6"/>
      <c r="X29" s="6"/>
      <c r="Y29" s="6"/>
      <c r="Z29" s="6"/>
      <c r="AA29" s="6"/>
      <c r="AC29" s="6"/>
      <c r="AD29" s="6"/>
      <c r="AE29" s="6"/>
    </row>
    <row r="30" spans="1:31" x14ac:dyDescent="0.45">
      <c r="A30">
        <f t="shared" si="4"/>
        <v>2.5999999999999999E-2</v>
      </c>
      <c r="B30" s="1">
        <f t="shared" si="0"/>
        <v>94.402420574886534</v>
      </c>
      <c r="C30">
        <v>600</v>
      </c>
      <c r="D30" s="2">
        <v>0.44</v>
      </c>
      <c r="E30" s="1">
        <f t="shared" si="2"/>
        <v>19.895039999999998</v>
      </c>
      <c r="F30" s="1">
        <f t="shared" si="3"/>
        <v>179.05535999999998</v>
      </c>
      <c r="G30" s="8">
        <f t="shared" si="6"/>
        <v>1893.1108173749999</v>
      </c>
      <c r="H30">
        <v>315</v>
      </c>
      <c r="I30">
        <v>295</v>
      </c>
      <c r="J30" s="8">
        <v>545.46559213227579</v>
      </c>
      <c r="K30" s="1">
        <v>4180</v>
      </c>
      <c r="L30" s="1">
        <v>991.5</v>
      </c>
      <c r="N30"/>
      <c r="P30" s="4"/>
      <c r="Q30" s="5"/>
      <c r="R30" s="4"/>
      <c r="S30" s="4"/>
      <c r="T30" s="6"/>
      <c r="U30" s="6"/>
      <c r="V30" s="6"/>
      <c r="W30" s="6"/>
      <c r="X30" s="6"/>
      <c r="Y30" s="6"/>
      <c r="Z30" s="6"/>
      <c r="AA30" s="6"/>
      <c r="AC30" s="6"/>
      <c r="AD30" s="6"/>
      <c r="AE30" s="6"/>
    </row>
    <row r="31" spans="1:31" x14ac:dyDescent="0.45">
      <c r="A31">
        <f t="shared" si="4"/>
        <v>3.2000000000000001E-2</v>
      </c>
      <c r="B31" s="1">
        <f t="shared" si="0"/>
        <v>116.1875945537065</v>
      </c>
      <c r="C31">
        <v>600</v>
      </c>
      <c r="D31" s="2">
        <v>0.44</v>
      </c>
      <c r="E31" s="1">
        <f t="shared" si="2"/>
        <v>19.895039999999998</v>
      </c>
      <c r="F31" s="1">
        <f t="shared" si="3"/>
        <v>179.05535999999998</v>
      </c>
      <c r="G31" s="8">
        <f t="shared" si="6"/>
        <v>2557.0504289999999</v>
      </c>
      <c r="H31">
        <v>315</v>
      </c>
      <c r="I31">
        <v>295</v>
      </c>
      <c r="J31" s="8">
        <v>580.04781940427779</v>
      </c>
      <c r="K31" s="1">
        <v>4180</v>
      </c>
      <c r="L31" s="1">
        <v>991.5</v>
      </c>
      <c r="N31"/>
      <c r="P31" s="4"/>
      <c r="Q31" s="5"/>
      <c r="R31" s="4"/>
      <c r="S31" s="4"/>
      <c r="T31" s="6"/>
      <c r="U31" s="6"/>
      <c r="V31" s="6"/>
      <c r="W31" s="6"/>
      <c r="X31" s="6"/>
      <c r="Y31" s="6"/>
      <c r="Z31" s="6"/>
      <c r="AA31" s="6"/>
      <c r="AC31" s="6"/>
      <c r="AD31" s="6"/>
      <c r="AE31" s="6"/>
    </row>
    <row r="32" spans="1:31" x14ac:dyDescent="0.45">
      <c r="A32">
        <f t="shared" si="4"/>
        <v>3.7999999999999999E-2</v>
      </c>
      <c r="B32" s="1">
        <f t="shared" si="0"/>
        <v>137.97276853252646</v>
      </c>
      <c r="C32">
        <v>600</v>
      </c>
      <c r="D32" s="2">
        <v>0.44</v>
      </c>
      <c r="E32" s="1">
        <f t="shared" si="2"/>
        <v>19.895039999999998</v>
      </c>
      <c r="F32" s="1">
        <f t="shared" si="3"/>
        <v>179.05535999999998</v>
      </c>
      <c r="G32" s="8">
        <f t="shared" si="6"/>
        <v>3309.850354875</v>
      </c>
      <c r="H32">
        <v>315</v>
      </c>
      <c r="I32">
        <v>295</v>
      </c>
      <c r="J32" s="8">
        <v>605.54290263061102</v>
      </c>
      <c r="K32" s="1">
        <v>4180</v>
      </c>
      <c r="L32" s="1">
        <v>991.5</v>
      </c>
      <c r="N32"/>
      <c r="P32" s="4"/>
      <c r="Q32" s="5"/>
      <c r="R32" s="4"/>
      <c r="S32" s="4"/>
      <c r="T32" s="6"/>
      <c r="U32" s="6"/>
      <c r="V32" s="6"/>
      <c r="W32" s="6"/>
      <c r="X32" s="6"/>
      <c r="Y32" s="6"/>
      <c r="Z32" s="6"/>
      <c r="AA32" s="6"/>
      <c r="AC32" s="6"/>
      <c r="AD32" s="6"/>
      <c r="AE32" s="6"/>
    </row>
    <row r="33" spans="1:31" x14ac:dyDescent="0.45">
      <c r="A33">
        <f t="shared" si="4"/>
        <v>4.3999999999999997E-2</v>
      </c>
      <c r="B33" s="1">
        <f t="shared" si="0"/>
        <v>159.75794251134644</v>
      </c>
      <c r="C33">
        <v>600</v>
      </c>
      <c r="D33" s="2">
        <v>0.44</v>
      </c>
      <c r="E33" s="1">
        <f t="shared" si="2"/>
        <v>19.895039999999998</v>
      </c>
      <c r="F33" s="1">
        <f t="shared" si="3"/>
        <v>179.05535999999998</v>
      </c>
      <c r="G33" s="8">
        <f t="shared" si="6"/>
        <v>4151.5105949999997</v>
      </c>
      <c r="H33">
        <v>315</v>
      </c>
      <c r="I33">
        <v>295</v>
      </c>
      <c r="J33" s="8">
        <v>625.09618668749272</v>
      </c>
      <c r="K33" s="1">
        <v>4180</v>
      </c>
      <c r="L33" s="1">
        <v>991.5</v>
      </c>
      <c r="N33"/>
      <c r="P33" s="4"/>
      <c r="Q33" s="5"/>
      <c r="R33" s="4"/>
      <c r="S33" s="4"/>
      <c r="T33" s="6"/>
      <c r="U33" s="6"/>
      <c r="V33" s="6"/>
      <c r="W33" s="6"/>
      <c r="X33" s="6"/>
      <c r="Y33" s="6"/>
      <c r="Z33" s="6"/>
      <c r="AA33" s="6"/>
      <c r="AC33" s="6"/>
      <c r="AD33" s="6"/>
      <c r="AE33" s="6"/>
    </row>
    <row r="34" spans="1:31" x14ac:dyDescent="0.45">
      <c r="A34">
        <f t="shared" si="4"/>
        <v>0.05</v>
      </c>
      <c r="B34" s="1">
        <f t="shared" ref="B34:B65" si="7">A34/L34*3600*1000</f>
        <v>181.54311649016643</v>
      </c>
      <c r="C34">
        <v>600</v>
      </c>
      <c r="D34" s="2">
        <v>0.44</v>
      </c>
      <c r="E34" s="1">
        <f t="shared" si="2"/>
        <v>19.895039999999998</v>
      </c>
      <c r="F34" s="1">
        <f t="shared" si="3"/>
        <v>179.05535999999998</v>
      </c>
      <c r="G34" s="8">
        <f t="shared" si="6"/>
        <v>5082.0311493749996</v>
      </c>
      <c r="H34">
        <v>315</v>
      </c>
      <c r="I34">
        <v>295</v>
      </c>
      <c r="J34" s="8">
        <v>640.5610168070292</v>
      </c>
      <c r="K34" s="1">
        <v>4180</v>
      </c>
      <c r="L34" s="1">
        <v>991.5</v>
      </c>
      <c r="N34"/>
      <c r="P34" s="4"/>
      <c r="Q34" s="5"/>
      <c r="R34" s="4"/>
      <c r="S34" s="4"/>
      <c r="T34" s="6"/>
      <c r="U34" s="6"/>
      <c r="V34" s="6"/>
      <c r="W34" s="6"/>
      <c r="X34" s="6"/>
      <c r="Y34" s="6"/>
      <c r="Z34" s="6"/>
      <c r="AA34" s="6"/>
      <c r="AC34" s="6"/>
      <c r="AD34" s="6"/>
      <c r="AE34" s="6"/>
    </row>
    <row r="35" spans="1:31" x14ac:dyDescent="0.45">
      <c r="A35">
        <f t="shared" si="4"/>
        <v>5.6000000000000001E-2</v>
      </c>
      <c r="B35" s="1">
        <f t="shared" si="7"/>
        <v>203.32829046898641</v>
      </c>
      <c r="C35">
        <v>600</v>
      </c>
      <c r="D35" s="2">
        <v>0.44</v>
      </c>
      <c r="E35" s="1">
        <f t="shared" si="2"/>
        <v>19.895039999999998</v>
      </c>
      <c r="F35" s="1">
        <f t="shared" si="3"/>
        <v>179.05535999999998</v>
      </c>
      <c r="G35" s="8">
        <f t="shared" si="6"/>
        <v>6101.412018</v>
      </c>
      <c r="H35">
        <v>315</v>
      </c>
      <c r="I35">
        <v>295</v>
      </c>
      <c r="J35" s="8">
        <v>653.09439455253948</v>
      </c>
      <c r="K35" s="1">
        <v>4180</v>
      </c>
      <c r="L35" s="1">
        <v>991.5</v>
      </c>
      <c r="N35"/>
      <c r="P35" s="4"/>
      <c r="Q35" s="5"/>
      <c r="R35" s="4"/>
      <c r="S35" s="4"/>
      <c r="T35" s="6"/>
      <c r="U35" s="6"/>
      <c r="V35" s="6"/>
      <c r="W35" s="6"/>
      <c r="X35" s="6"/>
      <c r="Y35" s="6"/>
      <c r="Z35" s="6"/>
      <c r="AA35" s="6"/>
      <c r="AC35" s="6"/>
      <c r="AD35" s="6"/>
      <c r="AE35" s="6"/>
    </row>
    <row r="36" spans="1:31" x14ac:dyDescent="0.45">
      <c r="A36">
        <f t="shared" si="4"/>
        <v>6.2E-2</v>
      </c>
      <c r="B36" s="1">
        <f t="shared" si="7"/>
        <v>225.11346444780636</v>
      </c>
      <c r="C36">
        <v>600</v>
      </c>
      <c r="D36" s="2">
        <v>0.44</v>
      </c>
      <c r="E36" s="1">
        <f t="shared" si="2"/>
        <v>19.895039999999998</v>
      </c>
      <c r="F36" s="1">
        <f t="shared" si="3"/>
        <v>179.05535999999998</v>
      </c>
      <c r="G36" s="8">
        <f t="shared" si="6"/>
        <v>7209.653200875</v>
      </c>
      <c r="H36">
        <v>315</v>
      </c>
      <c r="I36">
        <v>295</v>
      </c>
      <c r="J36" s="8">
        <v>663.45641111996292</v>
      </c>
      <c r="K36" s="1">
        <v>4180</v>
      </c>
      <c r="L36" s="1">
        <v>991.5</v>
      </c>
      <c r="N36"/>
      <c r="P36" s="4"/>
      <c r="Q36" s="5"/>
      <c r="R36" s="4"/>
      <c r="S36" s="4"/>
      <c r="T36" s="6"/>
      <c r="U36" s="6"/>
      <c r="V36" s="6"/>
      <c r="W36" s="6"/>
      <c r="X36" s="6"/>
      <c r="Y36" s="6"/>
      <c r="Z36" s="6"/>
      <c r="AA36" s="6"/>
      <c r="AC36" s="6"/>
      <c r="AD36" s="6"/>
      <c r="AE36" s="6"/>
    </row>
    <row r="37" spans="1:31" x14ac:dyDescent="0.45">
      <c r="A37">
        <f t="shared" si="4"/>
        <v>6.8000000000000005E-2</v>
      </c>
      <c r="B37" s="1">
        <f t="shared" si="7"/>
        <v>246.89863842662635</v>
      </c>
      <c r="C37">
        <v>600</v>
      </c>
      <c r="D37" s="2">
        <v>0.44</v>
      </c>
      <c r="E37" s="1">
        <f t="shared" si="2"/>
        <v>19.895039999999998</v>
      </c>
      <c r="F37" s="1">
        <f t="shared" si="3"/>
        <v>179.05535999999998</v>
      </c>
      <c r="G37" s="8">
        <f t="shared" si="6"/>
        <v>8406.7546980000006</v>
      </c>
      <c r="H37">
        <v>315</v>
      </c>
      <c r="I37">
        <v>295</v>
      </c>
      <c r="J37" s="8">
        <v>672.16528477861766</v>
      </c>
      <c r="K37" s="1">
        <v>4180</v>
      </c>
      <c r="L37" s="1">
        <v>991.5</v>
      </c>
      <c r="N37"/>
      <c r="P37" s="4"/>
      <c r="Q37" s="5"/>
      <c r="R37" s="4"/>
      <c r="S37" s="4"/>
      <c r="T37" s="6"/>
      <c r="U37" s="6"/>
      <c r="V37" s="6"/>
      <c r="W37" s="6"/>
      <c r="X37" s="6"/>
      <c r="Y37" s="6"/>
      <c r="Z37" s="6"/>
      <c r="AA37" s="6"/>
      <c r="AC37" s="6"/>
      <c r="AD37" s="6"/>
      <c r="AE37" s="6"/>
    </row>
    <row r="38" spans="1:31" x14ac:dyDescent="0.45">
      <c r="A38">
        <f t="shared" si="4"/>
        <v>7.3999999999999996E-2</v>
      </c>
      <c r="B38" s="1">
        <f t="shared" si="7"/>
        <v>268.68381240544625</v>
      </c>
      <c r="C38">
        <v>600</v>
      </c>
      <c r="D38" s="2">
        <v>0.44</v>
      </c>
      <c r="E38" s="1">
        <f t="shared" si="2"/>
        <v>19.895039999999998</v>
      </c>
      <c r="F38" s="1">
        <f t="shared" si="3"/>
        <v>179.05535999999998</v>
      </c>
      <c r="G38" s="8">
        <f t="shared" si="6"/>
        <v>9692.7165093849999</v>
      </c>
      <c r="H38">
        <v>315</v>
      </c>
      <c r="I38">
        <v>295</v>
      </c>
      <c r="J38" s="8">
        <v>679.2422389772272</v>
      </c>
      <c r="K38" s="1">
        <v>4180</v>
      </c>
      <c r="L38" s="1">
        <v>991.5</v>
      </c>
      <c r="N38"/>
      <c r="P38" s="4"/>
      <c r="Q38" s="5"/>
      <c r="R38" s="4"/>
      <c r="S38" s="4"/>
      <c r="T38" s="6"/>
      <c r="U38" s="6"/>
      <c r="V38" s="6"/>
      <c r="W38" s="6"/>
      <c r="X38" s="6"/>
      <c r="Y38" s="6"/>
      <c r="Z38" s="6"/>
      <c r="AA38" s="6"/>
      <c r="AC38" s="6"/>
      <c r="AD38" s="6"/>
      <c r="AE38" s="6"/>
    </row>
    <row r="39" spans="1:31" x14ac:dyDescent="0.45">
      <c r="A39">
        <f t="shared" si="4"/>
        <v>8.0000000000000002E-3</v>
      </c>
      <c r="B39" s="1">
        <f t="shared" si="7"/>
        <v>29.046898638426626</v>
      </c>
      <c r="C39">
        <v>800</v>
      </c>
      <c r="D39" s="2">
        <v>0.64</v>
      </c>
      <c r="E39" s="1">
        <f t="shared" si="2"/>
        <v>28.938239999999997</v>
      </c>
      <c r="F39" s="1">
        <f t="shared" si="3"/>
        <v>260.44415999999995</v>
      </c>
      <c r="G39" s="8">
        <f t="shared" si="6"/>
        <v>434.453868</v>
      </c>
      <c r="H39">
        <v>315</v>
      </c>
      <c r="I39">
        <v>295</v>
      </c>
      <c r="J39" s="8">
        <v>424.42943743580361</v>
      </c>
      <c r="K39" s="1">
        <v>4180</v>
      </c>
      <c r="L39" s="1">
        <v>991.5</v>
      </c>
      <c r="N39"/>
      <c r="P39" s="4"/>
      <c r="Q39" s="5"/>
      <c r="R39" s="4"/>
      <c r="S39" s="4"/>
      <c r="T39" s="6"/>
      <c r="U39" s="6"/>
      <c r="V39" s="6"/>
      <c r="W39" s="6"/>
      <c r="X39" s="6"/>
      <c r="Y39" s="6"/>
      <c r="Z39" s="6"/>
      <c r="AA39" s="6"/>
      <c r="AC39" s="6"/>
      <c r="AD39" s="6"/>
      <c r="AE39" s="6"/>
    </row>
    <row r="40" spans="1:31" x14ac:dyDescent="0.45">
      <c r="A40">
        <f t="shared" si="4"/>
        <v>1.4E-2</v>
      </c>
      <c r="B40" s="1">
        <f t="shared" si="7"/>
        <v>50.832072617246602</v>
      </c>
      <c r="C40">
        <v>800</v>
      </c>
      <c r="D40" s="2">
        <v>0.64</v>
      </c>
      <c r="E40" s="1">
        <f t="shared" si="2"/>
        <v>28.938239999999997</v>
      </c>
      <c r="F40" s="1">
        <f t="shared" si="3"/>
        <v>260.44415999999995</v>
      </c>
      <c r="G40" s="8">
        <f t="shared" si="6"/>
        <v>831.81253687499998</v>
      </c>
      <c r="H40">
        <v>315</v>
      </c>
      <c r="I40">
        <v>295</v>
      </c>
      <c r="J40" s="8">
        <v>603.27193247896048</v>
      </c>
      <c r="K40" s="1">
        <v>4180</v>
      </c>
      <c r="L40" s="1">
        <v>991.5</v>
      </c>
      <c r="N40"/>
      <c r="P40" s="4"/>
      <c r="Q40" s="5"/>
      <c r="R40" s="4"/>
      <c r="S40" s="4"/>
      <c r="T40" s="6"/>
      <c r="U40" s="6"/>
      <c r="V40" s="6"/>
      <c r="W40" s="6"/>
      <c r="X40" s="6"/>
      <c r="Y40" s="6"/>
      <c r="Z40" s="6"/>
      <c r="AA40" s="6"/>
      <c r="AC40" s="6"/>
      <c r="AD40" s="6"/>
      <c r="AE40" s="6"/>
    </row>
    <row r="41" spans="1:31" x14ac:dyDescent="0.45">
      <c r="A41">
        <f t="shared" si="4"/>
        <v>0.02</v>
      </c>
      <c r="B41" s="1">
        <f t="shared" si="7"/>
        <v>72.617246596066565</v>
      </c>
      <c r="C41">
        <v>800</v>
      </c>
      <c r="D41" s="2">
        <v>0.64</v>
      </c>
      <c r="E41" s="1">
        <f t="shared" si="2"/>
        <v>28.938239999999997</v>
      </c>
      <c r="F41" s="1">
        <f t="shared" si="3"/>
        <v>260.44415999999995</v>
      </c>
      <c r="G41" s="8">
        <f t="shared" si="6"/>
        <v>1318.03152</v>
      </c>
      <c r="H41">
        <v>315</v>
      </c>
      <c r="I41">
        <v>295</v>
      </c>
      <c r="J41" s="8">
        <v>708.86579907432997</v>
      </c>
      <c r="K41" s="1">
        <v>4180</v>
      </c>
      <c r="L41" s="1">
        <v>991.5</v>
      </c>
      <c r="N41"/>
      <c r="P41" s="4"/>
      <c r="Q41" s="5"/>
      <c r="R41" s="4"/>
      <c r="S41" s="4"/>
      <c r="T41" s="6"/>
      <c r="U41" s="6"/>
      <c r="V41" s="6"/>
      <c r="W41" s="6"/>
      <c r="X41" s="6"/>
      <c r="Y41" s="6"/>
      <c r="Z41" s="6"/>
      <c r="AA41" s="6"/>
      <c r="AC41" s="6"/>
      <c r="AD41" s="6"/>
      <c r="AE41" s="6"/>
    </row>
    <row r="42" spans="1:31" x14ac:dyDescent="0.45">
      <c r="A42">
        <f t="shared" si="4"/>
        <v>2.5999999999999999E-2</v>
      </c>
      <c r="B42" s="1">
        <f t="shared" si="7"/>
        <v>94.402420574886534</v>
      </c>
      <c r="C42">
        <v>800</v>
      </c>
      <c r="D42" s="2">
        <v>0.64</v>
      </c>
      <c r="E42" s="1">
        <f t="shared" si="2"/>
        <v>28.938239999999997</v>
      </c>
      <c r="F42" s="1">
        <f t="shared" si="3"/>
        <v>260.44415999999995</v>
      </c>
      <c r="G42" s="8">
        <f t="shared" si="6"/>
        <v>1893.1108173749999</v>
      </c>
      <c r="H42">
        <v>315</v>
      </c>
      <c r="I42">
        <v>295</v>
      </c>
      <c r="J42" s="8">
        <v>777.33619383532505</v>
      </c>
      <c r="K42" s="1">
        <v>4180</v>
      </c>
      <c r="L42" s="1">
        <v>991.5</v>
      </c>
      <c r="N42"/>
      <c r="P42" s="4"/>
      <c r="Q42" s="5"/>
      <c r="R42" s="4"/>
      <c r="S42" s="4"/>
      <c r="T42" s="6"/>
      <c r="U42" s="6"/>
      <c r="V42" s="6"/>
      <c r="W42" s="6"/>
      <c r="X42" s="6"/>
      <c r="Y42" s="6"/>
      <c r="Z42" s="6"/>
      <c r="AA42" s="6"/>
      <c r="AC42" s="6"/>
      <c r="AD42" s="6"/>
      <c r="AE42" s="6"/>
    </row>
    <row r="43" spans="1:31" x14ac:dyDescent="0.45">
      <c r="A43">
        <f t="shared" si="4"/>
        <v>3.2000000000000001E-2</v>
      </c>
      <c r="B43" s="1">
        <f t="shared" si="7"/>
        <v>116.1875945537065</v>
      </c>
      <c r="C43">
        <v>800</v>
      </c>
      <c r="D43" s="2">
        <v>0.64</v>
      </c>
      <c r="E43" s="1">
        <f t="shared" si="2"/>
        <v>28.938239999999997</v>
      </c>
      <c r="F43" s="1">
        <f t="shared" si="3"/>
        <v>260.44415999999995</v>
      </c>
      <c r="G43" s="8">
        <f t="shared" si="6"/>
        <v>2557.0504289999999</v>
      </c>
      <c r="H43">
        <v>315</v>
      </c>
      <c r="I43">
        <v>295</v>
      </c>
      <c r="J43" s="8">
        <v>825.08943708550134</v>
      </c>
      <c r="K43" s="1">
        <v>4180</v>
      </c>
      <c r="L43" s="1">
        <v>991.5</v>
      </c>
      <c r="N43"/>
      <c r="P43" s="4"/>
      <c r="Q43" s="5"/>
      <c r="R43" s="4"/>
      <c r="S43" s="4"/>
      <c r="T43" s="6"/>
      <c r="U43" s="6"/>
      <c r="V43" s="6"/>
      <c r="W43" s="6"/>
      <c r="X43" s="6"/>
      <c r="Y43" s="6"/>
      <c r="Z43" s="6"/>
      <c r="AA43" s="6"/>
      <c r="AC43" s="6"/>
      <c r="AD43" s="6"/>
      <c r="AE43" s="6"/>
    </row>
    <row r="44" spans="1:31" x14ac:dyDescent="0.45">
      <c r="A44">
        <f t="shared" si="4"/>
        <v>3.7999999999999999E-2</v>
      </c>
      <c r="B44" s="1">
        <f t="shared" si="7"/>
        <v>137.97276853252646</v>
      </c>
      <c r="C44">
        <v>800</v>
      </c>
      <c r="D44" s="2">
        <v>0.64</v>
      </c>
      <c r="E44" s="1">
        <f t="shared" si="2"/>
        <v>28.938239999999997</v>
      </c>
      <c r="F44" s="1">
        <f t="shared" si="3"/>
        <v>260.44415999999995</v>
      </c>
      <c r="G44" s="8">
        <f t="shared" si="6"/>
        <v>3309.850354875</v>
      </c>
      <c r="H44">
        <v>315</v>
      </c>
      <c r="I44">
        <v>295</v>
      </c>
      <c r="J44" s="8">
        <v>860.22808364779166</v>
      </c>
      <c r="K44" s="1">
        <v>4180</v>
      </c>
      <c r="L44" s="1">
        <v>991.5</v>
      </c>
      <c r="N44"/>
      <c r="P44" s="4"/>
      <c r="Q44" s="5"/>
      <c r="R44" s="4"/>
      <c r="S44" s="4"/>
      <c r="T44" s="6"/>
      <c r="U44" s="6"/>
      <c r="V44" s="6"/>
      <c r="W44" s="6"/>
      <c r="X44" s="6"/>
      <c r="Y44" s="6"/>
      <c r="Z44" s="6"/>
      <c r="AA44" s="6"/>
      <c r="AC44" s="6"/>
      <c r="AD44" s="6"/>
      <c r="AE44" s="6"/>
    </row>
    <row r="45" spans="1:31" x14ac:dyDescent="0.45">
      <c r="A45">
        <f t="shared" si="4"/>
        <v>4.3999999999999997E-2</v>
      </c>
      <c r="B45" s="1">
        <f t="shared" si="7"/>
        <v>159.75794251134644</v>
      </c>
      <c r="C45">
        <v>800</v>
      </c>
      <c r="D45" s="2">
        <v>0.64</v>
      </c>
      <c r="E45" s="1">
        <f t="shared" si="2"/>
        <v>28.938239999999997</v>
      </c>
      <c r="F45" s="1">
        <f t="shared" si="3"/>
        <v>260.44415999999995</v>
      </c>
      <c r="G45" s="8">
        <f t="shared" si="6"/>
        <v>4151.5105949999997</v>
      </c>
      <c r="H45">
        <v>315</v>
      </c>
      <c r="I45">
        <v>295</v>
      </c>
      <c r="J45" s="8">
        <v>887.1450255772354</v>
      </c>
      <c r="K45" s="1">
        <v>4180</v>
      </c>
      <c r="L45" s="1">
        <v>991.5</v>
      </c>
      <c r="N45"/>
      <c r="P45" s="4"/>
      <c r="Q45" s="5"/>
      <c r="R45" s="4"/>
      <c r="S45" s="4"/>
      <c r="T45" s="6"/>
      <c r="U45" s="6"/>
      <c r="V45" s="6"/>
      <c r="W45" s="6"/>
      <c r="X45" s="6"/>
      <c r="Y45" s="6"/>
      <c r="Z45" s="6"/>
      <c r="AA45" s="6"/>
      <c r="AC45" s="6"/>
      <c r="AD45" s="6"/>
      <c r="AE45" s="6"/>
    </row>
    <row r="46" spans="1:31" x14ac:dyDescent="0.45">
      <c r="A46">
        <f t="shared" si="4"/>
        <v>0.05</v>
      </c>
      <c r="B46" s="1">
        <f t="shared" si="7"/>
        <v>181.54311649016643</v>
      </c>
      <c r="C46">
        <v>800</v>
      </c>
      <c r="D46" s="2">
        <v>0.64</v>
      </c>
      <c r="E46" s="1">
        <f t="shared" si="2"/>
        <v>28.938239999999997</v>
      </c>
      <c r="F46" s="1">
        <f t="shared" si="3"/>
        <v>260.44415999999995</v>
      </c>
      <c r="G46" s="8">
        <f t="shared" si="6"/>
        <v>5082.0311493749996</v>
      </c>
      <c r="H46">
        <v>315</v>
      </c>
      <c r="I46">
        <v>295</v>
      </c>
      <c r="J46" s="8">
        <v>908.41583929123237</v>
      </c>
      <c r="K46" s="1">
        <v>4180</v>
      </c>
      <c r="L46" s="1">
        <v>991.5</v>
      </c>
      <c r="N46"/>
      <c r="P46" s="4"/>
      <c r="Q46" s="5"/>
      <c r="R46" s="4"/>
      <c r="S46" s="4"/>
      <c r="T46" s="6"/>
      <c r="U46" s="6"/>
      <c r="V46" s="6"/>
      <c r="W46" s="6"/>
      <c r="X46" s="6"/>
      <c r="Y46" s="6"/>
      <c r="Z46" s="6"/>
      <c r="AA46" s="6"/>
      <c r="AC46" s="6"/>
      <c r="AD46" s="6"/>
      <c r="AE46" s="6"/>
    </row>
    <row r="47" spans="1:31" x14ac:dyDescent="0.45">
      <c r="A47">
        <f t="shared" si="4"/>
        <v>5.6000000000000001E-2</v>
      </c>
      <c r="B47" s="1">
        <f t="shared" si="7"/>
        <v>203.32829046898641</v>
      </c>
      <c r="C47">
        <v>800</v>
      </c>
      <c r="D47" s="2">
        <v>0.64</v>
      </c>
      <c r="E47" s="1">
        <f t="shared" si="2"/>
        <v>28.938239999999997</v>
      </c>
      <c r="F47" s="1">
        <f t="shared" si="3"/>
        <v>260.44415999999995</v>
      </c>
      <c r="G47" s="8">
        <f t="shared" si="6"/>
        <v>6101.412018</v>
      </c>
      <c r="H47">
        <v>315</v>
      </c>
      <c r="I47">
        <v>295</v>
      </c>
      <c r="J47" s="8">
        <v>925.64512561187689</v>
      </c>
      <c r="K47" s="1">
        <v>4180</v>
      </c>
      <c r="L47" s="1">
        <v>991.5</v>
      </c>
      <c r="N47"/>
      <c r="P47" s="4"/>
      <c r="Q47" s="5"/>
      <c r="R47" s="4"/>
      <c r="S47" s="4"/>
      <c r="T47" s="6"/>
      <c r="U47" s="6"/>
      <c r="V47" s="6"/>
      <c r="W47" s="6"/>
      <c r="X47" s="6"/>
      <c r="Y47" s="6"/>
      <c r="Z47" s="6"/>
      <c r="AA47" s="6"/>
      <c r="AC47" s="6"/>
      <c r="AD47" s="6"/>
      <c r="AE47" s="6"/>
    </row>
    <row r="48" spans="1:31" x14ac:dyDescent="0.45">
      <c r="A48">
        <f t="shared" si="4"/>
        <v>6.2E-2</v>
      </c>
      <c r="B48" s="1">
        <f t="shared" si="7"/>
        <v>225.11346444780636</v>
      </c>
      <c r="C48">
        <v>800</v>
      </c>
      <c r="D48" s="2">
        <v>0.64</v>
      </c>
      <c r="E48" s="1">
        <f t="shared" si="2"/>
        <v>28.938239999999997</v>
      </c>
      <c r="F48" s="1">
        <f t="shared" si="3"/>
        <v>260.44415999999995</v>
      </c>
      <c r="G48" s="8">
        <f t="shared" si="6"/>
        <v>7209.653200875</v>
      </c>
      <c r="H48">
        <v>315</v>
      </c>
      <c r="I48">
        <v>295</v>
      </c>
      <c r="J48" s="8">
        <v>939.88352667549952</v>
      </c>
      <c r="K48" s="1">
        <v>4180</v>
      </c>
      <c r="L48" s="1">
        <v>991.5</v>
      </c>
      <c r="N48"/>
      <c r="P48" s="4"/>
      <c r="Q48" s="5"/>
      <c r="R48" s="4"/>
      <c r="S48" s="4"/>
      <c r="T48" s="6"/>
      <c r="U48" s="6"/>
      <c r="V48" s="6"/>
      <c r="W48" s="6"/>
      <c r="X48" s="6"/>
      <c r="Y48" s="6"/>
      <c r="Z48" s="6"/>
      <c r="AA48" s="6"/>
      <c r="AC48" s="6"/>
      <c r="AD48" s="6"/>
      <c r="AE48" s="6"/>
    </row>
    <row r="49" spans="1:31" x14ac:dyDescent="0.45">
      <c r="A49">
        <f t="shared" si="4"/>
        <v>6.8000000000000005E-2</v>
      </c>
      <c r="B49" s="1">
        <f t="shared" si="7"/>
        <v>246.89863842662635</v>
      </c>
      <c r="C49">
        <v>800</v>
      </c>
      <c r="D49" s="2">
        <v>0.64</v>
      </c>
      <c r="E49" s="1">
        <f t="shared" si="2"/>
        <v>28.938239999999997</v>
      </c>
      <c r="F49" s="1">
        <f t="shared" si="3"/>
        <v>260.44415999999995</v>
      </c>
      <c r="G49" s="8">
        <f t="shared" si="6"/>
        <v>8406.7546980000006</v>
      </c>
      <c r="H49">
        <v>315</v>
      </c>
      <c r="I49">
        <v>295</v>
      </c>
      <c r="J49" s="8">
        <v>951.84723723873503</v>
      </c>
      <c r="K49" s="1">
        <v>4180</v>
      </c>
      <c r="L49" s="1">
        <v>991.5</v>
      </c>
      <c r="N49"/>
      <c r="P49" s="4"/>
      <c r="Q49" s="5"/>
      <c r="R49" s="4"/>
      <c r="S49" s="4"/>
      <c r="T49" s="6"/>
      <c r="U49" s="6"/>
      <c r="V49" s="6"/>
      <c r="W49" s="6"/>
      <c r="X49" s="6"/>
      <c r="Y49" s="6"/>
      <c r="Z49" s="6"/>
      <c r="AA49" s="6"/>
      <c r="AC49" s="6"/>
      <c r="AD49" s="6"/>
      <c r="AE49" s="6"/>
    </row>
    <row r="50" spans="1:31" x14ac:dyDescent="0.45">
      <c r="A50">
        <f t="shared" si="4"/>
        <v>7.3999999999999996E-2</v>
      </c>
      <c r="B50" s="1">
        <f t="shared" si="7"/>
        <v>268.68381240544625</v>
      </c>
      <c r="C50">
        <v>800</v>
      </c>
      <c r="D50" s="2">
        <v>0.64</v>
      </c>
      <c r="E50" s="1">
        <f t="shared" si="2"/>
        <v>28.938239999999997</v>
      </c>
      <c r="F50" s="1">
        <f t="shared" si="3"/>
        <v>260.44415999999995</v>
      </c>
      <c r="G50" s="8">
        <f t="shared" si="6"/>
        <v>9692.7165093849999</v>
      </c>
      <c r="H50">
        <v>315</v>
      </c>
      <c r="I50">
        <v>295</v>
      </c>
      <c r="J50" s="8">
        <v>961.56706501825022</v>
      </c>
      <c r="K50" s="1">
        <v>4180</v>
      </c>
      <c r="L50" s="1">
        <v>991.5</v>
      </c>
      <c r="N50"/>
      <c r="P50" s="4"/>
      <c r="Q50" s="5"/>
      <c r="R50" s="4"/>
      <c r="S50" s="4"/>
      <c r="T50" s="6"/>
      <c r="U50" s="6"/>
      <c r="V50" s="6"/>
      <c r="W50" s="6"/>
      <c r="X50" s="6"/>
      <c r="Y50" s="6"/>
      <c r="Z50" s="6"/>
      <c r="AA50" s="6"/>
      <c r="AC50" s="6"/>
      <c r="AD50" s="6"/>
      <c r="AE50" s="6"/>
    </row>
    <row r="51" spans="1:31" x14ac:dyDescent="0.45">
      <c r="A51">
        <f t="shared" si="4"/>
        <v>8.0000000000000002E-3</v>
      </c>
      <c r="B51" s="1">
        <f t="shared" si="7"/>
        <v>29.046898638426626</v>
      </c>
      <c r="C51">
        <v>1000</v>
      </c>
      <c r="D51" s="2">
        <v>0.87</v>
      </c>
      <c r="E51" s="1">
        <f t="shared" si="2"/>
        <v>39.337919999999997</v>
      </c>
      <c r="F51" s="1">
        <f t="shared" si="3"/>
        <v>354.04127999999997</v>
      </c>
      <c r="G51" s="8">
        <f t="shared" si="6"/>
        <v>434.453868</v>
      </c>
      <c r="H51">
        <v>315</v>
      </c>
      <c r="I51">
        <v>295</v>
      </c>
      <c r="J51" s="8">
        <v>475.4470915246448</v>
      </c>
      <c r="K51" s="1">
        <v>4180</v>
      </c>
      <c r="L51" s="1">
        <v>991.5</v>
      </c>
      <c r="N51"/>
      <c r="P51" s="4"/>
      <c r="Q51" s="5"/>
      <c r="R51" s="4"/>
      <c r="S51" s="4"/>
      <c r="T51" s="6"/>
      <c r="U51" s="6"/>
      <c r="V51" s="6"/>
      <c r="W51" s="6"/>
      <c r="X51" s="6"/>
      <c r="Y51" s="6"/>
      <c r="Z51" s="6"/>
      <c r="AA51" s="6"/>
      <c r="AC51" s="6"/>
      <c r="AD51" s="6"/>
      <c r="AE51" s="6"/>
    </row>
    <row r="52" spans="1:31" x14ac:dyDescent="0.45">
      <c r="A52">
        <f t="shared" si="4"/>
        <v>1.4E-2</v>
      </c>
      <c r="B52" s="1">
        <f t="shared" si="7"/>
        <v>50.832072617246602</v>
      </c>
      <c r="C52">
        <v>1000</v>
      </c>
      <c r="D52" s="2">
        <v>0.87</v>
      </c>
      <c r="E52" s="1">
        <f t="shared" si="2"/>
        <v>39.337919999999997</v>
      </c>
      <c r="F52" s="1">
        <f t="shared" si="3"/>
        <v>354.04127999999997</v>
      </c>
      <c r="G52" s="8">
        <f t="shared" si="6"/>
        <v>831.81253687499998</v>
      </c>
      <c r="H52">
        <v>315</v>
      </c>
      <c r="I52">
        <v>295</v>
      </c>
      <c r="J52" s="8">
        <v>688.7502138881531</v>
      </c>
      <c r="K52" s="1">
        <v>4180</v>
      </c>
      <c r="L52" s="1">
        <v>991.5</v>
      </c>
      <c r="N52"/>
      <c r="P52" s="4"/>
      <c r="Q52" s="5"/>
      <c r="R52" s="4"/>
      <c r="S52" s="4"/>
      <c r="T52" s="6"/>
      <c r="U52" s="6"/>
      <c r="V52" s="6"/>
      <c r="W52" s="6"/>
      <c r="X52" s="6"/>
      <c r="Y52" s="6"/>
      <c r="Z52" s="6"/>
      <c r="AA52" s="6"/>
      <c r="AC52" s="6"/>
      <c r="AD52" s="6"/>
      <c r="AE52" s="6"/>
    </row>
    <row r="53" spans="1:31" x14ac:dyDescent="0.45">
      <c r="A53">
        <f t="shared" si="4"/>
        <v>0.02</v>
      </c>
      <c r="B53" s="1">
        <f t="shared" si="7"/>
        <v>72.617246596066565</v>
      </c>
      <c r="C53">
        <v>1000</v>
      </c>
      <c r="D53" s="2">
        <v>0.87</v>
      </c>
      <c r="E53" s="1">
        <f t="shared" si="2"/>
        <v>39.337919999999997</v>
      </c>
      <c r="F53" s="1">
        <f t="shared" si="3"/>
        <v>354.04127999999997</v>
      </c>
      <c r="G53" s="8">
        <f t="shared" si="6"/>
        <v>1318.03152</v>
      </c>
      <c r="H53">
        <v>315</v>
      </c>
      <c r="I53">
        <v>295</v>
      </c>
      <c r="J53" s="8">
        <v>818.20280167760825</v>
      </c>
      <c r="K53" s="1">
        <v>4180</v>
      </c>
      <c r="L53" s="1">
        <v>991.5</v>
      </c>
      <c r="N53"/>
      <c r="P53" s="4"/>
      <c r="Q53" s="5"/>
      <c r="R53" s="4"/>
      <c r="S53" s="4"/>
      <c r="T53" s="6"/>
      <c r="U53" s="6"/>
      <c r="V53" s="6"/>
      <c r="W53" s="6"/>
      <c r="X53" s="6"/>
      <c r="Y53" s="6"/>
      <c r="Z53" s="6"/>
      <c r="AA53" s="6"/>
      <c r="AC53" s="6"/>
      <c r="AD53" s="6"/>
      <c r="AE53" s="6"/>
    </row>
    <row r="54" spans="1:31" x14ac:dyDescent="0.45">
      <c r="A54">
        <f t="shared" si="4"/>
        <v>2.5999999999999999E-2</v>
      </c>
      <c r="B54" s="1">
        <f t="shared" si="7"/>
        <v>94.402420574886534</v>
      </c>
      <c r="C54">
        <v>1000</v>
      </c>
      <c r="D54" s="2">
        <v>0.87</v>
      </c>
      <c r="E54" s="1">
        <f t="shared" si="2"/>
        <v>39.337919999999997</v>
      </c>
      <c r="F54" s="1">
        <f t="shared" si="3"/>
        <v>354.04127999999997</v>
      </c>
      <c r="G54" s="8">
        <f t="shared" si="6"/>
        <v>1893.1108173749999</v>
      </c>
      <c r="H54">
        <v>315</v>
      </c>
      <c r="I54">
        <v>295</v>
      </c>
      <c r="J54" s="8">
        <v>903.38854973471155</v>
      </c>
      <c r="K54" s="1">
        <v>4180</v>
      </c>
      <c r="L54" s="1">
        <v>991.5</v>
      </c>
      <c r="N54"/>
      <c r="P54" s="4"/>
      <c r="Q54" s="5"/>
      <c r="R54" s="4"/>
      <c r="S54" s="4"/>
      <c r="T54" s="6"/>
      <c r="U54" s="6"/>
      <c r="V54" s="6"/>
      <c r="W54" s="6"/>
      <c r="X54" s="6"/>
      <c r="Y54" s="6"/>
      <c r="Z54" s="6"/>
      <c r="AA54" s="6"/>
      <c r="AC54" s="6"/>
      <c r="AD54" s="6"/>
      <c r="AE54" s="6"/>
    </row>
    <row r="55" spans="1:31" x14ac:dyDescent="0.45">
      <c r="A55">
        <f t="shared" si="4"/>
        <v>3.2000000000000001E-2</v>
      </c>
      <c r="B55" s="1">
        <f t="shared" si="7"/>
        <v>116.1875945537065</v>
      </c>
      <c r="C55">
        <v>1000</v>
      </c>
      <c r="D55" s="2">
        <v>0.87</v>
      </c>
      <c r="E55" s="1">
        <f t="shared" si="2"/>
        <v>39.337919999999997</v>
      </c>
      <c r="F55" s="1">
        <f t="shared" si="3"/>
        <v>354.04127999999997</v>
      </c>
      <c r="G55" s="8">
        <f t="shared" si="6"/>
        <v>2557.0504289999999</v>
      </c>
      <c r="H55">
        <v>315</v>
      </c>
      <c r="I55">
        <v>295</v>
      </c>
      <c r="J55" s="8">
        <v>963.34744312246517</v>
      </c>
      <c r="K55" s="1">
        <v>4180</v>
      </c>
      <c r="L55" s="1">
        <v>991.5</v>
      </c>
      <c r="N55"/>
      <c r="P55" s="4"/>
      <c r="Q55" s="5"/>
      <c r="R55" s="4"/>
      <c r="S55" s="4"/>
      <c r="T55" s="6"/>
      <c r="U55" s="6"/>
      <c r="V55" s="6"/>
      <c r="W55" s="6"/>
      <c r="X55" s="6"/>
      <c r="Y55" s="6"/>
      <c r="Z55" s="6"/>
      <c r="AA55" s="6"/>
      <c r="AC55" s="6"/>
      <c r="AD55" s="6"/>
      <c r="AE55" s="6"/>
    </row>
    <row r="56" spans="1:31" x14ac:dyDescent="0.45">
      <c r="A56">
        <f t="shared" si="4"/>
        <v>3.7999999999999999E-2</v>
      </c>
      <c r="B56" s="1">
        <f t="shared" si="7"/>
        <v>137.97276853252646</v>
      </c>
      <c r="C56">
        <v>1000</v>
      </c>
      <c r="D56" s="2">
        <v>0.87</v>
      </c>
      <c r="E56" s="1">
        <f t="shared" si="2"/>
        <v>39.337919999999997</v>
      </c>
      <c r="F56" s="1">
        <f t="shared" si="3"/>
        <v>354.04127999999997</v>
      </c>
      <c r="G56" s="8">
        <f t="shared" si="6"/>
        <v>3309.850354875</v>
      </c>
      <c r="H56">
        <v>315</v>
      </c>
      <c r="I56">
        <v>295</v>
      </c>
      <c r="J56" s="8">
        <v>1007.7455356150349</v>
      </c>
      <c r="K56" s="1">
        <v>4180</v>
      </c>
      <c r="L56" s="1">
        <v>991.5</v>
      </c>
      <c r="N56"/>
      <c r="P56" s="4"/>
      <c r="Q56" s="5"/>
      <c r="R56" s="4"/>
      <c r="S56" s="4"/>
      <c r="T56" s="6"/>
      <c r="U56" s="6"/>
      <c r="V56" s="6"/>
      <c r="W56" s="6"/>
      <c r="X56" s="6"/>
      <c r="Y56" s="6"/>
      <c r="Z56" s="6"/>
      <c r="AA56" s="6"/>
      <c r="AC56" s="6"/>
      <c r="AD56" s="6"/>
      <c r="AE56" s="6"/>
    </row>
    <row r="57" spans="1:31" x14ac:dyDescent="0.45">
      <c r="A57">
        <f t="shared" si="4"/>
        <v>4.3999999999999997E-2</v>
      </c>
      <c r="B57" s="1">
        <f t="shared" si="7"/>
        <v>159.75794251134644</v>
      </c>
      <c r="C57">
        <v>1000</v>
      </c>
      <c r="D57" s="2">
        <v>0.87</v>
      </c>
      <c r="E57" s="1">
        <f t="shared" si="2"/>
        <v>39.337919999999997</v>
      </c>
      <c r="F57" s="1">
        <f t="shared" si="3"/>
        <v>354.04127999999997</v>
      </c>
      <c r="G57" s="8">
        <f t="shared" si="6"/>
        <v>4151.5105949999997</v>
      </c>
      <c r="H57">
        <v>315</v>
      </c>
      <c r="I57">
        <v>295</v>
      </c>
      <c r="J57" s="8">
        <v>1041.9130696274633</v>
      </c>
      <c r="K57" s="1">
        <v>4180</v>
      </c>
      <c r="L57" s="1">
        <v>991.5</v>
      </c>
      <c r="N57"/>
      <c r="P57" s="4"/>
      <c r="Q57" s="5"/>
      <c r="R57" s="4"/>
      <c r="S57" s="4"/>
      <c r="T57" s="6"/>
      <c r="U57" s="6"/>
      <c r="V57" s="6"/>
      <c r="W57" s="6"/>
      <c r="X57" s="6"/>
      <c r="Y57" s="6"/>
      <c r="Z57" s="6"/>
      <c r="AA57" s="6"/>
      <c r="AC57" s="6"/>
      <c r="AD57" s="6"/>
      <c r="AE57" s="6"/>
    </row>
    <row r="58" spans="1:31" x14ac:dyDescent="0.45">
      <c r="A58">
        <f t="shared" si="4"/>
        <v>0.05</v>
      </c>
      <c r="B58" s="1">
        <f t="shared" si="7"/>
        <v>181.54311649016643</v>
      </c>
      <c r="C58">
        <v>1000</v>
      </c>
      <c r="D58" s="2">
        <v>0.87</v>
      </c>
      <c r="E58" s="1">
        <f t="shared" si="2"/>
        <v>39.337919999999997</v>
      </c>
      <c r="F58" s="1">
        <f t="shared" si="3"/>
        <v>354.04127999999997</v>
      </c>
      <c r="G58" s="8">
        <f t="shared" si="6"/>
        <v>5082.0311493749996</v>
      </c>
      <c r="H58">
        <v>315</v>
      </c>
      <c r="I58">
        <v>295</v>
      </c>
      <c r="J58" s="8">
        <v>1069.009104010408</v>
      </c>
      <c r="K58" s="1">
        <v>4180</v>
      </c>
      <c r="L58" s="1">
        <v>991.5</v>
      </c>
      <c r="N58"/>
      <c r="P58" s="4"/>
      <c r="Q58" s="5"/>
      <c r="R58" s="4"/>
      <c r="S58" s="4"/>
      <c r="T58" s="6"/>
      <c r="U58" s="6"/>
      <c r="V58" s="6"/>
      <c r="W58" s="6"/>
      <c r="X58" s="6"/>
      <c r="Y58" s="6"/>
      <c r="Z58" s="6"/>
      <c r="AA58" s="6"/>
      <c r="AC58" s="6"/>
      <c r="AD58" s="6"/>
      <c r="AE58" s="6"/>
    </row>
    <row r="59" spans="1:31" x14ac:dyDescent="0.45">
      <c r="A59">
        <f t="shared" si="4"/>
        <v>5.6000000000000001E-2</v>
      </c>
      <c r="B59" s="1">
        <f t="shared" si="7"/>
        <v>203.32829046898641</v>
      </c>
      <c r="C59">
        <v>1000</v>
      </c>
      <c r="D59" s="2">
        <v>0.87</v>
      </c>
      <c r="E59" s="1">
        <f t="shared" si="2"/>
        <v>39.337919999999997</v>
      </c>
      <c r="F59" s="1">
        <f t="shared" si="3"/>
        <v>354.04127999999997</v>
      </c>
      <c r="G59" s="8">
        <f t="shared" si="6"/>
        <v>6101.412018</v>
      </c>
      <c r="H59">
        <v>315</v>
      </c>
      <c r="I59">
        <v>295</v>
      </c>
      <c r="J59" s="8">
        <v>1091.0190291744009</v>
      </c>
      <c r="K59" s="1">
        <v>4180</v>
      </c>
      <c r="L59" s="1">
        <v>991.5</v>
      </c>
      <c r="N59"/>
      <c r="P59" s="4"/>
      <c r="Q59" s="5"/>
      <c r="R59" s="4"/>
      <c r="S59" s="4"/>
      <c r="T59" s="6"/>
      <c r="U59" s="6"/>
      <c r="V59" s="6"/>
      <c r="W59" s="6"/>
      <c r="X59" s="6"/>
      <c r="Y59" s="6"/>
      <c r="Z59" s="6"/>
      <c r="AA59" s="6"/>
      <c r="AC59" s="6"/>
      <c r="AD59" s="6"/>
      <c r="AE59" s="6"/>
    </row>
    <row r="60" spans="1:31" x14ac:dyDescent="0.45">
      <c r="A60">
        <f t="shared" si="4"/>
        <v>6.2E-2</v>
      </c>
      <c r="B60" s="1">
        <f t="shared" si="7"/>
        <v>225.11346444780636</v>
      </c>
      <c r="C60">
        <v>1000</v>
      </c>
      <c r="D60" s="2">
        <v>0.87</v>
      </c>
      <c r="E60" s="1">
        <f t="shared" si="2"/>
        <v>39.337919999999997</v>
      </c>
      <c r="F60" s="1">
        <f t="shared" si="3"/>
        <v>354.04127999999997</v>
      </c>
      <c r="G60" s="8">
        <f t="shared" si="6"/>
        <v>7209.653200875</v>
      </c>
      <c r="H60">
        <v>315</v>
      </c>
      <c r="I60">
        <v>295</v>
      </c>
      <c r="J60" s="8">
        <v>1109.2499025005118</v>
      </c>
      <c r="K60" s="1">
        <v>4180</v>
      </c>
      <c r="L60" s="1">
        <v>991.5</v>
      </c>
      <c r="N60"/>
      <c r="P60" s="4"/>
      <c r="Q60" s="5"/>
      <c r="R60" s="4"/>
      <c r="S60" s="4"/>
      <c r="T60" s="6"/>
      <c r="U60" s="6"/>
      <c r="V60" s="6"/>
      <c r="W60" s="6"/>
      <c r="X60" s="6"/>
      <c r="Y60" s="6"/>
      <c r="Z60" s="6"/>
      <c r="AA60" s="6"/>
      <c r="AC60" s="6"/>
      <c r="AD60" s="6"/>
      <c r="AE60" s="6"/>
    </row>
    <row r="61" spans="1:31" x14ac:dyDescent="0.45">
      <c r="A61">
        <f t="shared" si="4"/>
        <v>6.8000000000000005E-2</v>
      </c>
      <c r="B61" s="1">
        <f t="shared" si="7"/>
        <v>246.89863842662635</v>
      </c>
      <c r="C61">
        <v>1000</v>
      </c>
      <c r="D61" s="2">
        <v>0.87</v>
      </c>
      <c r="E61" s="1">
        <f t="shared" si="2"/>
        <v>39.337919999999997</v>
      </c>
      <c r="F61" s="1">
        <f t="shared" si="3"/>
        <v>354.04127999999997</v>
      </c>
      <c r="G61" s="8">
        <f t="shared" si="6"/>
        <v>8406.7546980000006</v>
      </c>
      <c r="H61">
        <v>315</v>
      </c>
      <c r="I61">
        <v>295</v>
      </c>
      <c r="J61" s="8">
        <v>1124.5979541287818</v>
      </c>
      <c r="K61" s="1">
        <v>4180</v>
      </c>
      <c r="L61" s="1">
        <v>991.5</v>
      </c>
      <c r="N61"/>
      <c r="P61" s="4"/>
      <c r="Q61" s="5"/>
      <c r="R61" s="4"/>
      <c r="S61" s="4"/>
      <c r="T61" s="6"/>
      <c r="U61" s="6"/>
      <c r="V61" s="6"/>
      <c r="W61" s="6"/>
      <c r="X61" s="6"/>
      <c r="Y61" s="6"/>
      <c r="Z61" s="6"/>
      <c r="AA61" s="6"/>
      <c r="AC61" s="6"/>
      <c r="AD61" s="6"/>
      <c r="AE61" s="6"/>
    </row>
    <row r="62" spans="1:31" x14ac:dyDescent="0.45">
      <c r="A62">
        <f t="shared" si="4"/>
        <v>7.3999999999999996E-2</v>
      </c>
      <c r="B62" s="1">
        <f t="shared" si="7"/>
        <v>268.68381240544625</v>
      </c>
      <c r="C62">
        <v>1000</v>
      </c>
      <c r="D62" s="2">
        <v>0.87</v>
      </c>
      <c r="E62" s="1">
        <f t="shared" si="2"/>
        <v>39.337919999999997</v>
      </c>
      <c r="F62" s="1">
        <f t="shared" si="3"/>
        <v>354.04127999999997</v>
      </c>
      <c r="G62" s="8">
        <f t="shared" si="6"/>
        <v>9692.7165093849999</v>
      </c>
      <c r="H62">
        <v>315</v>
      </c>
      <c r="I62">
        <v>295</v>
      </c>
      <c r="J62" s="8">
        <v>1137.0871614904197</v>
      </c>
      <c r="K62" s="1">
        <v>4180</v>
      </c>
      <c r="L62" s="1">
        <v>991.5</v>
      </c>
      <c r="N62"/>
      <c r="P62" s="4"/>
      <c r="Q62" s="5"/>
      <c r="R62" s="4"/>
      <c r="S62" s="4"/>
      <c r="T62" s="6"/>
      <c r="U62" s="6"/>
      <c r="V62" s="6"/>
      <c r="W62" s="6"/>
      <c r="X62" s="6"/>
      <c r="Y62" s="6"/>
      <c r="Z62" s="6"/>
      <c r="AA62" s="6"/>
      <c r="AC62" s="6"/>
      <c r="AD62" s="6"/>
      <c r="AE62" s="6"/>
    </row>
    <row r="63" spans="1:31" x14ac:dyDescent="0.45">
      <c r="A63">
        <f t="shared" si="4"/>
        <v>8.0000000000000002E-3</v>
      </c>
      <c r="B63" s="1">
        <f t="shared" si="7"/>
        <v>29.046898638426626</v>
      </c>
      <c r="C63">
        <v>1200</v>
      </c>
      <c r="D63" s="2">
        <v>1.1000000000000001</v>
      </c>
      <c r="E63" s="1">
        <f t="shared" si="2"/>
        <v>49.737600000000008</v>
      </c>
      <c r="F63" s="1">
        <f t="shared" si="3"/>
        <v>447.63840000000005</v>
      </c>
      <c r="G63" s="8">
        <f t="shared" si="6"/>
        <v>434.453868</v>
      </c>
      <c r="H63">
        <v>315</v>
      </c>
      <c r="I63">
        <v>295</v>
      </c>
      <c r="J63" s="8">
        <v>527.81878008530816</v>
      </c>
      <c r="K63" s="1">
        <v>4180</v>
      </c>
      <c r="L63" s="1">
        <v>991.5</v>
      </c>
      <c r="N63"/>
      <c r="P63" s="4"/>
      <c r="Q63" s="5"/>
      <c r="R63" s="4"/>
      <c r="S63" s="4"/>
      <c r="T63" s="6"/>
      <c r="U63" s="6"/>
      <c r="V63" s="6"/>
      <c r="W63" s="6"/>
      <c r="X63" s="6"/>
      <c r="Y63" s="6"/>
      <c r="Z63" s="6"/>
      <c r="AA63" s="6"/>
      <c r="AC63" s="6"/>
      <c r="AD63" s="6"/>
      <c r="AE63" s="6"/>
    </row>
    <row r="64" spans="1:31" x14ac:dyDescent="0.45">
      <c r="A64">
        <f t="shared" si="4"/>
        <v>1.4E-2</v>
      </c>
      <c r="B64" s="1">
        <f t="shared" si="7"/>
        <v>50.832072617246602</v>
      </c>
      <c r="C64">
        <v>1200</v>
      </c>
      <c r="D64" s="2">
        <v>1.1000000000000001</v>
      </c>
      <c r="E64" s="1">
        <f t="shared" si="2"/>
        <v>49.737600000000008</v>
      </c>
      <c r="F64" s="1">
        <f t="shared" si="3"/>
        <v>447.63840000000005</v>
      </c>
      <c r="G64" s="8">
        <f t="shared" si="6"/>
        <v>831.81253687499998</v>
      </c>
      <c r="H64">
        <v>315</v>
      </c>
      <c r="I64">
        <v>295</v>
      </c>
      <c r="J64" s="8">
        <v>777.98811648654203</v>
      </c>
      <c r="K64" s="1">
        <v>4180</v>
      </c>
      <c r="L64" s="1">
        <v>991.5</v>
      </c>
      <c r="N64"/>
      <c r="P64" s="4"/>
      <c r="Q64" s="5"/>
      <c r="R64" s="4"/>
      <c r="S64" s="4"/>
      <c r="T64" s="6"/>
      <c r="U64" s="6"/>
      <c r="V64" s="6"/>
      <c r="W64" s="6"/>
      <c r="X64" s="6"/>
      <c r="Y64" s="6"/>
      <c r="Z64" s="6"/>
      <c r="AA64" s="6"/>
      <c r="AC64" s="6"/>
      <c r="AD64" s="6"/>
      <c r="AE64" s="6"/>
    </row>
    <row r="65" spans="1:31" x14ac:dyDescent="0.45">
      <c r="A65">
        <f t="shared" si="4"/>
        <v>0.02</v>
      </c>
      <c r="B65" s="1">
        <f t="shared" si="7"/>
        <v>72.617246596066565</v>
      </c>
      <c r="C65">
        <v>1200</v>
      </c>
      <c r="D65" s="2">
        <v>1.1000000000000001</v>
      </c>
      <c r="E65" s="1">
        <f t="shared" si="2"/>
        <v>49.737600000000008</v>
      </c>
      <c r="F65" s="1">
        <f t="shared" si="3"/>
        <v>447.63840000000005</v>
      </c>
      <c r="G65" s="8">
        <f t="shared" si="6"/>
        <v>1318.03152</v>
      </c>
      <c r="H65">
        <v>315</v>
      </c>
      <c r="I65">
        <v>295</v>
      </c>
      <c r="J65" s="8">
        <v>933.83658472452112</v>
      </c>
      <c r="K65" s="1">
        <v>4180</v>
      </c>
      <c r="L65" s="1">
        <v>991.5</v>
      </c>
      <c r="N65"/>
      <c r="P65" s="4"/>
      <c r="Q65" s="5"/>
      <c r="R65" s="4"/>
      <c r="S65" s="4"/>
      <c r="T65" s="6"/>
      <c r="U65" s="6"/>
      <c r="V65" s="6"/>
      <c r="W65" s="6"/>
      <c r="X65" s="6"/>
      <c r="Y65" s="6"/>
      <c r="Z65" s="6"/>
      <c r="AA65" s="6"/>
      <c r="AC65" s="6"/>
      <c r="AD65" s="6"/>
      <c r="AE65" s="6"/>
    </row>
    <row r="66" spans="1:31" x14ac:dyDescent="0.45">
      <c r="A66">
        <f t="shared" si="4"/>
        <v>2.5999999999999999E-2</v>
      </c>
      <c r="B66" s="1">
        <f t="shared" ref="B66:B97" si="8">A66/L66*3600*1000</f>
        <v>94.402420574886534</v>
      </c>
      <c r="C66">
        <v>1200</v>
      </c>
      <c r="D66" s="2">
        <v>1.1000000000000001</v>
      </c>
      <c r="E66" s="1">
        <f t="shared" si="2"/>
        <v>49.737600000000008</v>
      </c>
      <c r="F66" s="1">
        <f t="shared" si="3"/>
        <v>447.63840000000005</v>
      </c>
      <c r="G66" s="8">
        <f t="shared" si="6"/>
        <v>1893.1108173749999</v>
      </c>
      <c r="H66">
        <v>315</v>
      </c>
      <c r="I66">
        <v>295</v>
      </c>
      <c r="J66" s="8">
        <v>1037.8594264767887</v>
      </c>
      <c r="K66" s="1">
        <v>4180</v>
      </c>
      <c r="L66" s="1">
        <v>991.5</v>
      </c>
      <c r="N66"/>
      <c r="P66" s="4"/>
      <c r="Q66" s="5"/>
      <c r="R66" s="4"/>
      <c r="S66" s="4"/>
      <c r="T66" s="6"/>
      <c r="U66" s="6"/>
      <c r="V66" s="6"/>
      <c r="W66" s="6"/>
      <c r="X66" s="6"/>
      <c r="Y66" s="6"/>
      <c r="Z66" s="6"/>
      <c r="AA66" s="6"/>
      <c r="AC66" s="6"/>
      <c r="AD66" s="6"/>
      <c r="AE66" s="6"/>
    </row>
    <row r="67" spans="1:31" x14ac:dyDescent="0.45">
      <c r="A67">
        <f t="shared" si="4"/>
        <v>3.2000000000000001E-2</v>
      </c>
      <c r="B67" s="1">
        <f t="shared" si="8"/>
        <v>116.1875945537065</v>
      </c>
      <c r="C67">
        <v>1200</v>
      </c>
      <c r="D67" s="2">
        <v>1.1000000000000001</v>
      </c>
      <c r="E67" s="1">
        <f t="shared" si="2"/>
        <v>49.737600000000008</v>
      </c>
      <c r="F67" s="1">
        <f t="shared" si="3"/>
        <v>447.63840000000005</v>
      </c>
      <c r="G67" s="8">
        <f t="shared" si="6"/>
        <v>2557.0504289999999</v>
      </c>
      <c r="H67">
        <v>315</v>
      </c>
      <c r="I67">
        <v>295</v>
      </c>
      <c r="J67" s="8">
        <v>1111.7311267506907</v>
      </c>
      <c r="K67" s="1">
        <v>4180</v>
      </c>
      <c r="L67" s="1">
        <v>991.5</v>
      </c>
      <c r="N67"/>
      <c r="P67" s="4"/>
      <c r="Q67" s="5"/>
      <c r="R67" s="4"/>
      <c r="S67" s="4"/>
      <c r="T67" s="6"/>
      <c r="U67" s="6"/>
      <c r="V67" s="6"/>
      <c r="W67" s="6"/>
      <c r="X67" s="6"/>
      <c r="Y67" s="6"/>
      <c r="Z67" s="6"/>
      <c r="AA67" s="6"/>
      <c r="AC67" s="6"/>
      <c r="AD67" s="6"/>
      <c r="AE67" s="6"/>
    </row>
    <row r="68" spans="1:31" x14ac:dyDescent="0.45">
      <c r="A68">
        <f t="shared" si="4"/>
        <v>3.7999999999999999E-2</v>
      </c>
      <c r="B68" s="1">
        <f t="shared" si="8"/>
        <v>137.97276853252646</v>
      </c>
      <c r="C68">
        <v>1200</v>
      </c>
      <c r="D68" s="2">
        <v>1.1000000000000001</v>
      </c>
      <c r="E68" s="1">
        <f t="shared" ref="E68:E131" si="9">D68*0.01256*3600</f>
        <v>49.737600000000008</v>
      </c>
      <c r="F68" s="1">
        <f t="shared" ref="F68:F131" si="10">E68*9</f>
        <v>447.63840000000005</v>
      </c>
      <c r="G68" s="8">
        <f t="shared" si="6"/>
        <v>3309.850354875</v>
      </c>
      <c r="H68">
        <v>315</v>
      </c>
      <c r="I68">
        <v>295</v>
      </c>
      <c r="J68" s="8">
        <v>1166.7657733802021</v>
      </c>
      <c r="K68" s="1">
        <v>4180</v>
      </c>
      <c r="L68" s="1">
        <v>991.5</v>
      </c>
      <c r="N68"/>
      <c r="P68" s="4"/>
      <c r="Q68" s="5"/>
      <c r="R68" s="4"/>
      <c r="S68" s="4"/>
      <c r="T68" s="6"/>
      <c r="U68" s="6"/>
      <c r="V68" s="6"/>
      <c r="W68" s="6"/>
      <c r="X68" s="6"/>
      <c r="Y68" s="6"/>
      <c r="Z68" s="6"/>
      <c r="AA68" s="6"/>
      <c r="AC68" s="6"/>
      <c r="AD68" s="6"/>
      <c r="AE68" s="6"/>
    </row>
    <row r="69" spans="1:31" ht="15" customHeight="1" x14ac:dyDescent="0.45">
      <c r="A69">
        <f t="shared" si="4"/>
        <v>4.3999999999999997E-2</v>
      </c>
      <c r="B69" s="1">
        <f t="shared" si="8"/>
        <v>159.75794251134644</v>
      </c>
      <c r="C69">
        <v>1200</v>
      </c>
      <c r="D69" s="2">
        <v>1.1000000000000001</v>
      </c>
      <c r="E69" s="1">
        <f t="shared" si="9"/>
        <v>49.737600000000008</v>
      </c>
      <c r="F69" s="1">
        <f t="shared" si="10"/>
        <v>447.63840000000005</v>
      </c>
      <c r="G69" s="8">
        <f t="shared" si="6"/>
        <v>4151.5105949999997</v>
      </c>
      <c r="H69">
        <v>315</v>
      </c>
      <c r="I69">
        <v>295</v>
      </c>
      <c r="J69" s="8">
        <v>1209.3090723094024</v>
      </c>
      <c r="K69" s="1">
        <v>4180</v>
      </c>
      <c r="L69" s="1">
        <v>991.5</v>
      </c>
      <c r="N69"/>
      <c r="P69" s="4"/>
      <c r="Q69" s="5"/>
      <c r="R69" s="4"/>
      <c r="S69" s="4"/>
      <c r="T69" s="6"/>
      <c r="U69" s="6"/>
      <c r="V69" s="6"/>
      <c r="W69" s="6"/>
      <c r="X69" s="6"/>
      <c r="Y69" s="6"/>
      <c r="Z69" s="6"/>
      <c r="AA69" s="6"/>
      <c r="AC69" s="6"/>
      <c r="AD69" s="6"/>
      <c r="AE69" s="6"/>
    </row>
    <row r="70" spans="1:31" x14ac:dyDescent="0.45">
      <c r="A70">
        <f t="shared" si="4"/>
        <v>0.05</v>
      </c>
      <c r="B70" s="1">
        <f t="shared" si="8"/>
        <v>181.54311649016643</v>
      </c>
      <c r="C70">
        <v>1200</v>
      </c>
      <c r="D70" s="2">
        <v>1.1000000000000001</v>
      </c>
      <c r="E70" s="1">
        <f t="shared" si="9"/>
        <v>49.737600000000008</v>
      </c>
      <c r="F70" s="1">
        <f t="shared" si="10"/>
        <v>447.63840000000005</v>
      </c>
      <c r="G70" s="8">
        <f t="shared" si="6"/>
        <v>5082.0311493749996</v>
      </c>
      <c r="H70">
        <v>315</v>
      </c>
      <c r="I70">
        <v>295</v>
      </c>
      <c r="J70" s="8">
        <v>1243.1629685023381</v>
      </c>
      <c r="K70" s="1">
        <v>4180</v>
      </c>
      <c r="L70" s="1">
        <v>991.5</v>
      </c>
      <c r="N70"/>
      <c r="P70" s="4"/>
      <c r="Q70" s="5"/>
      <c r="R70" s="4"/>
      <c r="S70" s="4"/>
      <c r="T70" s="6"/>
      <c r="U70" s="6"/>
      <c r="V70" s="6"/>
      <c r="W70" s="6"/>
      <c r="X70" s="6"/>
      <c r="Y70" s="6"/>
      <c r="Z70" s="6"/>
      <c r="AA70" s="6"/>
      <c r="AC70" s="6"/>
      <c r="AD70" s="6"/>
      <c r="AE70" s="6"/>
    </row>
    <row r="71" spans="1:31" x14ac:dyDescent="0.45">
      <c r="A71">
        <f t="shared" si="4"/>
        <v>5.6000000000000001E-2</v>
      </c>
      <c r="B71" s="1">
        <f t="shared" si="8"/>
        <v>203.32829046898641</v>
      </c>
      <c r="C71">
        <v>1200</v>
      </c>
      <c r="D71" s="2">
        <v>1.1000000000000001</v>
      </c>
      <c r="E71" s="1">
        <f t="shared" si="9"/>
        <v>49.737600000000008</v>
      </c>
      <c r="F71" s="1">
        <f t="shared" si="10"/>
        <v>447.63840000000005</v>
      </c>
      <c r="G71" s="8">
        <f t="shared" si="6"/>
        <v>6101.412018</v>
      </c>
      <c r="H71">
        <v>315</v>
      </c>
      <c r="I71">
        <v>295</v>
      </c>
      <c r="J71" s="8">
        <v>1270.737506800835</v>
      </c>
      <c r="K71" s="1">
        <v>4180</v>
      </c>
      <c r="L71" s="1">
        <v>991.5</v>
      </c>
      <c r="N71"/>
      <c r="P71" s="4"/>
      <c r="Q71" s="5"/>
      <c r="R71" s="4"/>
      <c r="S71" s="4"/>
      <c r="T71" s="6"/>
      <c r="U71" s="6"/>
      <c r="V71" s="6"/>
      <c r="W71" s="6"/>
      <c r="X71" s="6"/>
      <c r="Y71" s="6"/>
      <c r="Z71" s="6"/>
      <c r="AA71" s="6"/>
      <c r="AC71" s="6"/>
      <c r="AD71" s="6"/>
      <c r="AE71" s="6"/>
    </row>
    <row r="72" spans="1:31" x14ac:dyDescent="0.45">
      <c r="A72">
        <f t="shared" si="4"/>
        <v>6.2E-2</v>
      </c>
      <c r="B72" s="1">
        <f t="shared" si="8"/>
        <v>225.11346444780636</v>
      </c>
      <c r="C72">
        <v>1200</v>
      </c>
      <c r="D72" s="2">
        <v>1.1000000000000001</v>
      </c>
      <c r="E72" s="1">
        <f t="shared" si="9"/>
        <v>49.737600000000008</v>
      </c>
      <c r="F72" s="1">
        <f t="shared" si="10"/>
        <v>447.63840000000005</v>
      </c>
      <c r="G72" s="8">
        <f t="shared" si="6"/>
        <v>7209.653200875</v>
      </c>
      <c r="H72">
        <v>315</v>
      </c>
      <c r="I72">
        <v>295</v>
      </c>
      <c r="J72" s="8">
        <v>1293.6281225208759</v>
      </c>
      <c r="K72" s="1">
        <v>4180</v>
      </c>
      <c r="L72" s="1">
        <v>991.5</v>
      </c>
      <c r="N72"/>
      <c r="P72" s="4"/>
      <c r="Q72" s="5"/>
      <c r="R72" s="4"/>
      <c r="S72" s="4"/>
      <c r="T72" s="6"/>
      <c r="U72" s="6"/>
      <c r="V72" s="6"/>
      <c r="W72" s="6"/>
      <c r="X72" s="6"/>
      <c r="Y72" s="6"/>
      <c r="Z72" s="6"/>
      <c r="AA72" s="6"/>
      <c r="AC72" s="6"/>
      <c r="AD72" s="6"/>
      <c r="AE72" s="6"/>
    </row>
    <row r="73" spans="1:31" x14ac:dyDescent="0.45">
      <c r="A73">
        <f t="shared" si="4"/>
        <v>6.8000000000000005E-2</v>
      </c>
      <c r="B73" s="1">
        <f t="shared" si="8"/>
        <v>246.89863842662635</v>
      </c>
      <c r="C73">
        <v>1200</v>
      </c>
      <c r="D73" s="2">
        <v>1.1000000000000001</v>
      </c>
      <c r="E73" s="1">
        <f t="shared" si="9"/>
        <v>49.737600000000008</v>
      </c>
      <c r="F73" s="1">
        <f t="shared" si="10"/>
        <v>447.63840000000005</v>
      </c>
      <c r="G73" s="8">
        <f t="shared" si="6"/>
        <v>8406.7546980000006</v>
      </c>
      <c r="H73">
        <v>315</v>
      </c>
      <c r="I73">
        <v>295</v>
      </c>
      <c r="J73" s="8">
        <v>1312.9349658873448</v>
      </c>
      <c r="K73" s="1">
        <v>4180</v>
      </c>
      <c r="L73" s="1">
        <v>991.5</v>
      </c>
      <c r="N73"/>
      <c r="P73" s="4"/>
      <c r="Q73" s="5"/>
      <c r="R73" s="4"/>
      <c r="S73" s="4"/>
      <c r="T73" s="6"/>
      <c r="U73" s="6"/>
      <c r="V73" s="6"/>
      <c r="W73" s="6"/>
      <c r="X73" s="6"/>
      <c r="Y73" s="6"/>
      <c r="Z73" s="6"/>
      <c r="AA73" s="6"/>
      <c r="AC73" s="6"/>
      <c r="AD73" s="6"/>
      <c r="AE73" s="6"/>
    </row>
    <row r="74" spans="1:31" x14ac:dyDescent="0.45">
      <c r="A74">
        <f t="shared" si="4"/>
        <v>7.3999999999999996E-2</v>
      </c>
      <c r="B74" s="1">
        <f t="shared" si="8"/>
        <v>268.68381240544625</v>
      </c>
      <c r="C74">
        <v>1200</v>
      </c>
      <c r="D74" s="2">
        <v>1.1000000000000001</v>
      </c>
      <c r="E74" s="1">
        <f t="shared" si="9"/>
        <v>49.737600000000008</v>
      </c>
      <c r="F74" s="1">
        <f t="shared" si="10"/>
        <v>447.63840000000005</v>
      </c>
      <c r="G74" s="8">
        <f t="shared" si="6"/>
        <v>9692.7165093849999</v>
      </c>
      <c r="H74">
        <v>315</v>
      </c>
      <c r="I74">
        <v>295</v>
      </c>
      <c r="J74" s="8">
        <v>1328.6695525139644</v>
      </c>
      <c r="K74" s="1">
        <v>4180</v>
      </c>
      <c r="L74" s="1">
        <v>991.5</v>
      </c>
      <c r="N74"/>
      <c r="P74" s="4"/>
      <c r="Q74" s="5"/>
      <c r="R74" s="4"/>
      <c r="S74" s="4"/>
      <c r="T74" s="6"/>
      <c r="U74" s="6"/>
      <c r="V74" s="6"/>
      <c r="W74" s="6"/>
      <c r="X74" s="6"/>
      <c r="Y74" s="6"/>
      <c r="Z74" s="6"/>
      <c r="AA74" s="6"/>
      <c r="AC74" s="6"/>
      <c r="AD74" s="6"/>
      <c r="AE74" s="6"/>
    </row>
    <row r="75" spans="1:31" x14ac:dyDescent="0.45">
      <c r="A75">
        <f t="shared" si="4"/>
        <v>8.0000000000000002E-3</v>
      </c>
      <c r="B75" s="1">
        <f t="shared" si="8"/>
        <v>29.046898638426626</v>
      </c>
      <c r="C75">
        <v>1500</v>
      </c>
      <c r="D75" s="2">
        <v>1.43</v>
      </c>
      <c r="E75" s="1">
        <f t="shared" si="9"/>
        <v>64.658879999999996</v>
      </c>
      <c r="F75" s="1">
        <f t="shared" si="10"/>
        <v>581.92991999999992</v>
      </c>
      <c r="G75" s="8">
        <f t="shared" si="6"/>
        <v>434.453868</v>
      </c>
      <c r="H75">
        <v>315</v>
      </c>
      <c r="I75">
        <v>295</v>
      </c>
      <c r="J75" s="8">
        <v>593.61306799393913</v>
      </c>
      <c r="K75" s="1">
        <v>4180</v>
      </c>
      <c r="L75" s="1">
        <v>991.5</v>
      </c>
      <c r="N75"/>
      <c r="P75" s="4"/>
      <c r="Q75" s="5"/>
      <c r="R75" s="4"/>
      <c r="S75" s="4"/>
      <c r="T75" s="6"/>
      <c r="U75" s="6"/>
      <c r="V75" s="6"/>
      <c r="W75" s="6"/>
      <c r="X75" s="6"/>
      <c r="Y75" s="6"/>
      <c r="Z75" s="6"/>
      <c r="AA75" s="6"/>
      <c r="AC75" s="6"/>
      <c r="AD75" s="6"/>
      <c r="AE75" s="6"/>
    </row>
    <row r="76" spans="1:31" x14ac:dyDescent="0.45">
      <c r="A76">
        <f t="shared" si="4"/>
        <v>1.4E-2</v>
      </c>
      <c r="B76" s="1">
        <f t="shared" si="8"/>
        <v>50.832072617246602</v>
      </c>
      <c r="C76">
        <v>1500</v>
      </c>
      <c r="D76" s="2">
        <v>1.43</v>
      </c>
      <c r="E76" s="1">
        <f t="shared" si="9"/>
        <v>64.658879999999996</v>
      </c>
      <c r="F76" s="1">
        <f t="shared" si="10"/>
        <v>581.92991999999992</v>
      </c>
      <c r="G76" s="8">
        <f t="shared" si="6"/>
        <v>831.81253687499998</v>
      </c>
      <c r="H76">
        <v>315</v>
      </c>
      <c r="I76">
        <v>295</v>
      </c>
      <c r="J76" s="8">
        <v>890.8927511919037</v>
      </c>
      <c r="K76" s="1">
        <v>4180</v>
      </c>
      <c r="L76" s="1">
        <v>991.5</v>
      </c>
      <c r="N76"/>
      <c r="P76" s="4"/>
      <c r="Q76" s="5"/>
      <c r="R76" s="4"/>
      <c r="S76" s="4"/>
      <c r="T76" s="6"/>
      <c r="U76" s="6"/>
      <c r="V76" s="6"/>
      <c r="W76" s="6"/>
      <c r="X76" s="6"/>
      <c r="Y76" s="6"/>
      <c r="Z76" s="6"/>
      <c r="AA76" s="6"/>
      <c r="AC76" s="6"/>
      <c r="AD76" s="6"/>
      <c r="AE76" s="6"/>
    </row>
    <row r="77" spans="1:31" x14ac:dyDescent="0.45">
      <c r="A77">
        <f t="shared" si="4"/>
        <v>0.02</v>
      </c>
      <c r="B77" s="1">
        <f t="shared" si="8"/>
        <v>72.617246596066565</v>
      </c>
      <c r="C77">
        <v>1500</v>
      </c>
      <c r="D77" s="2">
        <v>1.43</v>
      </c>
      <c r="E77" s="1">
        <f t="shared" si="9"/>
        <v>64.658879999999996</v>
      </c>
      <c r="F77" s="1">
        <f t="shared" si="10"/>
        <v>581.92991999999992</v>
      </c>
      <c r="G77" s="8">
        <f t="shared" si="6"/>
        <v>1318.03152</v>
      </c>
      <c r="H77">
        <v>315</v>
      </c>
      <c r="I77">
        <v>295</v>
      </c>
      <c r="J77" s="8">
        <v>1081.4555978555325</v>
      </c>
      <c r="K77" s="1">
        <v>4180</v>
      </c>
      <c r="L77" s="1">
        <v>991.5</v>
      </c>
      <c r="N77"/>
      <c r="P77" s="4"/>
      <c r="Q77" s="5"/>
      <c r="R77" s="4"/>
      <c r="S77" s="4"/>
      <c r="T77" s="6"/>
      <c r="U77" s="6"/>
      <c r="V77" s="6"/>
      <c r="W77" s="6"/>
      <c r="X77" s="6"/>
      <c r="Y77" s="6"/>
      <c r="Z77" s="6"/>
      <c r="AA77" s="6"/>
      <c r="AC77" s="6"/>
      <c r="AD77" s="6"/>
      <c r="AE77" s="6"/>
    </row>
    <row r="78" spans="1:31" x14ac:dyDescent="0.45">
      <c r="A78">
        <f t="shared" si="4"/>
        <v>2.5999999999999999E-2</v>
      </c>
      <c r="B78" s="1">
        <f t="shared" si="8"/>
        <v>94.402420574886534</v>
      </c>
      <c r="C78">
        <v>1500</v>
      </c>
      <c r="D78" s="2">
        <v>1.43</v>
      </c>
      <c r="E78" s="1">
        <f t="shared" si="9"/>
        <v>64.658879999999996</v>
      </c>
      <c r="F78" s="1">
        <f t="shared" si="10"/>
        <v>581.92991999999992</v>
      </c>
      <c r="G78" s="8">
        <f t="shared" si="6"/>
        <v>1893.1108173749999</v>
      </c>
      <c r="H78">
        <v>315</v>
      </c>
      <c r="I78">
        <v>295</v>
      </c>
      <c r="J78" s="8">
        <v>1210.6814135183677</v>
      </c>
      <c r="K78" s="1">
        <v>4180</v>
      </c>
      <c r="L78" s="1">
        <v>991.5</v>
      </c>
      <c r="N78"/>
      <c r="P78" s="4"/>
      <c r="Q78" s="5"/>
      <c r="R78" s="4"/>
      <c r="S78" s="4"/>
      <c r="T78" s="6"/>
      <c r="U78" s="6"/>
      <c r="V78" s="6"/>
      <c r="W78" s="6"/>
      <c r="X78" s="6"/>
      <c r="Y78" s="6"/>
      <c r="Z78" s="6"/>
      <c r="AA78" s="6"/>
      <c r="AC78" s="6"/>
      <c r="AD78" s="6"/>
      <c r="AE78" s="6"/>
    </row>
    <row r="79" spans="1:31" x14ac:dyDescent="0.45">
      <c r="A79">
        <f t="shared" si="4"/>
        <v>3.2000000000000001E-2</v>
      </c>
      <c r="B79" s="1">
        <f t="shared" si="8"/>
        <v>116.1875945537065</v>
      </c>
      <c r="C79">
        <v>1500</v>
      </c>
      <c r="D79" s="2">
        <v>1.43</v>
      </c>
      <c r="E79" s="1">
        <f t="shared" si="9"/>
        <v>64.658879999999996</v>
      </c>
      <c r="F79" s="1">
        <f t="shared" si="10"/>
        <v>581.92991999999992</v>
      </c>
      <c r="G79" s="8">
        <f t="shared" si="6"/>
        <v>2557.0504289999999</v>
      </c>
      <c r="H79">
        <v>315</v>
      </c>
      <c r="I79">
        <v>295</v>
      </c>
      <c r="J79" s="8">
        <v>1303.375143652524</v>
      </c>
      <c r="K79" s="1">
        <v>4180</v>
      </c>
      <c r="L79" s="1">
        <v>991.5</v>
      </c>
      <c r="N79"/>
      <c r="P79" s="4"/>
      <c r="Q79" s="5"/>
      <c r="R79" s="4"/>
      <c r="S79" s="4"/>
      <c r="T79" s="6"/>
      <c r="U79" s="6"/>
      <c r="V79" s="6"/>
      <c r="W79" s="6"/>
      <c r="X79" s="6"/>
      <c r="Y79" s="6"/>
      <c r="Z79" s="6"/>
      <c r="AA79" s="6"/>
      <c r="AC79" s="6"/>
      <c r="AD79" s="6"/>
      <c r="AE79" s="6"/>
    </row>
    <row r="80" spans="1:31" x14ac:dyDescent="0.45">
      <c r="A80">
        <f t="shared" ref="A80:A143" si="11">A68</f>
        <v>3.7999999999999999E-2</v>
      </c>
      <c r="B80" s="1">
        <f t="shared" si="8"/>
        <v>137.97276853252646</v>
      </c>
      <c r="C80">
        <v>1500</v>
      </c>
      <c r="D80" s="2">
        <v>1.43</v>
      </c>
      <c r="E80" s="1">
        <f t="shared" si="9"/>
        <v>64.658879999999996</v>
      </c>
      <c r="F80" s="1">
        <f t="shared" si="10"/>
        <v>581.92991999999992</v>
      </c>
      <c r="G80" s="8">
        <f t="shared" si="6"/>
        <v>3309.850354875</v>
      </c>
      <c r="H80">
        <v>315</v>
      </c>
      <c r="I80">
        <v>295</v>
      </c>
      <c r="J80" s="8">
        <v>1372.9107693474584</v>
      </c>
      <c r="K80" s="1">
        <v>4180</v>
      </c>
      <c r="L80" s="1">
        <v>991.5</v>
      </c>
      <c r="N80"/>
      <c r="P80" s="4"/>
      <c r="Q80" s="5"/>
      <c r="R80" s="4"/>
      <c r="S80" s="4"/>
      <c r="T80" s="6"/>
      <c r="U80" s="6"/>
      <c r="V80" s="6"/>
      <c r="W80" s="6"/>
      <c r="X80" s="6"/>
      <c r="Y80" s="6"/>
      <c r="Z80" s="6"/>
      <c r="AA80" s="6"/>
      <c r="AC80" s="6"/>
      <c r="AD80" s="6"/>
      <c r="AE80" s="6"/>
    </row>
    <row r="81" spans="1:31" x14ac:dyDescent="0.45">
      <c r="A81">
        <f t="shared" si="11"/>
        <v>4.3999999999999997E-2</v>
      </c>
      <c r="B81" s="1">
        <f t="shared" si="8"/>
        <v>159.75794251134644</v>
      </c>
      <c r="C81">
        <v>1500</v>
      </c>
      <c r="D81" s="2">
        <v>1.43</v>
      </c>
      <c r="E81" s="1">
        <f t="shared" si="9"/>
        <v>64.658879999999996</v>
      </c>
      <c r="F81" s="1">
        <f t="shared" si="10"/>
        <v>581.92991999999992</v>
      </c>
      <c r="G81" s="8">
        <f t="shared" si="6"/>
        <v>4151.5105949999997</v>
      </c>
      <c r="H81">
        <v>315</v>
      </c>
      <c r="I81">
        <v>295</v>
      </c>
      <c r="J81" s="8">
        <v>1426.9383483406268</v>
      </c>
      <c r="K81" s="1">
        <v>4180</v>
      </c>
      <c r="L81" s="1">
        <v>991.5</v>
      </c>
      <c r="N81"/>
      <c r="P81" s="4"/>
      <c r="Q81" s="5"/>
      <c r="R81" s="4"/>
      <c r="S81" s="4"/>
      <c r="T81" s="6"/>
      <c r="U81" s="6"/>
      <c r="V81" s="6"/>
      <c r="W81" s="6"/>
      <c r="X81" s="6"/>
      <c r="Y81" s="6"/>
      <c r="Z81" s="6"/>
      <c r="AA81" s="6"/>
      <c r="AC81" s="6"/>
      <c r="AD81" s="6"/>
      <c r="AE81" s="6"/>
    </row>
    <row r="82" spans="1:31" x14ac:dyDescent="0.45">
      <c r="A82">
        <f t="shared" si="11"/>
        <v>0.05</v>
      </c>
      <c r="B82" s="1">
        <f t="shared" si="8"/>
        <v>181.54311649016643</v>
      </c>
      <c r="C82">
        <v>1500</v>
      </c>
      <c r="D82" s="2">
        <v>1.43</v>
      </c>
      <c r="E82" s="1">
        <f t="shared" si="9"/>
        <v>64.658879999999996</v>
      </c>
      <c r="F82" s="1">
        <f t="shared" si="10"/>
        <v>581.92991999999992</v>
      </c>
      <c r="G82" s="8">
        <f t="shared" si="6"/>
        <v>5082.0311493749996</v>
      </c>
      <c r="H82">
        <v>315</v>
      </c>
      <c r="I82">
        <v>295</v>
      </c>
      <c r="J82" s="8">
        <v>1470.0989268034716</v>
      </c>
      <c r="K82" s="1">
        <v>4180</v>
      </c>
      <c r="L82" s="1">
        <v>991.5</v>
      </c>
      <c r="N82"/>
      <c r="P82" s="4"/>
      <c r="Q82" s="5"/>
      <c r="R82" s="4"/>
      <c r="S82" s="4"/>
      <c r="T82" s="6"/>
      <c r="U82" s="6"/>
      <c r="V82" s="6"/>
      <c r="W82" s="6"/>
      <c r="X82" s="6"/>
      <c r="Y82" s="6"/>
      <c r="Z82" s="6"/>
      <c r="AA82" s="6"/>
      <c r="AC82" s="6"/>
      <c r="AD82" s="6"/>
      <c r="AE82" s="6"/>
    </row>
    <row r="83" spans="1:31" x14ac:dyDescent="0.45">
      <c r="A83">
        <f t="shared" si="11"/>
        <v>5.6000000000000001E-2</v>
      </c>
      <c r="B83" s="1">
        <f t="shared" si="8"/>
        <v>203.32829046898641</v>
      </c>
      <c r="C83">
        <v>1500</v>
      </c>
      <c r="D83" s="2">
        <v>1.43</v>
      </c>
      <c r="E83" s="1">
        <f t="shared" si="9"/>
        <v>64.658879999999996</v>
      </c>
      <c r="F83" s="1">
        <f t="shared" si="10"/>
        <v>581.92991999999992</v>
      </c>
      <c r="G83" s="8">
        <f t="shared" si="6"/>
        <v>6101.412018</v>
      </c>
      <c r="H83">
        <v>315</v>
      </c>
      <c r="I83">
        <v>295</v>
      </c>
      <c r="J83" s="8">
        <v>1505.3639533358266</v>
      </c>
      <c r="K83" s="1">
        <v>4180</v>
      </c>
      <c r="L83" s="1">
        <v>991.5</v>
      </c>
      <c r="N83"/>
      <c r="P83" s="4"/>
      <c r="Q83" s="5"/>
      <c r="R83" s="4"/>
      <c r="S83" s="4"/>
      <c r="T83" s="6"/>
      <c r="U83" s="6"/>
      <c r="V83" s="6"/>
      <c r="W83" s="6"/>
      <c r="X83" s="6"/>
      <c r="Y83" s="6"/>
      <c r="Z83" s="6"/>
      <c r="AA83" s="6"/>
      <c r="AC83" s="6"/>
      <c r="AD83" s="6"/>
      <c r="AE83" s="6"/>
    </row>
    <row r="84" spans="1:31" x14ac:dyDescent="0.45">
      <c r="A84">
        <f t="shared" si="11"/>
        <v>6.2E-2</v>
      </c>
      <c r="B84" s="1">
        <f t="shared" si="8"/>
        <v>225.11346444780636</v>
      </c>
      <c r="C84">
        <v>1500</v>
      </c>
      <c r="D84" s="2">
        <v>1.43</v>
      </c>
      <c r="E84" s="1">
        <f t="shared" si="9"/>
        <v>64.658879999999996</v>
      </c>
      <c r="F84" s="1">
        <f t="shared" si="10"/>
        <v>581.92991999999992</v>
      </c>
      <c r="G84" s="8">
        <f t="shared" si="6"/>
        <v>7209.653200875</v>
      </c>
      <c r="H84">
        <v>315</v>
      </c>
      <c r="I84">
        <v>295</v>
      </c>
      <c r="J84" s="8">
        <v>1534.7129745844234</v>
      </c>
      <c r="K84" s="1">
        <v>4180</v>
      </c>
      <c r="L84" s="1">
        <v>991.5</v>
      </c>
      <c r="N84"/>
      <c r="P84" s="4"/>
      <c r="Q84" s="5"/>
      <c r="R84" s="4"/>
      <c r="S84" s="4"/>
      <c r="T84" s="6"/>
      <c r="U84" s="6"/>
      <c r="V84" s="6"/>
      <c r="W84" s="6"/>
      <c r="X84" s="6"/>
      <c r="Y84" s="6"/>
      <c r="Z84" s="6"/>
      <c r="AA84" s="6"/>
      <c r="AC84" s="6"/>
      <c r="AD84" s="6"/>
      <c r="AE84" s="6"/>
    </row>
    <row r="85" spans="1:31" x14ac:dyDescent="0.45">
      <c r="A85">
        <f t="shared" si="11"/>
        <v>6.8000000000000005E-2</v>
      </c>
      <c r="B85" s="1">
        <f t="shared" si="8"/>
        <v>246.89863842662635</v>
      </c>
      <c r="C85">
        <v>1500</v>
      </c>
      <c r="D85" s="2">
        <v>1.43</v>
      </c>
      <c r="E85" s="1">
        <f t="shared" si="9"/>
        <v>64.658879999999996</v>
      </c>
      <c r="F85" s="1">
        <f t="shared" si="10"/>
        <v>581.92991999999992</v>
      </c>
      <c r="G85" s="8">
        <f t="shared" si="6"/>
        <v>8406.7546980000006</v>
      </c>
      <c r="H85">
        <v>315</v>
      </c>
      <c r="I85">
        <v>295</v>
      </c>
      <c r="J85" s="8">
        <v>1559.5200280025831</v>
      </c>
      <c r="K85" s="1">
        <v>4180</v>
      </c>
      <c r="L85" s="1">
        <v>991.5</v>
      </c>
      <c r="N85"/>
      <c r="P85" s="4"/>
      <c r="Q85" s="5"/>
      <c r="R85" s="4"/>
      <c r="S85" s="4"/>
      <c r="T85" s="6"/>
      <c r="U85" s="6"/>
      <c r="V85" s="6"/>
      <c r="W85" s="6"/>
      <c r="X85" s="6"/>
      <c r="Y85" s="6"/>
      <c r="Z85" s="6"/>
      <c r="AA85" s="6"/>
      <c r="AC85" s="6"/>
      <c r="AD85" s="6"/>
      <c r="AE85" s="6"/>
    </row>
    <row r="86" spans="1:31" x14ac:dyDescent="0.45">
      <c r="A86">
        <f t="shared" si="11"/>
        <v>7.3999999999999996E-2</v>
      </c>
      <c r="B86" s="1">
        <f t="shared" si="8"/>
        <v>268.68381240544625</v>
      </c>
      <c r="C86">
        <v>1500</v>
      </c>
      <c r="D86" s="2">
        <v>1.43</v>
      </c>
      <c r="E86" s="1">
        <f t="shared" si="9"/>
        <v>64.658879999999996</v>
      </c>
      <c r="F86" s="1">
        <f t="shared" si="10"/>
        <v>581.92991999999992</v>
      </c>
      <c r="G86" s="8">
        <f t="shared" si="6"/>
        <v>9692.7165093849999</v>
      </c>
      <c r="H86">
        <v>315</v>
      </c>
      <c r="I86">
        <v>295</v>
      </c>
      <c r="J86" s="8">
        <v>1579.7726188874246</v>
      </c>
      <c r="K86" s="1">
        <v>4180</v>
      </c>
      <c r="L86" s="1">
        <v>991.5</v>
      </c>
      <c r="N86"/>
      <c r="P86" s="4"/>
      <c r="Q86" s="5"/>
      <c r="R86" s="4"/>
      <c r="S86" s="4"/>
      <c r="T86" s="6"/>
      <c r="U86" s="6"/>
      <c r="V86" s="6"/>
      <c r="W86" s="6"/>
      <c r="X86" s="6"/>
      <c r="Y86" s="6"/>
      <c r="Z86" s="6"/>
      <c r="AA86" s="6"/>
      <c r="AC86" s="6"/>
      <c r="AD86" s="6"/>
      <c r="AE86" s="6"/>
    </row>
    <row r="87" spans="1:31" x14ac:dyDescent="0.45">
      <c r="A87">
        <f t="shared" si="11"/>
        <v>8.0000000000000002E-3</v>
      </c>
      <c r="B87" s="1">
        <f t="shared" si="8"/>
        <v>29.046898638426626</v>
      </c>
      <c r="C87">
        <v>2000</v>
      </c>
      <c r="D87" s="2">
        <v>2</v>
      </c>
      <c r="E87" s="1">
        <f t="shared" si="9"/>
        <v>90.432000000000002</v>
      </c>
      <c r="F87" s="1">
        <f t="shared" si="10"/>
        <v>813.88800000000003</v>
      </c>
      <c r="G87" s="8">
        <f t="shared" si="6"/>
        <v>434.453868</v>
      </c>
      <c r="H87">
        <v>315</v>
      </c>
      <c r="I87">
        <v>295</v>
      </c>
      <c r="J87" s="8">
        <v>679.45063187251071</v>
      </c>
      <c r="K87" s="1">
        <v>4180</v>
      </c>
      <c r="L87" s="1">
        <v>991.5</v>
      </c>
      <c r="N87"/>
      <c r="P87" s="4"/>
      <c r="Q87" s="5"/>
      <c r="R87" s="4"/>
      <c r="S87" s="4"/>
      <c r="T87" s="6"/>
      <c r="U87" s="6"/>
      <c r="V87" s="6"/>
      <c r="W87" s="6"/>
      <c r="X87" s="6"/>
      <c r="Y87" s="6"/>
      <c r="Z87" s="6"/>
      <c r="AA87" s="6"/>
      <c r="AC87" s="6"/>
      <c r="AD87" s="6"/>
      <c r="AE87" s="6"/>
    </row>
    <row r="88" spans="1:31" x14ac:dyDescent="0.45">
      <c r="A88">
        <f t="shared" si="11"/>
        <v>1.4E-2</v>
      </c>
      <c r="B88" s="1">
        <f t="shared" si="8"/>
        <v>50.832072617246602</v>
      </c>
      <c r="C88">
        <v>2000</v>
      </c>
      <c r="D88" s="2">
        <v>2</v>
      </c>
      <c r="E88" s="1">
        <f t="shared" si="9"/>
        <v>90.432000000000002</v>
      </c>
      <c r="F88" s="1">
        <f t="shared" si="10"/>
        <v>813.88800000000003</v>
      </c>
      <c r="G88" s="8">
        <f t="shared" si="6"/>
        <v>831.81253687499998</v>
      </c>
      <c r="H88">
        <v>315</v>
      </c>
      <c r="I88">
        <v>295</v>
      </c>
      <c r="J88" s="8">
        <v>1043.7091835321887</v>
      </c>
      <c r="K88" s="1">
        <v>4180</v>
      </c>
      <c r="L88" s="1">
        <v>991.5</v>
      </c>
      <c r="N88"/>
      <c r="P88" s="4"/>
      <c r="Q88" s="5"/>
      <c r="R88" s="4"/>
      <c r="S88" s="4"/>
      <c r="T88" s="6"/>
      <c r="U88" s="6"/>
      <c r="V88" s="6"/>
      <c r="W88" s="6"/>
      <c r="X88" s="6"/>
      <c r="Y88" s="6"/>
      <c r="Z88" s="6"/>
      <c r="AA88" s="6"/>
      <c r="AC88" s="6"/>
      <c r="AD88" s="6"/>
      <c r="AE88" s="6"/>
    </row>
    <row r="89" spans="1:31" x14ac:dyDescent="0.45">
      <c r="A89">
        <f t="shared" si="11"/>
        <v>0.02</v>
      </c>
      <c r="B89" s="1">
        <f t="shared" si="8"/>
        <v>72.617246596066565</v>
      </c>
      <c r="C89">
        <v>2000</v>
      </c>
      <c r="D89" s="2">
        <v>2</v>
      </c>
      <c r="E89" s="1">
        <f t="shared" si="9"/>
        <v>90.432000000000002</v>
      </c>
      <c r="F89" s="1">
        <f t="shared" si="10"/>
        <v>813.88800000000003</v>
      </c>
      <c r="G89" s="8">
        <f t="shared" si="6"/>
        <v>1318.03152</v>
      </c>
      <c r="H89">
        <v>315</v>
      </c>
      <c r="I89">
        <v>295</v>
      </c>
      <c r="J89" s="8">
        <v>1286.5404117167229</v>
      </c>
      <c r="K89" s="1">
        <v>4180</v>
      </c>
      <c r="L89" s="1">
        <v>991.5</v>
      </c>
      <c r="N89"/>
      <c r="P89" s="4"/>
      <c r="Q89" s="5"/>
      <c r="R89" s="4"/>
      <c r="S89" s="4"/>
      <c r="T89" s="6"/>
      <c r="U89" s="6"/>
      <c r="V89" s="6"/>
      <c r="W89" s="6"/>
      <c r="X89" s="6"/>
      <c r="Y89" s="6"/>
      <c r="Z89" s="6"/>
      <c r="AA89" s="6"/>
      <c r="AC89" s="6"/>
      <c r="AD89" s="6"/>
      <c r="AE89" s="6"/>
    </row>
    <row r="90" spans="1:31" x14ac:dyDescent="0.45">
      <c r="A90">
        <f t="shared" si="11"/>
        <v>2.5999999999999999E-2</v>
      </c>
      <c r="B90" s="1">
        <f t="shared" si="8"/>
        <v>94.402420574886534</v>
      </c>
      <c r="C90">
        <v>2000</v>
      </c>
      <c r="D90" s="2">
        <v>2</v>
      </c>
      <c r="E90" s="1">
        <f t="shared" si="9"/>
        <v>90.432000000000002</v>
      </c>
      <c r="F90" s="1">
        <f t="shared" si="10"/>
        <v>813.88800000000003</v>
      </c>
      <c r="G90" s="8">
        <f t="shared" si="6"/>
        <v>1893.1108173749999</v>
      </c>
      <c r="H90">
        <v>315</v>
      </c>
      <c r="I90">
        <v>295</v>
      </c>
      <c r="J90" s="8">
        <v>1454.9266894521797</v>
      </c>
      <c r="K90" s="1">
        <v>4180</v>
      </c>
      <c r="L90" s="1">
        <v>991.5</v>
      </c>
      <c r="N90"/>
      <c r="P90" s="4"/>
      <c r="Q90" s="5"/>
      <c r="R90" s="4"/>
      <c r="S90" s="4"/>
      <c r="T90" s="6"/>
      <c r="U90" s="6"/>
      <c r="V90" s="6"/>
      <c r="W90" s="6"/>
      <c r="X90" s="6"/>
      <c r="Y90" s="6"/>
      <c r="Z90" s="6"/>
      <c r="AA90" s="6"/>
      <c r="AC90" s="6"/>
      <c r="AD90" s="6"/>
      <c r="AE90" s="6"/>
    </row>
    <row r="91" spans="1:31" x14ac:dyDescent="0.45">
      <c r="A91">
        <f t="shared" si="11"/>
        <v>3.2000000000000001E-2</v>
      </c>
      <c r="B91" s="1">
        <f t="shared" si="8"/>
        <v>116.1875945537065</v>
      </c>
      <c r="C91">
        <v>2000</v>
      </c>
      <c r="D91" s="2">
        <v>2</v>
      </c>
      <c r="E91" s="1">
        <f t="shared" si="9"/>
        <v>90.432000000000002</v>
      </c>
      <c r="F91" s="1">
        <f t="shared" si="10"/>
        <v>813.88800000000003</v>
      </c>
      <c r="G91" s="8">
        <f t="shared" si="6"/>
        <v>2557.0504289999999</v>
      </c>
      <c r="H91">
        <v>315</v>
      </c>
      <c r="I91">
        <v>295</v>
      </c>
      <c r="J91" s="8">
        <v>1577.4416006181216</v>
      </c>
      <c r="K91" s="1">
        <v>4180</v>
      </c>
      <c r="L91" s="1">
        <v>991.5</v>
      </c>
      <c r="N91"/>
      <c r="P91" s="4"/>
      <c r="Q91" s="5"/>
      <c r="R91" s="4"/>
      <c r="S91" s="4"/>
      <c r="T91" s="6"/>
      <c r="U91" s="6"/>
      <c r="V91" s="6"/>
      <c r="W91" s="6"/>
      <c r="X91" s="6"/>
      <c r="Y91" s="6"/>
      <c r="Z91" s="6"/>
      <c r="AA91" s="6"/>
      <c r="AC91" s="6"/>
      <c r="AD91" s="6"/>
      <c r="AE91" s="6"/>
    </row>
    <row r="92" spans="1:31" x14ac:dyDescent="0.45">
      <c r="A92">
        <f t="shared" si="11"/>
        <v>3.7999999999999999E-2</v>
      </c>
      <c r="B92" s="1">
        <f t="shared" si="8"/>
        <v>137.97276853252646</v>
      </c>
      <c r="C92">
        <v>2000</v>
      </c>
      <c r="D92" s="2">
        <v>2</v>
      </c>
      <c r="E92" s="1">
        <f t="shared" si="9"/>
        <v>90.432000000000002</v>
      </c>
      <c r="F92" s="1">
        <f t="shared" si="10"/>
        <v>813.88800000000003</v>
      </c>
      <c r="G92" s="8">
        <f t="shared" ref="G92:G155" si="12">G80</f>
        <v>3309.850354875</v>
      </c>
      <c r="H92">
        <v>315</v>
      </c>
      <c r="I92">
        <v>295</v>
      </c>
      <c r="J92" s="8">
        <v>1670.2581769555964</v>
      </c>
      <c r="K92" s="1">
        <v>4180</v>
      </c>
      <c r="L92" s="1">
        <v>991.5</v>
      </c>
      <c r="N92"/>
      <c r="P92" s="4"/>
      <c r="Q92" s="5"/>
      <c r="R92" s="4"/>
      <c r="S92" s="4"/>
      <c r="T92" s="6"/>
      <c r="U92" s="6"/>
      <c r="V92" s="6"/>
      <c r="W92" s="6"/>
      <c r="X92" s="6"/>
      <c r="Y92" s="6"/>
      <c r="Z92" s="6"/>
      <c r="AA92" s="6"/>
      <c r="AC92" s="6"/>
      <c r="AD92" s="6"/>
      <c r="AE92" s="6"/>
    </row>
    <row r="93" spans="1:31" x14ac:dyDescent="0.45">
      <c r="A93">
        <f t="shared" si="11"/>
        <v>4.3999999999999997E-2</v>
      </c>
      <c r="B93" s="1">
        <f t="shared" si="8"/>
        <v>159.75794251134644</v>
      </c>
      <c r="C93">
        <v>2000</v>
      </c>
      <c r="D93" s="2">
        <v>2</v>
      </c>
      <c r="E93" s="1">
        <f t="shared" si="9"/>
        <v>90.432000000000002</v>
      </c>
      <c r="F93" s="1">
        <f t="shared" si="10"/>
        <v>813.88800000000003</v>
      </c>
      <c r="G93" s="8">
        <f t="shared" si="12"/>
        <v>4151.5105949999997</v>
      </c>
      <c r="H93">
        <v>315</v>
      </c>
      <c r="I93">
        <v>295</v>
      </c>
      <c r="J93" s="8">
        <v>1742.9015704751475</v>
      </c>
      <c r="K93" s="1">
        <v>4180</v>
      </c>
      <c r="L93" s="1">
        <v>991.5</v>
      </c>
      <c r="N93"/>
      <c r="P93" s="4"/>
      <c r="Q93" s="5"/>
      <c r="R93" s="4"/>
      <c r="S93" s="4"/>
      <c r="T93" s="6"/>
      <c r="U93" s="6"/>
      <c r="V93" s="6"/>
      <c r="W93" s="6"/>
      <c r="X93" s="6"/>
      <c r="Y93" s="6"/>
      <c r="Z93" s="6"/>
      <c r="AA93" s="6"/>
      <c r="AC93" s="6"/>
      <c r="AD93" s="6"/>
      <c r="AE93" s="6"/>
    </row>
    <row r="94" spans="1:31" x14ac:dyDescent="0.45">
      <c r="A94">
        <f t="shared" si="11"/>
        <v>0.05</v>
      </c>
      <c r="B94" s="1">
        <f t="shared" si="8"/>
        <v>181.54311649016643</v>
      </c>
      <c r="C94">
        <v>2000</v>
      </c>
      <c r="D94" s="2">
        <v>2</v>
      </c>
      <c r="E94" s="1">
        <f t="shared" si="9"/>
        <v>90.432000000000002</v>
      </c>
      <c r="F94" s="1">
        <f t="shared" si="10"/>
        <v>813.88800000000003</v>
      </c>
      <c r="G94" s="8">
        <f t="shared" si="12"/>
        <v>5082.0311493749996</v>
      </c>
      <c r="H94">
        <v>315</v>
      </c>
      <c r="I94">
        <v>295</v>
      </c>
      <c r="J94" s="8">
        <v>1801.2585768075758</v>
      </c>
      <c r="K94" s="1">
        <v>4180</v>
      </c>
      <c r="L94" s="1">
        <v>991.5</v>
      </c>
      <c r="N94"/>
      <c r="P94" s="4"/>
      <c r="Q94" s="5"/>
      <c r="R94" s="4"/>
      <c r="S94" s="4"/>
      <c r="T94" s="6"/>
      <c r="U94" s="6"/>
      <c r="V94" s="6"/>
      <c r="W94" s="6"/>
      <c r="X94" s="6"/>
      <c r="Y94" s="6"/>
      <c r="Z94" s="6"/>
      <c r="AA94" s="6"/>
      <c r="AC94" s="6"/>
      <c r="AD94" s="6"/>
      <c r="AE94" s="6"/>
    </row>
    <row r="95" spans="1:31" x14ac:dyDescent="0.45">
      <c r="A95">
        <f t="shared" si="11"/>
        <v>5.6000000000000001E-2</v>
      </c>
      <c r="B95" s="1">
        <f t="shared" si="8"/>
        <v>203.32829046898641</v>
      </c>
      <c r="C95">
        <v>2000</v>
      </c>
      <c r="D95" s="2">
        <v>2</v>
      </c>
      <c r="E95" s="1">
        <f t="shared" si="9"/>
        <v>90.432000000000002</v>
      </c>
      <c r="F95" s="1">
        <f t="shared" si="10"/>
        <v>813.88800000000003</v>
      </c>
      <c r="G95" s="8">
        <f t="shared" si="12"/>
        <v>6101.412018</v>
      </c>
      <c r="H95">
        <v>315</v>
      </c>
      <c r="I95">
        <v>295</v>
      </c>
      <c r="J95" s="8">
        <v>1849.1536601903199</v>
      </c>
      <c r="K95" s="1">
        <v>4180</v>
      </c>
      <c r="L95" s="1">
        <v>991.5</v>
      </c>
      <c r="N95"/>
      <c r="P95" s="4"/>
      <c r="Q95" s="5"/>
      <c r="R95" s="4"/>
      <c r="S95" s="4"/>
      <c r="T95" s="6"/>
      <c r="U95" s="6"/>
      <c r="V95" s="6"/>
      <c r="W95" s="6"/>
      <c r="X95" s="6"/>
      <c r="Y95" s="6"/>
      <c r="Z95" s="6"/>
      <c r="AA95" s="6"/>
      <c r="AC95" s="6"/>
      <c r="AD95" s="6"/>
      <c r="AE95" s="6"/>
    </row>
    <row r="96" spans="1:31" x14ac:dyDescent="0.45">
      <c r="A96">
        <f t="shared" si="11"/>
        <v>6.2E-2</v>
      </c>
      <c r="B96" s="1">
        <f t="shared" si="8"/>
        <v>225.11346444780636</v>
      </c>
      <c r="C96">
        <v>2000</v>
      </c>
      <c r="D96" s="2">
        <v>2</v>
      </c>
      <c r="E96" s="1">
        <f t="shared" si="9"/>
        <v>90.432000000000002</v>
      </c>
      <c r="F96" s="1">
        <f t="shared" si="10"/>
        <v>813.88800000000003</v>
      </c>
      <c r="G96" s="8">
        <f t="shared" si="12"/>
        <v>7209.653200875</v>
      </c>
      <c r="H96">
        <v>315</v>
      </c>
      <c r="I96">
        <v>295</v>
      </c>
      <c r="J96" s="8">
        <v>1889.1587662143384</v>
      </c>
      <c r="K96" s="1">
        <v>4180</v>
      </c>
      <c r="L96" s="1">
        <v>991.5</v>
      </c>
      <c r="N96"/>
      <c r="P96" s="4"/>
      <c r="Q96" s="5"/>
      <c r="R96" s="4"/>
      <c r="S96" s="4"/>
      <c r="T96" s="6"/>
      <c r="U96" s="6"/>
      <c r="V96" s="6"/>
      <c r="W96" s="6"/>
      <c r="X96" s="6"/>
      <c r="Y96" s="6"/>
      <c r="Z96" s="6"/>
      <c r="AA96" s="6"/>
      <c r="AC96" s="6"/>
      <c r="AD96" s="6"/>
      <c r="AE96" s="6"/>
    </row>
    <row r="97" spans="1:31" x14ac:dyDescent="0.45">
      <c r="A97">
        <f t="shared" si="11"/>
        <v>6.8000000000000005E-2</v>
      </c>
      <c r="B97" s="1">
        <f t="shared" si="8"/>
        <v>246.89863842662635</v>
      </c>
      <c r="C97">
        <v>2000</v>
      </c>
      <c r="D97" s="2">
        <v>2</v>
      </c>
      <c r="E97" s="1">
        <f t="shared" si="9"/>
        <v>90.432000000000002</v>
      </c>
      <c r="F97" s="1">
        <f t="shared" si="10"/>
        <v>813.88800000000003</v>
      </c>
      <c r="G97" s="8">
        <f t="shared" si="12"/>
        <v>8406.7546980000006</v>
      </c>
      <c r="H97">
        <v>315</v>
      </c>
      <c r="I97">
        <v>295</v>
      </c>
      <c r="J97" s="8">
        <v>1923.0761385664359</v>
      </c>
      <c r="K97" s="1">
        <v>4180</v>
      </c>
      <c r="L97" s="1">
        <v>991.5</v>
      </c>
      <c r="N97"/>
      <c r="P97" s="4"/>
      <c r="Q97" s="5"/>
      <c r="R97" s="4"/>
      <c r="S97" s="4"/>
      <c r="T97" s="6"/>
      <c r="U97" s="6"/>
      <c r="V97" s="6"/>
      <c r="W97" s="6"/>
      <c r="X97" s="6"/>
      <c r="Y97" s="6"/>
      <c r="Z97" s="6"/>
      <c r="AA97" s="6"/>
      <c r="AC97" s="6"/>
      <c r="AD97" s="6"/>
      <c r="AE97" s="6"/>
    </row>
    <row r="98" spans="1:31" x14ac:dyDescent="0.45">
      <c r="A98">
        <f t="shared" si="11"/>
        <v>7.3999999999999996E-2</v>
      </c>
      <c r="B98" s="1">
        <f t="shared" ref="B98:B129" si="13">A98/L98*3600*1000</f>
        <v>268.68381240544625</v>
      </c>
      <c r="C98">
        <v>2000</v>
      </c>
      <c r="D98" s="2">
        <v>2</v>
      </c>
      <c r="E98" s="1">
        <f t="shared" si="9"/>
        <v>90.432000000000002</v>
      </c>
      <c r="F98" s="1">
        <f t="shared" si="10"/>
        <v>813.88800000000003</v>
      </c>
      <c r="G98" s="8">
        <f t="shared" si="12"/>
        <v>9692.7165093849999</v>
      </c>
      <c r="H98">
        <v>315</v>
      </c>
      <c r="I98">
        <v>295</v>
      </c>
      <c r="J98" s="8">
        <v>1950.8359593943192</v>
      </c>
      <c r="K98" s="1">
        <v>4180</v>
      </c>
      <c r="L98" s="1">
        <v>991.5</v>
      </c>
      <c r="N98"/>
      <c r="P98" s="4"/>
      <c r="Q98" s="5"/>
      <c r="R98" s="4"/>
      <c r="S98" s="4"/>
      <c r="T98" s="6"/>
      <c r="U98" s="6"/>
      <c r="V98" s="6"/>
      <c r="W98" s="6"/>
      <c r="X98" s="6"/>
      <c r="Y98" s="6"/>
      <c r="Z98" s="6"/>
      <c r="AA98" s="6"/>
      <c r="AC98" s="6"/>
      <c r="AD98" s="6"/>
      <c r="AE98" s="6"/>
    </row>
    <row r="99" spans="1:31" x14ac:dyDescent="0.45">
      <c r="A99">
        <f t="shared" si="11"/>
        <v>8.0000000000000002E-3</v>
      </c>
      <c r="B99" s="1">
        <f t="shared" si="13"/>
        <v>29.046898638426626</v>
      </c>
      <c r="C99">
        <v>2500</v>
      </c>
      <c r="D99" s="2">
        <v>2.56</v>
      </c>
      <c r="E99" s="1">
        <f t="shared" si="9"/>
        <v>115.75295999999999</v>
      </c>
      <c r="F99" s="1">
        <f t="shared" si="10"/>
        <v>1041.7766399999998</v>
      </c>
      <c r="G99" s="8">
        <f t="shared" si="12"/>
        <v>434.453868</v>
      </c>
      <c r="H99">
        <v>315</v>
      </c>
      <c r="I99">
        <v>295</v>
      </c>
      <c r="J99" s="8">
        <v>740.72923759910691</v>
      </c>
      <c r="K99" s="1">
        <v>4180</v>
      </c>
      <c r="L99" s="1">
        <v>991.5</v>
      </c>
      <c r="N99"/>
      <c r="P99" s="4"/>
      <c r="Q99" s="5"/>
      <c r="R99" s="4"/>
      <c r="S99" s="4"/>
      <c r="T99" s="6"/>
      <c r="U99" s="6"/>
      <c r="V99" s="6"/>
      <c r="W99" s="6"/>
      <c r="X99" s="6"/>
      <c r="Y99" s="6"/>
      <c r="Z99" s="6"/>
      <c r="AA99" s="6"/>
      <c r="AC99" s="6"/>
      <c r="AD99" s="6"/>
      <c r="AE99" s="6"/>
    </row>
    <row r="100" spans="1:31" x14ac:dyDescent="0.45">
      <c r="A100">
        <f t="shared" si="11"/>
        <v>1.4E-2</v>
      </c>
      <c r="B100" s="1">
        <f t="shared" si="13"/>
        <v>50.832072617246602</v>
      </c>
      <c r="C100">
        <v>2500</v>
      </c>
      <c r="D100" s="2">
        <v>2.56</v>
      </c>
      <c r="E100" s="1">
        <f t="shared" si="9"/>
        <v>115.75295999999999</v>
      </c>
      <c r="F100" s="1">
        <f t="shared" si="10"/>
        <v>1041.7766399999998</v>
      </c>
      <c r="G100" s="8">
        <f t="shared" si="12"/>
        <v>831.81253687499998</v>
      </c>
      <c r="H100">
        <v>315</v>
      </c>
      <c r="I100">
        <v>295</v>
      </c>
      <c r="J100" s="8">
        <v>1157.6884688524283</v>
      </c>
      <c r="K100" s="1">
        <v>4180</v>
      </c>
      <c r="L100" s="1">
        <v>991.5</v>
      </c>
      <c r="N100"/>
      <c r="P100" s="4"/>
      <c r="Q100" s="5"/>
      <c r="R100" s="4"/>
      <c r="S100" s="4"/>
      <c r="T100" s="6"/>
      <c r="U100" s="6"/>
      <c r="V100" s="6"/>
      <c r="W100" s="6"/>
      <c r="X100" s="6"/>
      <c r="Y100" s="6"/>
      <c r="Z100" s="6"/>
      <c r="AA100" s="6"/>
      <c r="AC100" s="6"/>
      <c r="AD100" s="6"/>
      <c r="AE100" s="6"/>
    </row>
    <row r="101" spans="1:31" x14ac:dyDescent="0.45">
      <c r="A101">
        <f t="shared" si="11"/>
        <v>0.02</v>
      </c>
      <c r="B101" s="1">
        <f t="shared" si="13"/>
        <v>72.617246596066565</v>
      </c>
      <c r="C101">
        <v>2500</v>
      </c>
      <c r="D101" s="2">
        <v>2.56</v>
      </c>
      <c r="E101" s="1">
        <f t="shared" si="9"/>
        <v>115.75295999999999</v>
      </c>
      <c r="F101" s="1">
        <f t="shared" si="10"/>
        <v>1041.7766399999998</v>
      </c>
      <c r="G101" s="8">
        <f t="shared" si="12"/>
        <v>1318.03152</v>
      </c>
      <c r="H101">
        <v>315</v>
      </c>
      <c r="I101">
        <v>295</v>
      </c>
      <c r="J101" s="8">
        <v>1444.4873579307514</v>
      </c>
      <c r="K101" s="1">
        <v>4180</v>
      </c>
      <c r="L101" s="1">
        <v>991.5</v>
      </c>
      <c r="N101"/>
      <c r="P101" s="4"/>
      <c r="Q101" s="5"/>
      <c r="R101" s="4"/>
      <c r="S101" s="4"/>
      <c r="T101" s="6"/>
      <c r="U101" s="6"/>
      <c r="V101" s="6"/>
      <c r="W101" s="6"/>
      <c r="X101" s="6"/>
      <c r="Y101" s="6"/>
      <c r="Z101" s="6"/>
      <c r="AA101" s="6"/>
      <c r="AC101" s="6"/>
      <c r="AD101" s="6"/>
      <c r="AE101" s="6"/>
    </row>
    <row r="102" spans="1:31" x14ac:dyDescent="0.45">
      <c r="A102">
        <f t="shared" si="11"/>
        <v>2.5999999999999999E-2</v>
      </c>
      <c r="B102" s="1">
        <f t="shared" si="13"/>
        <v>94.402420574886534</v>
      </c>
      <c r="C102">
        <v>2500</v>
      </c>
      <c r="D102" s="2">
        <v>2.56</v>
      </c>
      <c r="E102" s="1">
        <f t="shared" si="9"/>
        <v>115.75295999999999</v>
      </c>
      <c r="F102" s="1">
        <f t="shared" si="10"/>
        <v>1041.7766399999998</v>
      </c>
      <c r="G102" s="8">
        <f t="shared" si="12"/>
        <v>1893.1108173749999</v>
      </c>
      <c r="H102">
        <v>315</v>
      </c>
      <c r="I102">
        <v>295</v>
      </c>
      <c r="J102" s="8">
        <v>1647.0425486674242</v>
      </c>
      <c r="K102" s="1">
        <v>4180</v>
      </c>
      <c r="L102" s="1">
        <v>991.5</v>
      </c>
      <c r="N102"/>
      <c r="P102" s="4"/>
      <c r="Q102" s="5"/>
      <c r="R102" s="4"/>
      <c r="S102" s="4"/>
      <c r="T102" s="6"/>
      <c r="U102" s="6"/>
      <c r="V102" s="6"/>
      <c r="W102" s="6"/>
      <c r="X102" s="6"/>
      <c r="Y102" s="6"/>
      <c r="Z102" s="6"/>
      <c r="AA102" s="6"/>
      <c r="AC102" s="6"/>
      <c r="AD102" s="6"/>
      <c r="AE102" s="6"/>
    </row>
    <row r="103" spans="1:31" x14ac:dyDescent="0.45">
      <c r="A103">
        <f t="shared" si="11"/>
        <v>3.2000000000000001E-2</v>
      </c>
      <c r="B103" s="1">
        <f t="shared" si="13"/>
        <v>116.1875945537065</v>
      </c>
      <c r="C103">
        <v>2500</v>
      </c>
      <c r="D103" s="2">
        <v>2.56</v>
      </c>
      <c r="E103" s="1">
        <f t="shared" si="9"/>
        <v>115.75295999999999</v>
      </c>
      <c r="F103" s="1">
        <f t="shared" si="10"/>
        <v>1041.7766399999998</v>
      </c>
      <c r="G103" s="8">
        <f t="shared" si="12"/>
        <v>2557.0504289999999</v>
      </c>
      <c r="H103">
        <v>315</v>
      </c>
      <c r="I103">
        <v>295</v>
      </c>
      <c r="J103" s="8">
        <v>1796.1699930354368</v>
      </c>
      <c r="K103" s="1">
        <v>4180</v>
      </c>
      <c r="L103" s="1">
        <v>991.5</v>
      </c>
      <c r="N103"/>
      <c r="P103" s="4"/>
      <c r="Q103" s="5"/>
      <c r="R103" s="4"/>
      <c r="S103" s="4"/>
      <c r="T103" s="6"/>
      <c r="U103" s="6"/>
      <c r="V103" s="6"/>
      <c r="W103" s="6"/>
      <c r="X103" s="6"/>
      <c r="Y103" s="6"/>
      <c r="Z103" s="6"/>
      <c r="AA103" s="6"/>
      <c r="AC103" s="6"/>
      <c r="AD103" s="6"/>
      <c r="AE103" s="6"/>
    </row>
    <row r="104" spans="1:31" x14ac:dyDescent="0.45">
      <c r="A104">
        <f t="shared" si="11"/>
        <v>3.7999999999999999E-2</v>
      </c>
      <c r="B104" s="1">
        <f t="shared" si="13"/>
        <v>137.97276853252646</v>
      </c>
      <c r="C104">
        <v>2500</v>
      </c>
      <c r="D104" s="2">
        <v>2.56</v>
      </c>
      <c r="E104" s="1">
        <f t="shared" si="9"/>
        <v>115.75295999999999</v>
      </c>
      <c r="F104" s="1">
        <f t="shared" si="10"/>
        <v>1041.7766399999998</v>
      </c>
      <c r="G104" s="8">
        <f t="shared" si="12"/>
        <v>3309.850354875</v>
      </c>
      <c r="H104">
        <v>315</v>
      </c>
      <c r="I104">
        <v>295</v>
      </c>
      <c r="J104" s="8">
        <v>1910.0810761838006</v>
      </c>
      <c r="K104" s="1">
        <v>4180</v>
      </c>
      <c r="L104" s="1">
        <v>991.5</v>
      </c>
      <c r="N104"/>
      <c r="P104" s="4"/>
      <c r="Q104" s="5"/>
      <c r="R104" s="4"/>
      <c r="S104" s="4"/>
      <c r="T104" s="6"/>
      <c r="U104" s="6"/>
      <c r="V104" s="6"/>
      <c r="W104" s="6"/>
      <c r="X104" s="6"/>
      <c r="Y104" s="6"/>
      <c r="Z104" s="6"/>
      <c r="AA104" s="6"/>
      <c r="AC104" s="6"/>
      <c r="AD104" s="6"/>
      <c r="AE104" s="6"/>
    </row>
    <row r="105" spans="1:31" x14ac:dyDescent="0.45">
      <c r="A105">
        <f t="shared" si="11"/>
        <v>4.3999999999999997E-2</v>
      </c>
      <c r="B105" s="1">
        <f t="shared" si="13"/>
        <v>159.75794251134644</v>
      </c>
      <c r="C105">
        <v>2500</v>
      </c>
      <c r="D105" s="2">
        <v>2.56</v>
      </c>
      <c r="E105" s="1">
        <f t="shared" si="9"/>
        <v>115.75295999999999</v>
      </c>
      <c r="F105" s="1">
        <f t="shared" si="10"/>
        <v>1041.7766399999998</v>
      </c>
      <c r="G105" s="8">
        <f t="shared" si="12"/>
        <v>4151.5105949999997</v>
      </c>
      <c r="H105">
        <v>315</v>
      </c>
      <c r="I105">
        <v>295</v>
      </c>
      <c r="J105" s="8">
        <v>1999.7784828036799</v>
      </c>
      <c r="K105" s="1">
        <v>4180</v>
      </c>
      <c r="L105" s="1">
        <v>991.5</v>
      </c>
      <c r="N105"/>
      <c r="P105" s="4"/>
      <c r="Q105" s="5"/>
      <c r="R105" s="4"/>
      <c r="S105" s="4"/>
      <c r="T105" s="6"/>
      <c r="U105" s="6"/>
      <c r="V105" s="6"/>
      <c r="W105" s="6"/>
      <c r="X105" s="6"/>
      <c r="Y105" s="6"/>
      <c r="Z105" s="6"/>
      <c r="AA105" s="6"/>
      <c r="AC105" s="6"/>
      <c r="AD105" s="6"/>
      <c r="AE105" s="6"/>
    </row>
    <row r="106" spans="1:31" x14ac:dyDescent="0.45">
      <c r="A106">
        <f t="shared" si="11"/>
        <v>0.05</v>
      </c>
      <c r="B106" s="1">
        <f t="shared" si="13"/>
        <v>181.54311649016643</v>
      </c>
      <c r="C106">
        <v>2500</v>
      </c>
      <c r="D106" s="2">
        <v>2.56</v>
      </c>
      <c r="E106" s="1">
        <f t="shared" si="9"/>
        <v>115.75295999999999</v>
      </c>
      <c r="F106" s="1">
        <f t="shared" si="10"/>
        <v>1041.7766399999998</v>
      </c>
      <c r="G106" s="8">
        <f t="shared" si="12"/>
        <v>5082.0311493749996</v>
      </c>
      <c r="H106">
        <v>315</v>
      </c>
      <c r="I106">
        <v>295</v>
      </c>
      <c r="J106" s="8">
        <v>2072.1733265603179</v>
      </c>
      <c r="K106" s="1">
        <v>4180</v>
      </c>
      <c r="L106" s="1">
        <v>991.5</v>
      </c>
      <c r="N106"/>
      <c r="P106" s="4"/>
      <c r="Q106" s="5"/>
      <c r="R106" s="4"/>
      <c r="S106" s="4"/>
      <c r="T106" s="6"/>
      <c r="U106" s="6"/>
      <c r="V106" s="6"/>
      <c r="W106" s="6"/>
      <c r="X106" s="6"/>
      <c r="Y106" s="6"/>
      <c r="Z106" s="6"/>
      <c r="AA106" s="6"/>
      <c r="AC106" s="6"/>
      <c r="AD106" s="6"/>
      <c r="AE106" s="6"/>
    </row>
    <row r="107" spans="1:31" x14ac:dyDescent="0.45">
      <c r="A107">
        <f t="shared" si="11"/>
        <v>5.6000000000000001E-2</v>
      </c>
      <c r="B107" s="1">
        <f t="shared" si="13"/>
        <v>203.32829046898641</v>
      </c>
      <c r="C107">
        <v>2500</v>
      </c>
      <c r="D107" s="2">
        <v>2.56</v>
      </c>
      <c r="E107" s="1">
        <f t="shared" si="9"/>
        <v>115.75295999999999</v>
      </c>
      <c r="F107" s="1">
        <f t="shared" si="10"/>
        <v>1041.7766399999998</v>
      </c>
      <c r="G107" s="8">
        <f t="shared" si="12"/>
        <v>6101.412018</v>
      </c>
      <c r="H107">
        <v>315</v>
      </c>
      <c r="I107">
        <v>295</v>
      </c>
      <c r="J107" s="8">
        <v>2131.8121650570279</v>
      </c>
      <c r="K107" s="1">
        <v>4180</v>
      </c>
      <c r="L107" s="1">
        <v>991.5</v>
      </c>
      <c r="N107"/>
      <c r="P107" s="4"/>
      <c r="Q107" s="5"/>
      <c r="R107" s="4"/>
      <c r="S107" s="4"/>
      <c r="T107" s="6"/>
      <c r="U107" s="6"/>
      <c r="V107" s="6"/>
      <c r="W107" s="6"/>
      <c r="X107" s="6"/>
      <c r="Y107" s="6"/>
      <c r="Z107" s="6"/>
      <c r="AA107" s="6"/>
      <c r="AC107" s="6"/>
      <c r="AD107" s="6"/>
      <c r="AE107" s="6"/>
    </row>
    <row r="108" spans="1:31" x14ac:dyDescent="0.45">
      <c r="A108">
        <f t="shared" si="11"/>
        <v>6.2E-2</v>
      </c>
      <c r="B108" s="1">
        <f t="shared" si="13"/>
        <v>225.11346444780636</v>
      </c>
      <c r="C108">
        <v>2500</v>
      </c>
      <c r="D108" s="2">
        <v>2.56</v>
      </c>
      <c r="E108" s="1">
        <f t="shared" si="9"/>
        <v>115.75295999999999</v>
      </c>
      <c r="F108" s="1">
        <f t="shared" si="10"/>
        <v>1041.7766399999998</v>
      </c>
      <c r="G108" s="8">
        <f t="shared" si="12"/>
        <v>7209.653200875</v>
      </c>
      <c r="H108">
        <v>315</v>
      </c>
      <c r="I108">
        <v>295</v>
      </c>
      <c r="J108" s="8">
        <v>2181.7779712176925</v>
      </c>
      <c r="K108" s="1">
        <v>4180</v>
      </c>
      <c r="L108" s="1">
        <v>991.5</v>
      </c>
      <c r="N108"/>
      <c r="P108" s="4"/>
      <c r="Q108" s="5"/>
      <c r="R108" s="4"/>
      <c r="S108" s="4"/>
      <c r="T108" s="6"/>
      <c r="U108" s="6"/>
      <c r="V108" s="6"/>
      <c r="W108" s="6"/>
      <c r="X108" s="6"/>
      <c r="Y108" s="6"/>
      <c r="Z108" s="6"/>
      <c r="AA108" s="6"/>
      <c r="AC108" s="6"/>
      <c r="AD108" s="6"/>
      <c r="AE108" s="6"/>
    </row>
    <row r="109" spans="1:31" x14ac:dyDescent="0.45">
      <c r="A109">
        <f t="shared" si="11"/>
        <v>6.8000000000000005E-2</v>
      </c>
      <c r="B109" s="1">
        <f t="shared" si="13"/>
        <v>246.89863842662635</v>
      </c>
      <c r="C109">
        <v>2500</v>
      </c>
      <c r="D109" s="2">
        <v>2.56</v>
      </c>
      <c r="E109" s="1">
        <f t="shared" si="9"/>
        <v>115.75295999999999</v>
      </c>
      <c r="F109" s="1">
        <f t="shared" si="10"/>
        <v>1041.7766399999998</v>
      </c>
      <c r="G109" s="8">
        <f t="shared" si="12"/>
        <v>8406.7546980000006</v>
      </c>
      <c r="H109">
        <v>315</v>
      </c>
      <c r="I109">
        <v>295</v>
      </c>
      <c r="J109" s="8">
        <v>2224.248418122992</v>
      </c>
      <c r="K109" s="1">
        <v>4180</v>
      </c>
      <c r="L109" s="1">
        <v>991.5</v>
      </c>
      <c r="N109"/>
      <c r="P109" s="4"/>
      <c r="Q109" s="5"/>
      <c r="R109" s="4"/>
      <c r="S109" s="4"/>
      <c r="T109" s="6"/>
      <c r="U109" s="6"/>
      <c r="V109" s="6"/>
      <c r="W109" s="6"/>
      <c r="X109" s="6"/>
      <c r="Y109" s="6"/>
      <c r="Z109" s="6"/>
      <c r="AA109" s="6"/>
      <c r="AC109" s="6"/>
      <c r="AD109" s="6"/>
      <c r="AE109" s="6"/>
    </row>
    <row r="110" spans="1:31" x14ac:dyDescent="0.45">
      <c r="A110">
        <f t="shared" si="11"/>
        <v>7.3999999999999996E-2</v>
      </c>
      <c r="B110" s="1">
        <f t="shared" si="13"/>
        <v>268.68381240544625</v>
      </c>
      <c r="C110">
        <v>2500</v>
      </c>
      <c r="D110" s="2">
        <v>2.56</v>
      </c>
      <c r="E110" s="1">
        <f t="shared" si="9"/>
        <v>115.75295999999999</v>
      </c>
      <c r="F110" s="1">
        <f t="shared" si="10"/>
        <v>1041.7766399999998</v>
      </c>
      <c r="G110" s="8">
        <f t="shared" si="12"/>
        <v>9692.7165093849999</v>
      </c>
      <c r="H110">
        <v>315</v>
      </c>
      <c r="I110">
        <v>295</v>
      </c>
      <c r="J110" s="8">
        <v>2259.081550424567</v>
      </c>
      <c r="K110" s="1">
        <v>4180</v>
      </c>
      <c r="L110" s="1">
        <v>991.5</v>
      </c>
      <c r="N110"/>
      <c r="P110" s="4"/>
      <c r="Q110" s="5"/>
      <c r="R110" s="4"/>
      <c r="S110" s="4"/>
      <c r="T110" s="6"/>
      <c r="U110" s="6"/>
      <c r="V110" s="6"/>
      <c r="W110" s="6"/>
      <c r="X110" s="6"/>
      <c r="Y110" s="6"/>
      <c r="Z110" s="6"/>
      <c r="AA110" s="6"/>
      <c r="AC110" s="6"/>
      <c r="AD110" s="6"/>
      <c r="AE110" s="6"/>
    </row>
    <row r="111" spans="1:31" x14ac:dyDescent="0.45">
      <c r="A111">
        <f t="shared" si="11"/>
        <v>8.0000000000000002E-3</v>
      </c>
      <c r="B111" s="1">
        <f t="shared" si="13"/>
        <v>29.046898638426626</v>
      </c>
      <c r="C111">
        <v>3000</v>
      </c>
      <c r="D111" s="2">
        <v>3.13</v>
      </c>
      <c r="E111" s="1">
        <f t="shared" si="9"/>
        <v>141.52608000000001</v>
      </c>
      <c r="F111" s="1">
        <f t="shared" si="10"/>
        <v>1273.7347200000002</v>
      </c>
      <c r="G111" s="8">
        <f t="shared" si="12"/>
        <v>434.453868</v>
      </c>
      <c r="H111">
        <v>315</v>
      </c>
      <c r="I111">
        <v>295</v>
      </c>
      <c r="J111" s="8">
        <v>787.33491160971903</v>
      </c>
      <c r="K111" s="1">
        <v>4180</v>
      </c>
      <c r="L111" s="1">
        <v>991.5</v>
      </c>
      <c r="N111"/>
      <c r="P111" s="4"/>
      <c r="Q111" s="5"/>
      <c r="R111" s="4"/>
      <c r="S111" s="4"/>
      <c r="T111" s="6"/>
      <c r="U111" s="6"/>
      <c r="V111" s="6"/>
      <c r="W111" s="6"/>
      <c r="X111" s="6"/>
      <c r="Y111" s="6"/>
      <c r="Z111" s="6"/>
      <c r="AA111" s="6"/>
      <c r="AC111" s="6"/>
      <c r="AD111" s="6"/>
      <c r="AE111" s="6"/>
    </row>
    <row r="112" spans="1:31" x14ac:dyDescent="0.45">
      <c r="A112">
        <f t="shared" si="11"/>
        <v>1.4E-2</v>
      </c>
      <c r="B112" s="1">
        <f t="shared" si="13"/>
        <v>50.832072617246602</v>
      </c>
      <c r="C112">
        <v>3000</v>
      </c>
      <c r="D112" s="2">
        <v>3.13</v>
      </c>
      <c r="E112" s="1">
        <f t="shared" si="9"/>
        <v>141.52608000000001</v>
      </c>
      <c r="F112" s="1">
        <f t="shared" si="10"/>
        <v>1273.7347200000002</v>
      </c>
      <c r="G112" s="8">
        <f t="shared" si="12"/>
        <v>831.81253687499998</v>
      </c>
      <c r="H112">
        <v>315</v>
      </c>
      <c r="I112">
        <v>295</v>
      </c>
      <c r="J112" s="8">
        <v>1247.6339646901392</v>
      </c>
      <c r="K112" s="1">
        <v>4180</v>
      </c>
      <c r="L112" s="1">
        <v>991.5</v>
      </c>
      <c r="N112"/>
      <c r="P112" s="4"/>
      <c r="Q112" s="5"/>
      <c r="R112" s="4"/>
      <c r="S112" s="4"/>
      <c r="T112" s="6"/>
      <c r="U112" s="6"/>
      <c r="V112" s="6"/>
      <c r="W112" s="6"/>
      <c r="X112" s="6"/>
      <c r="Y112" s="6"/>
      <c r="Z112" s="6"/>
      <c r="AA112" s="6"/>
      <c r="AC112" s="6"/>
      <c r="AD112" s="6"/>
      <c r="AE112" s="6"/>
    </row>
    <row r="113" spans="1:35" x14ac:dyDescent="0.45">
      <c r="A113">
        <f t="shared" si="11"/>
        <v>0.02</v>
      </c>
      <c r="B113" s="1">
        <f t="shared" si="13"/>
        <v>72.617246596066565</v>
      </c>
      <c r="C113">
        <v>3000</v>
      </c>
      <c r="D113" s="2">
        <v>3.13</v>
      </c>
      <c r="E113" s="1">
        <f t="shared" si="9"/>
        <v>141.52608000000001</v>
      </c>
      <c r="F113" s="1">
        <f t="shared" si="10"/>
        <v>1273.7347200000002</v>
      </c>
      <c r="G113" s="8">
        <f t="shared" si="12"/>
        <v>1318.03152</v>
      </c>
      <c r="H113">
        <v>315</v>
      </c>
      <c r="I113">
        <v>295</v>
      </c>
      <c r="J113" s="8">
        <v>1572.7858478814358</v>
      </c>
      <c r="K113" s="1">
        <v>4180</v>
      </c>
      <c r="L113" s="1">
        <v>991.5</v>
      </c>
      <c r="N113"/>
      <c r="P113" s="4"/>
      <c r="Q113" s="5"/>
      <c r="R113" s="4"/>
      <c r="S113" s="4"/>
      <c r="T113" s="6"/>
      <c r="U113" s="6"/>
      <c r="V113" s="6"/>
      <c r="W113" s="6"/>
      <c r="X113" s="6"/>
      <c r="Y113" s="6"/>
      <c r="Z113" s="6"/>
      <c r="AA113" s="6"/>
      <c r="AC113" s="6"/>
      <c r="AD113" s="6"/>
      <c r="AE113" s="6"/>
    </row>
    <row r="114" spans="1:35" x14ac:dyDescent="0.45">
      <c r="A114">
        <f t="shared" si="11"/>
        <v>2.5999999999999999E-2</v>
      </c>
      <c r="B114" s="1">
        <f t="shared" si="13"/>
        <v>94.402420574886534</v>
      </c>
      <c r="C114">
        <v>3000</v>
      </c>
      <c r="D114" s="2">
        <v>3.13</v>
      </c>
      <c r="E114" s="1">
        <f t="shared" si="9"/>
        <v>141.52608000000001</v>
      </c>
      <c r="F114" s="1">
        <f t="shared" si="10"/>
        <v>1273.7347200000002</v>
      </c>
      <c r="G114" s="8">
        <f t="shared" si="12"/>
        <v>1893.1108173749999</v>
      </c>
      <c r="H114">
        <v>315</v>
      </c>
      <c r="I114">
        <v>295</v>
      </c>
      <c r="J114" s="8">
        <v>1806.1365073754687</v>
      </c>
      <c r="K114" s="1">
        <v>4180</v>
      </c>
      <c r="L114" s="1">
        <v>991.5</v>
      </c>
      <c r="N114"/>
      <c r="P114" s="4"/>
      <c r="Q114" s="5"/>
      <c r="R114" s="4"/>
      <c r="S114" s="4"/>
      <c r="T114" s="6"/>
      <c r="U114" s="6"/>
      <c r="V114" s="6"/>
      <c r="W114" s="6"/>
      <c r="X114" s="6"/>
      <c r="Y114" s="6"/>
      <c r="Z114" s="6"/>
      <c r="AA114" s="6"/>
      <c r="AC114" s="6"/>
      <c r="AD114" s="6"/>
      <c r="AE114" s="6"/>
    </row>
    <row r="115" spans="1:35" x14ac:dyDescent="0.45">
      <c r="A115">
        <f t="shared" si="11"/>
        <v>3.2000000000000001E-2</v>
      </c>
      <c r="B115" s="1">
        <f t="shared" si="13"/>
        <v>116.1875945537065</v>
      </c>
      <c r="C115">
        <v>3000</v>
      </c>
      <c r="D115" s="2">
        <v>3.13</v>
      </c>
      <c r="E115" s="1">
        <f t="shared" si="9"/>
        <v>141.52608000000001</v>
      </c>
      <c r="F115" s="1">
        <f t="shared" si="10"/>
        <v>1273.7347200000002</v>
      </c>
      <c r="G115" s="8">
        <f t="shared" si="12"/>
        <v>2557.0504289999999</v>
      </c>
      <c r="H115">
        <v>315</v>
      </c>
      <c r="I115">
        <v>295</v>
      </c>
      <c r="J115" s="8">
        <v>1979.7364865069903</v>
      </c>
      <c r="K115" s="1">
        <v>4180</v>
      </c>
      <c r="L115" s="1">
        <v>991.5</v>
      </c>
      <c r="N115"/>
      <c r="P115" s="4"/>
      <c r="Q115" s="5"/>
      <c r="R115" s="4"/>
      <c r="S115" s="4"/>
      <c r="T115" s="6"/>
      <c r="U115" s="6"/>
      <c r="V115" s="6"/>
      <c r="W115" s="6"/>
      <c r="X115" s="6"/>
      <c r="Y115" s="6"/>
      <c r="Z115" s="6"/>
      <c r="AA115" s="6"/>
      <c r="AC115" s="6"/>
      <c r="AD115" s="6"/>
      <c r="AE115" s="6"/>
    </row>
    <row r="116" spans="1:35" x14ac:dyDescent="0.45">
      <c r="A116">
        <f t="shared" si="11"/>
        <v>3.7999999999999999E-2</v>
      </c>
      <c r="B116" s="1">
        <f t="shared" si="13"/>
        <v>137.97276853252646</v>
      </c>
      <c r="C116">
        <v>3000</v>
      </c>
      <c r="D116" s="2">
        <v>3.13</v>
      </c>
      <c r="E116" s="1">
        <f t="shared" si="9"/>
        <v>141.52608000000001</v>
      </c>
      <c r="F116" s="1">
        <f t="shared" si="10"/>
        <v>1273.7347200000002</v>
      </c>
      <c r="G116" s="8">
        <f t="shared" si="12"/>
        <v>3309.850354875</v>
      </c>
      <c r="H116">
        <v>315</v>
      </c>
      <c r="I116">
        <v>295</v>
      </c>
      <c r="J116" s="8">
        <v>2113.3111113904342</v>
      </c>
      <c r="K116" s="1">
        <v>4180</v>
      </c>
      <c r="L116" s="1">
        <v>991.5</v>
      </c>
      <c r="N116"/>
      <c r="P116" s="4"/>
      <c r="Q116" s="5"/>
      <c r="R116" s="4"/>
      <c r="S116" s="4"/>
      <c r="T116" s="6"/>
      <c r="U116" s="6"/>
      <c r="V116" s="6"/>
      <c r="W116" s="6"/>
      <c r="X116" s="6"/>
      <c r="Y116" s="6"/>
      <c r="Z116" s="6"/>
      <c r="AA116" s="6"/>
      <c r="AC116" s="6"/>
      <c r="AD116" s="6"/>
      <c r="AE116" s="6"/>
    </row>
    <row r="117" spans="1:35" x14ac:dyDescent="0.45">
      <c r="A117">
        <f t="shared" si="11"/>
        <v>4.3999999999999997E-2</v>
      </c>
      <c r="B117" s="1">
        <f t="shared" si="13"/>
        <v>159.75794251134644</v>
      </c>
      <c r="C117">
        <v>3000</v>
      </c>
      <c r="D117" s="2">
        <v>3.13</v>
      </c>
      <c r="E117" s="1">
        <f t="shared" si="9"/>
        <v>141.52608000000001</v>
      </c>
      <c r="F117" s="1">
        <f t="shared" si="10"/>
        <v>1273.7347200000002</v>
      </c>
      <c r="G117" s="8">
        <f t="shared" si="12"/>
        <v>4151.5105949999997</v>
      </c>
      <c r="H117">
        <v>315</v>
      </c>
      <c r="I117">
        <v>295</v>
      </c>
      <c r="J117" s="8">
        <v>2219.062175928048</v>
      </c>
      <c r="K117" s="1">
        <v>4180</v>
      </c>
      <c r="L117" s="1">
        <v>991.5</v>
      </c>
      <c r="N117"/>
      <c r="P117" s="4"/>
      <c r="Q117" s="5"/>
      <c r="R117" s="4"/>
      <c r="S117" s="4"/>
      <c r="T117" s="6"/>
      <c r="U117" s="6"/>
      <c r="V117" s="6"/>
      <c r="W117" s="6"/>
      <c r="X117" s="6"/>
      <c r="Y117" s="6"/>
      <c r="Z117" s="6"/>
      <c r="AA117" s="6"/>
      <c r="AC117" s="6"/>
      <c r="AD117" s="6"/>
      <c r="AE117" s="6"/>
    </row>
    <row r="118" spans="1:35" x14ac:dyDescent="0.45">
      <c r="A118">
        <f t="shared" si="11"/>
        <v>0.05</v>
      </c>
      <c r="B118" s="1">
        <f t="shared" si="13"/>
        <v>181.54311649016643</v>
      </c>
      <c r="C118">
        <v>3000</v>
      </c>
      <c r="D118" s="2">
        <v>3.13</v>
      </c>
      <c r="E118" s="1">
        <f t="shared" si="9"/>
        <v>141.52608000000001</v>
      </c>
      <c r="F118" s="1">
        <f t="shared" si="10"/>
        <v>1273.7347200000002</v>
      </c>
      <c r="G118" s="8">
        <f t="shared" si="12"/>
        <v>5082.0311493749996</v>
      </c>
      <c r="H118">
        <v>315</v>
      </c>
      <c r="I118">
        <v>295</v>
      </c>
      <c r="J118" s="8">
        <v>2304.7696777324181</v>
      </c>
      <c r="K118" s="1">
        <v>4180</v>
      </c>
      <c r="L118" s="1">
        <v>991.5</v>
      </c>
      <c r="N118"/>
      <c r="P118" s="4"/>
      <c r="Q118" s="5"/>
      <c r="R118" s="4"/>
      <c r="S118" s="4"/>
      <c r="T118" s="6"/>
      <c r="U118" s="6"/>
      <c r="V118" s="6"/>
      <c r="W118" s="6"/>
      <c r="X118" s="6"/>
      <c r="Y118" s="6"/>
      <c r="Z118" s="6"/>
      <c r="AA118" s="6"/>
      <c r="AC118" s="6"/>
      <c r="AD118" s="6"/>
      <c r="AE118" s="6"/>
    </row>
    <row r="119" spans="1:35" x14ac:dyDescent="0.45">
      <c r="A119">
        <f t="shared" si="11"/>
        <v>5.6000000000000001E-2</v>
      </c>
      <c r="B119" s="1">
        <f t="shared" si="13"/>
        <v>203.32829046898641</v>
      </c>
      <c r="C119">
        <v>3000</v>
      </c>
      <c r="D119" s="2">
        <v>3.13</v>
      </c>
      <c r="E119" s="1">
        <f t="shared" si="9"/>
        <v>141.52608000000001</v>
      </c>
      <c r="F119" s="1">
        <f t="shared" si="10"/>
        <v>1273.7347200000002</v>
      </c>
      <c r="G119" s="8">
        <f t="shared" si="12"/>
        <v>6101.412018</v>
      </c>
      <c r="H119">
        <v>315</v>
      </c>
      <c r="I119">
        <v>295</v>
      </c>
      <c r="J119" s="8">
        <v>2375.6105108105971</v>
      </c>
      <c r="K119" s="1">
        <v>4180</v>
      </c>
      <c r="L119" s="1">
        <v>991.5</v>
      </c>
      <c r="N119"/>
      <c r="P119" s="4"/>
      <c r="Q119" s="5"/>
      <c r="R119" s="4"/>
      <c r="S119" s="4"/>
      <c r="T119" s="6"/>
      <c r="U119" s="6"/>
      <c r="V119" s="6"/>
      <c r="W119" s="6"/>
      <c r="X119" s="6"/>
      <c r="Y119" s="6"/>
      <c r="Z119" s="6"/>
      <c r="AA119" s="6"/>
      <c r="AC119" s="6"/>
      <c r="AD119" s="6"/>
      <c r="AE119" s="6"/>
    </row>
    <row r="120" spans="1:35" x14ac:dyDescent="0.45">
      <c r="A120">
        <f t="shared" si="11"/>
        <v>6.2E-2</v>
      </c>
      <c r="B120" s="1">
        <f t="shared" si="13"/>
        <v>225.11346444780636</v>
      </c>
      <c r="C120">
        <v>3000</v>
      </c>
      <c r="D120" s="2">
        <v>3.13</v>
      </c>
      <c r="E120" s="1">
        <f t="shared" si="9"/>
        <v>141.52608000000001</v>
      </c>
      <c r="F120" s="1">
        <f t="shared" si="10"/>
        <v>1273.7347200000002</v>
      </c>
      <c r="G120" s="8">
        <f t="shared" si="12"/>
        <v>7209.653200875</v>
      </c>
      <c r="H120">
        <v>315</v>
      </c>
      <c r="I120">
        <v>295</v>
      </c>
      <c r="J120" s="8">
        <v>2435.122084638489</v>
      </c>
      <c r="K120" s="1">
        <v>4180</v>
      </c>
      <c r="L120" s="1">
        <v>991.5</v>
      </c>
      <c r="N120"/>
      <c r="P120" s="4"/>
      <c r="Q120" s="5"/>
      <c r="R120" s="4"/>
      <c r="S120" s="4"/>
      <c r="T120" s="6"/>
      <c r="U120" s="6"/>
      <c r="V120" s="6"/>
      <c r="W120" s="6"/>
      <c r="X120" s="6"/>
      <c r="Y120" s="6"/>
      <c r="Z120" s="6"/>
      <c r="AA120" s="6"/>
      <c r="AC120" s="6"/>
      <c r="AD120" s="6"/>
      <c r="AE120" s="6"/>
    </row>
    <row r="121" spans="1:35" x14ac:dyDescent="0.45">
      <c r="A121">
        <f t="shared" si="11"/>
        <v>6.8000000000000005E-2</v>
      </c>
      <c r="B121" s="1">
        <f t="shared" si="13"/>
        <v>246.89863842662635</v>
      </c>
      <c r="C121">
        <v>3000</v>
      </c>
      <c r="D121" s="2">
        <v>3.13</v>
      </c>
      <c r="E121" s="1">
        <f t="shared" si="9"/>
        <v>141.52608000000001</v>
      </c>
      <c r="F121" s="1">
        <f t="shared" si="10"/>
        <v>1273.7347200000002</v>
      </c>
      <c r="G121" s="8">
        <f t="shared" si="12"/>
        <v>8406.7546980000006</v>
      </c>
      <c r="H121">
        <v>315</v>
      </c>
      <c r="I121">
        <v>295</v>
      </c>
      <c r="J121" s="8">
        <v>2485.8210345135153</v>
      </c>
      <c r="K121" s="1">
        <v>4180</v>
      </c>
      <c r="L121" s="1">
        <v>991.5</v>
      </c>
      <c r="N121"/>
      <c r="P121" s="4"/>
      <c r="Q121" s="5"/>
      <c r="R121" s="4"/>
      <c r="S121" s="4"/>
      <c r="T121" s="6"/>
      <c r="U121" s="6"/>
      <c r="V121" s="6"/>
      <c r="W121" s="6"/>
      <c r="X121" s="6"/>
      <c r="Y121" s="6"/>
      <c r="Z121" s="6"/>
      <c r="AA121" s="6"/>
      <c r="AC121" s="6"/>
      <c r="AD121" s="6"/>
      <c r="AE121" s="6"/>
    </row>
    <row r="122" spans="1:35" x14ac:dyDescent="0.45">
      <c r="A122">
        <f t="shared" si="11"/>
        <v>7.3999999999999996E-2</v>
      </c>
      <c r="B122" s="1">
        <f t="shared" si="13"/>
        <v>268.68381240544625</v>
      </c>
      <c r="C122">
        <v>3000</v>
      </c>
      <c r="D122" s="2">
        <v>3.13</v>
      </c>
      <c r="E122" s="1">
        <f t="shared" si="9"/>
        <v>141.52608000000001</v>
      </c>
      <c r="F122" s="1">
        <f t="shared" si="10"/>
        <v>1273.7347200000002</v>
      </c>
      <c r="G122" s="8">
        <f t="shared" si="12"/>
        <v>9692.7165093849999</v>
      </c>
      <c r="H122">
        <v>315</v>
      </c>
      <c r="I122">
        <v>295</v>
      </c>
      <c r="J122" s="8">
        <v>2527.4806463905634</v>
      </c>
      <c r="K122" s="1">
        <v>4180</v>
      </c>
      <c r="L122" s="1">
        <v>991.5</v>
      </c>
      <c r="N122"/>
      <c r="P122" s="4"/>
      <c r="Q122" s="5"/>
      <c r="R122" s="4"/>
      <c r="S122" s="4"/>
      <c r="T122" s="6"/>
      <c r="U122" s="6"/>
      <c r="V122" s="6"/>
      <c r="W122" s="6"/>
      <c r="X122" s="6"/>
      <c r="Y122" s="6"/>
      <c r="Z122" s="6"/>
      <c r="AA122" s="6"/>
      <c r="AC122" s="6"/>
      <c r="AD122" s="6"/>
      <c r="AE122" s="6"/>
    </row>
    <row r="123" spans="1:35" x14ac:dyDescent="0.45">
      <c r="A123">
        <f t="shared" si="11"/>
        <v>8.0000000000000002E-3</v>
      </c>
      <c r="B123" s="1">
        <f t="shared" si="13"/>
        <v>29.046898638426626</v>
      </c>
      <c r="C123">
        <f>C111+500</f>
        <v>3500</v>
      </c>
      <c r="D123" s="2">
        <v>3.69</v>
      </c>
      <c r="E123" s="1">
        <f t="shared" si="9"/>
        <v>166.84703999999999</v>
      </c>
      <c r="F123" s="1">
        <f t="shared" si="10"/>
        <v>1501.62336</v>
      </c>
      <c r="G123" s="8">
        <f t="shared" si="12"/>
        <v>434.453868</v>
      </c>
      <c r="H123">
        <v>315</v>
      </c>
      <c r="I123">
        <v>295</v>
      </c>
      <c r="J123" s="8">
        <v>823.84090692907307</v>
      </c>
      <c r="K123" s="1">
        <v>4180</v>
      </c>
      <c r="L123" s="1">
        <v>991.5</v>
      </c>
      <c r="N123"/>
      <c r="P123" s="4"/>
      <c r="Q123" s="5"/>
      <c r="R123" s="4"/>
      <c r="S123" s="4"/>
      <c r="T123" s="6"/>
      <c r="U123" s="6"/>
      <c r="V123" s="6"/>
      <c r="W123" s="6"/>
      <c r="X123" s="6"/>
      <c r="Y123" s="6"/>
      <c r="Z123" s="6"/>
      <c r="AA123" s="6"/>
      <c r="AC123" s="6"/>
      <c r="AD123" s="6"/>
      <c r="AE123" s="6"/>
      <c r="AG123" s="6"/>
      <c r="AH123" s="6"/>
      <c r="AI123" s="6"/>
    </row>
    <row r="124" spans="1:35" x14ac:dyDescent="0.45">
      <c r="A124">
        <f t="shared" si="11"/>
        <v>1.4E-2</v>
      </c>
      <c r="B124" s="1">
        <f t="shared" si="13"/>
        <v>50.832072617246602</v>
      </c>
      <c r="C124">
        <f t="shared" ref="C124:C187" si="14">C112+500</f>
        <v>3500</v>
      </c>
      <c r="D124" s="2">
        <v>3.69</v>
      </c>
      <c r="E124" s="1">
        <f t="shared" si="9"/>
        <v>166.84703999999999</v>
      </c>
      <c r="F124" s="1">
        <f t="shared" si="10"/>
        <v>1501.62336</v>
      </c>
      <c r="G124" s="8">
        <f t="shared" si="12"/>
        <v>831.81253687499998</v>
      </c>
      <c r="H124">
        <v>315</v>
      </c>
      <c r="I124">
        <v>295</v>
      </c>
      <c r="J124" s="8">
        <v>1319.66789244283</v>
      </c>
      <c r="K124" s="1">
        <v>4180</v>
      </c>
      <c r="L124" s="1">
        <v>991.5</v>
      </c>
      <c r="N124"/>
      <c r="P124" s="4"/>
      <c r="Q124" s="5"/>
      <c r="R124" s="4"/>
      <c r="S124" s="4"/>
      <c r="T124" s="6"/>
      <c r="U124" s="6"/>
      <c r="V124" s="6"/>
      <c r="W124" s="6"/>
      <c r="X124" s="6"/>
      <c r="Y124" s="6"/>
      <c r="Z124" s="6"/>
      <c r="AA124" s="6"/>
      <c r="AC124" s="6"/>
      <c r="AD124" s="6"/>
      <c r="AE124" s="6"/>
      <c r="AG124" s="6"/>
      <c r="AH124" s="6"/>
      <c r="AI124" s="6"/>
    </row>
    <row r="125" spans="1:35" x14ac:dyDescent="0.45">
      <c r="A125">
        <f t="shared" si="11"/>
        <v>0.02</v>
      </c>
      <c r="B125" s="1">
        <f t="shared" si="13"/>
        <v>72.617246596066565</v>
      </c>
      <c r="C125">
        <f t="shared" si="14"/>
        <v>3500</v>
      </c>
      <c r="D125" s="2">
        <v>3.69</v>
      </c>
      <c r="E125" s="1">
        <f t="shared" si="9"/>
        <v>166.84703999999999</v>
      </c>
      <c r="F125" s="1">
        <f t="shared" si="10"/>
        <v>1501.62336</v>
      </c>
      <c r="G125" s="8">
        <f t="shared" si="12"/>
        <v>1318.03152</v>
      </c>
      <c r="H125">
        <v>315</v>
      </c>
      <c r="I125">
        <v>295</v>
      </c>
      <c r="J125" s="8">
        <v>1677.740523670082</v>
      </c>
      <c r="K125" s="1">
        <v>4180</v>
      </c>
      <c r="L125" s="1">
        <v>991.5</v>
      </c>
      <c r="N125"/>
      <c r="P125" s="4"/>
      <c r="Q125" s="5"/>
      <c r="R125" s="4"/>
      <c r="S125" s="4"/>
      <c r="T125" s="6"/>
      <c r="U125" s="6"/>
      <c r="V125" s="6"/>
      <c r="W125" s="6"/>
      <c r="X125" s="6"/>
      <c r="Y125" s="6"/>
      <c r="Z125" s="6"/>
      <c r="AA125" s="6"/>
      <c r="AC125" s="6"/>
      <c r="AD125" s="6"/>
      <c r="AE125" s="6"/>
      <c r="AG125" s="6"/>
      <c r="AH125" s="6"/>
      <c r="AI125" s="6"/>
    </row>
    <row r="126" spans="1:35" x14ac:dyDescent="0.45">
      <c r="A126">
        <f t="shared" si="11"/>
        <v>2.5999999999999999E-2</v>
      </c>
      <c r="B126" s="1">
        <f t="shared" si="13"/>
        <v>94.402420574886534</v>
      </c>
      <c r="C126">
        <f t="shared" si="14"/>
        <v>3500</v>
      </c>
      <c r="D126" s="2">
        <v>3.69</v>
      </c>
      <c r="E126" s="1">
        <f t="shared" si="9"/>
        <v>166.84703999999999</v>
      </c>
      <c r="F126" s="1">
        <f t="shared" si="10"/>
        <v>1501.62336</v>
      </c>
      <c r="G126" s="8">
        <f t="shared" si="12"/>
        <v>1893.1108173749999</v>
      </c>
      <c r="H126">
        <v>315</v>
      </c>
      <c r="I126">
        <v>295</v>
      </c>
      <c r="J126" s="8">
        <v>1938.2431296487021</v>
      </c>
      <c r="K126" s="1">
        <v>4180</v>
      </c>
      <c r="L126" s="1">
        <v>991.5</v>
      </c>
      <c r="N126"/>
      <c r="P126" s="4"/>
      <c r="Q126" s="5"/>
      <c r="R126" s="4"/>
      <c r="S126" s="4"/>
      <c r="T126" s="6"/>
      <c r="U126" s="6"/>
      <c r="V126" s="6"/>
      <c r="W126" s="6"/>
      <c r="X126" s="6"/>
      <c r="Y126" s="6"/>
      <c r="Z126" s="6"/>
      <c r="AA126" s="6"/>
      <c r="AC126" s="6"/>
      <c r="AD126" s="6"/>
      <c r="AE126" s="6"/>
      <c r="AG126" s="6"/>
      <c r="AH126" s="6"/>
      <c r="AI126" s="6"/>
    </row>
    <row r="127" spans="1:35" x14ac:dyDescent="0.45">
      <c r="A127">
        <f t="shared" si="11"/>
        <v>3.2000000000000001E-2</v>
      </c>
      <c r="B127" s="1">
        <f t="shared" si="13"/>
        <v>116.1875945537065</v>
      </c>
      <c r="C127">
        <f t="shared" si="14"/>
        <v>3500</v>
      </c>
      <c r="D127" s="2">
        <v>3.69</v>
      </c>
      <c r="E127" s="1">
        <f t="shared" si="9"/>
        <v>166.84703999999999</v>
      </c>
      <c r="F127" s="1">
        <f t="shared" si="10"/>
        <v>1501.62336</v>
      </c>
      <c r="G127" s="8">
        <f t="shared" si="12"/>
        <v>2557.0504289999999</v>
      </c>
      <c r="H127">
        <v>315</v>
      </c>
      <c r="I127">
        <v>295</v>
      </c>
      <c r="J127" s="8">
        <v>2133.7856527048298</v>
      </c>
      <c r="K127" s="1">
        <v>4180</v>
      </c>
      <c r="L127" s="1">
        <v>991.5</v>
      </c>
      <c r="N127"/>
      <c r="P127" s="4"/>
      <c r="Q127" s="5"/>
      <c r="R127" s="4"/>
      <c r="S127" s="4"/>
      <c r="T127" s="6"/>
      <c r="U127" s="6"/>
      <c r="V127" s="6"/>
      <c r="W127" s="6"/>
      <c r="X127" s="6"/>
      <c r="Y127" s="6"/>
      <c r="Z127" s="6"/>
      <c r="AA127" s="6"/>
      <c r="AC127" s="6"/>
      <c r="AD127" s="6"/>
      <c r="AE127" s="6"/>
      <c r="AG127" s="6"/>
      <c r="AH127" s="6"/>
      <c r="AI127" s="6"/>
    </row>
    <row r="128" spans="1:35" x14ac:dyDescent="0.45">
      <c r="A128">
        <f t="shared" si="11"/>
        <v>3.7999999999999999E-2</v>
      </c>
      <c r="B128" s="1">
        <f t="shared" si="13"/>
        <v>137.97276853252646</v>
      </c>
      <c r="C128">
        <f t="shared" si="14"/>
        <v>3500</v>
      </c>
      <c r="D128" s="2">
        <v>3.69</v>
      </c>
      <c r="E128" s="1">
        <f t="shared" si="9"/>
        <v>166.84703999999999</v>
      </c>
      <c r="F128" s="1">
        <f t="shared" si="10"/>
        <v>1501.62336</v>
      </c>
      <c r="G128" s="8">
        <f t="shared" si="12"/>
        <v>3309.850354875</v>
      </c>
      <c r="H128">
        <v>315</v>
      </c>
      <c r="I128">
        <v>295</v>
      </c>
      <c r="J128" s="8">
        <v>2285.193814581728</v>
      </c>
      <c r="K128" s="1">
        <v>4180</v>
      </c>
      <c r="L128" s="1">
        <v>991.5</v>
      </c>
      <c r="N128"/>
      <c r="P128" s="4"/>
      <c r="Q128" s="5"/>
      <c r="R128" s="4"/>
      <c r="S128" s="4"/>
      <c r="T128" s="6"/>
      <c r="U128" s="6"/>
      <c r="V128" s="6"/>
      <c r="W128" s="6"/>
      <c r="X128" s="6"/>
      <c r="Y128" s="6"/>
      <c r="Z128" s="6"/>
      <c r="AA128" s="6"/>
      <c r="AC128" s="6"/>
      <c r="AD128" s="6"/>
      <c r="AE128" s="6"/>
      <c r="AG128" s="6"/>
      <c r="AH128" s="6"/>
      <c r="AI128" s="6"/>
    </row>
    <row r="129" spans="1:35" x14ac:dyDescent="0.45">
      <c r="A129">
        <f t="shared" si="11"/>
        <v>4.3999999999999997E-2</v>
      </c>
      <c r="B129" s="1">
        <f t="shared" si="13"/>
        <v>159.75794251134644</v>
      </c>
      <c r="C129">
        <f t="shared" si="14"/>
        <v>3500</v>
      </c>
      <c r="D129" s="2">
        <v>3.69</v>
      </c>
      <c r="E129" s="1">
        <f t="shared" si="9"/>
        <v>166.84703999999999</v>
      </c>
      <c r="F129" s="1">
        <f t="shared" si="10"/>
        <v>1501.62336</v>
      </c>
      <c r="G129" s="8">
        <f t="shared" si="12"/>
        <v>4151.5105949999997</v>
      </c>
      <c r="H129">
        <v>315</v>
      </c>
      <c r="I129">
        <v>295</v>
      </c>
      <c r="J129" s="8">
        <v>2405.6258102190513</v>
      </c>
      <c r="K129" s="1">
        <v>4180</v>
      </c>
      <c r="L129" s="1">
        <v>991.5</v>
      </c>
      <c r="N129"/>
      <c r="P129" s="4"/>
      <c r="Q129" s="5"/>
      <c r="R129" s="4"/>
      <c r="S129" s="4"/>
      <c r="T129" s="6"/>
      <c r="U129" s="6"/>
      <c r="V129" s="6"/>
      <c r="W129" s="6"/>
      <c r="X129" s="6"/>
      <c r="Y129" s="6"/>
      <c r="Z129" s="6"/>
      <c r="AA129" s="6"/>
      <c r="AC129" s="6"/>
      <c r="AD129" s="6"/>
      <c r="AE129" s="6"/>
      <c r="AG129" s="6"/>
      <c r="AH129" s="6"/>
      <c r="AI129" s="6"/>
    </row>
    <row r="130" spans="1:35" x14ac:dyDescent="0.45">
      <c r="A130">
        <f t="shared" si="11"/>
        <v>0.05</v>
      </c>
      <c r="B130" s="1">
        <f t="shared" ref="B130:B161" si="15">A130/L130*3600*1000</f>
        <v>181.54311649016643</v>
      </c>
      <c r="C130">
        <f t="shared" si="14"/>
        <v>3500</v>
      </c>
      <c r="D130" s="2">
        <v>3.69</v>
      </c>
      <c r="E130" s="1">
        <f t="shared" si="9"/>
        <v>166.84703999999999</v>
      </c>
      <c r="F130" s="1">
        <f t="shared" si="10"/>
        <v>1501.62336</v>
      </c>
      <c r="G130" s="8">
        <f t="shared" si="12"/>
        <v>5082.0311493749996</v>
      </c>
      <c r="H130">
        <v>315</v>
      </c>
      <c r="I130">
        <v>295</v>
      </c>
      <c r="J130" s="8">
        <v>2503.5845297829565</v>
      </c>
      <c r="K130" s="1">
        <v>4180</v>
      </c>
      <c r="L130" s="1">
        <v>991.5</v>
      </c>
      <c r="N130"/>
      <c r="P130" s="4"/>
      <c r="Q130" s="5"/>
      <c r="R130" s="4"/>
      <c r="S130" s="4"/>
      <c r="T130" s="6"/>
      <c r="U130" s="6"/>
      <c r="V130" s="6"/>
      <c r="W130" s="6"/>
      <c r="X130" s="6"/>
      <c r="Y130" s="6"/>
      <c r="Z130" s="6"/>
      <c r="AA130" s="6"/>
      <c r="AC130" s="6"/>
      <c r="AD130" s="6"/>
      <c r="AE130" s="6"/>
      <c r="AG130" s="6"/>
      <c r="AH130" s="6"/>
      <c r="AI130" s="6"/>
    </row>
    <row r="131" spans="1:35" x14ac:dyDescent="0.45">
      <c r="A131">
        <f t="shared" si="11"/>
        <v>5.6000000000000001E-2</v>
      </c>
      <c r="B131" s="1">
        <f t="shared" si="15"/>
        <v>203.32829046898641</v>
      </c>
      <c r="C131">
        <f t="shared" si="14"/>
        <v>3500</v>
      </c>
      <c r="D131" s="2">
        <v>3.69</v>
      </c>
      <c r="E131" s="1">
        <f t="shared" si="9"/>
        <v>166.84703999999999</v>
      </c>
      <c r="F131" s="1">
        <f t="shared" si="10"/>
        <v>1501.62336</v>
      </c>
      <c r="G131" s="8">
        <f t="shared" si="12"/>
        <v>6101.412018</v>
      </c>
      <c r="H131">
        <v>315</v>
      </c>
      <c r="I131">
        <v>295</v>
      </c>
      <c r="J131" s="8">
        <v>2584.785437787456</v>
      </c>
      <c r="K131" s="1">
        <v>4180</v>
      </c>
      <c r="L131" s="1">
        <v>991.5</v>
      </c>
      <c r="N131"/>
      <c r="P131" s="4"/>
      <c r="Q131" s="5"/>
      <c r="R131" s="4"/>
      <c r="S131" s="4"/>
      <c r="T131" s="6"/>
      <c r="U131" s="6"/>
      <c r="V131" s="6"/>
      <c r="W131" s="6"/>
      <c r="X131" s="6"/>
      <c r="Y131" s="6"/>
      <c r="Z131" s="6"/>
      <c r="AA131" s="6"/>
      <c r="AC131" s="6"/>
      <c r="AD131" s="6"/>
      <c r="AE131" s="6"/>
      <c r="AG131" s="6"/>
      <c r="AH131" s="6"/>
      <c r="AI131" s="6"/>
    </row>
    <row r="132" spans="1:35" x14ac:dyDescent="0.45">
      <c r="A132">
        <f t="shared" si="11"/>
        <v>6.2E-2</v>
      </c>
      <c r="B132" s="1">
        <f t="shared" si="15"/>
        <v>225.11346444780636</v>
      </c>
      <c r="C132">
        <f t="shared" si="14"/>
        <v>3500</v>
      </c>
      <c r="D132" s="2">
        <v>3.69</v>
      </c>
      <c r="E132" s="1">
        <f t="shared" ref="E132:E194" si="16">D132*0.01256*3600</f>
        <v>166.84703999999999</v>
      </c>
      <c r="F132" s="1">
        <f t="shared" ref="F132:F194" si="17">E132*9</f>
        <v>1501.62336</v>
      </c>
      <c r="G132" s="8">
        <f t="shared" si="12"/>
        <v>7209.653200875</v>
      </c>
      <c r="H132">
        <v>315</v>
      </c>
      <c r="I132">
        <v>295</v>
      </c>
      <c r="J132" s="8">
        <v>2653.160730497576</v>
      </c>
      <c r="K132" s="1">
        <v>4180</v>
      </c>
      <c r="L132" s="1">
        <v>991.5</v>
      </c>
      <c r="N132"/>
      <c r="P132" s="4"/>
      <c r="Q132" s="5"/>
      <c r="R132" s="4"/>
      <c r="S132" s="4"/>
      <c r="T132" s="6"/>
      <c r="U132" s="6"/>
      <c r="V132" s="6"/>
      <c r="W132" s="6"/>
      <c r="X132" s="6"/>
      <c r="Y132" s="6"/>
      <c r="Z132" s="6"/>
      <c r="AA132" s="6"/>
      <c r="AC132" s="6"/>
      <c r="AD132" s="6"/>
      <c r="AE132" s="6"/>
      <c r="AG132" s="6"/>
      <c r="AH132" s="6"/>
      <c r="AI132" s="6"/>
    </row>
    <row r="133" spans="1:35" x14ac:dyDescent="0.45">
      <c r="A133">
        <f t="shared" si="11"/>
        <v>6.8000000000000005E-2</v>
      </c>
      <c r="B133" s="1">
        <f t="shared" si="15"/>
        <v>246.89863842662635</v>
      </c>
      <c r="C133">
        <f t="shared" si="14"/>
        <v>3500</v>
      </c>
      <c r="D133" s="2">
        <v>3.69</v>
      </c>
      <c r="E133" s="1">
        <f t="shared" si="16"/>
        <v>166.84703999999999</v>
      </c>
      <c r="F133" s="1">
        <f t="shared" si="17"/>
        <v>1501.62336</v>
      </c>
      <c r="G133" s="8">
        <f t="shared" si="12"/>
        <v>8406.7546980000006</v>
      </c>
      <c r="H133">
        <v>315</v>
      </c>
      <c r="I133">
        <v>295</v>
      </c>
      <c r="J133" s="8">
        <v>2711.5255954936993</v>
      </c>
      <c r="K133" s="1">
        <v>4180</v>
      </c>
      <c r="L133" s="1">
        <v>991.5</v>
      </c>
      <c r="N133"/>
      <c r="P133" s="4"/>
      <c r="Q133" s="5"/>
      <c r="R133" s="4"/>
      <c r="S133" s="4"/>
      <c r="T133" s="6"/>
      <c r="U133" s="6"/>
      <c r="V133" s="6"/>
      <c r="W133" s="6"/>
      <c r="X133" s="6"/>
      <c r="Y133" s="6"/>
      <c r="Z133" s="6"/>
      <c r="AA133" s="6"/>
      <c r="AC133" s="6"/>
      <c r="AD133" s="6"/>
      <c r="AE133" s="6"/>
      <c r="AG133" s="6"/>
      <c r="AH133" s="6"/>
      <c r="AI133" s="6"/>
    </row>
    <row r="134" spans="1:35" x14ac:dyDescent="0.45">
      <c r="A134">
        <f t="shared" si="11"/>
        <v>7.3999999999999996E-2</v>
      </c>
      <c r="B134" s="1">
        <f t="shared" si="15"/>
        <v>268.68381240544625</v>
      </c>
      <c r="C134">
        <f t="shared" si="14"/>
        <v>3500</v>
      </c>
      <c r="D134" s="2">
        <v>3.69</v>
      </c>
      <c r="E134" s="1">
        <f t="shared" si="16"/>
        <v>166.84703999999999</v>
      </c>
      <c r="F134" s="1">
        <f t="shared" si="17"/>
        <v>1501.62336</v>
      </c>
      <c r="G134" s="8">
        <f t="shared" si="12"/>
        <v>9692.7165093849999</v>
      </c>
      <c r="H134">
        <v>315</v>
      </c>
      <c r="I134">
        <v>295</v>
      </c>
      <c r="J134" s="8">
        <v>2759.5622647108344</v>
      </c>
      <c r="K134" s="1">
        <v>4180</v>
      </c>
      <c r="L134" s="1">
        <v>991.5</v>
      </c>
      <c r="N134"/>
      <c r="P134" s="4"/>
      <c r="Q134" s="5"/>
      <c r="R134" s="4"/>
      <c r="S134" s="4"/>
      <c r="T134" s="6"/>
      <c r="U134" s="6"/>
      <c r="V134" s="6"/>
      <c r="W134" s="6"/>
      <c r="X134" s="6"/>
      <c r="Y134" s="6"/>
      <c r="Z134" s="6"/>
      <c r="AA134" s="6"/>
      <c r="AC134" s="6"/>
      <c r="AD134" s="6"/>
      <c r="AE134" s="6"/>
      <c r="AG134" s="6"/>
      <c r="AH134" s="6"/>
      <c r="AI134" s="6"/>
    </row>
    <row r="135" spans="1:35" x14ac:dyDescent="0.45">
      <c r="A135">
        <f t="shared" si="11"/>
        <v>8.0000000000000002E-3</v>
      </c>
      <c r="B135" s="1">
        <f t="shared" si="15"/>
        <v>29.046898638426626</v>
      </c>
      <c r="C135">
        <f t="shared" si="14"/>
        <v>4000</v>
      </c>
      <c r="D135" s="2">
        <v>4.25</v>
      </c>
      <c r="E135" s="1">
        <f t="shared" si="16"/>
        <v>192.16799999999998</v>
      </c>
      <c r="F135" s="1">
        <f t="shared" si="17"/>
        <v>1729.5119999999997</v>
      </c>
      <c r="G135" s="8">
        <f t="shared" si="12"/>
        <v>434.453868</v>
      </c>
      <c r="H135">
        <v>315</v>
      </c>
      <c r="I135">
        <v>295</v>
      </c>
      <c r="J135" s="8">
        <v>853.15776137594742</v>
      </c>
      <c r="K135" s="1">
        <v>4180</v>
      </c>
      <c r="L135" s="1">
        <v>991.5</v>
      </c>
      <c r="N135"/>
      <c r="P135" s="4"/>
      <c r="Q135" s="5"/>
      <c r="R135" s="4"/>
      <c r="S135" s="4"/>
      <c r="T135" s="6"/>
      <c r="U135" s="6"/>
      <c r="V135" s="6"/>
      <c r="W135" s="6"/>
      <c r="X135" s="6"/>
      <c r="Y135" s="6"/>
      <c r="Z135" s="6"/>
      <c r="AA135" s="6"/>
      <c r="AC135" s="6"/>
      <c r="AD135" s="6"/>
      <c r="AE135" s="6"/>
      <c r="AG135" s="6"/>
      <c r="AH135" s="6"/>
      <c r="AI135" s="6"/>
    </row>
    <row r="136" spans="1:35" x14ac:dyDescent="0.45">
      <c r="A136">
        <f t="shared" si="11"/>
        <v>1.4E-2</v>
      </c>
      <c r="B136" s="1">
        <f t="shared" si="15"/>
        <v>50.832072617246602</v>
      </c>
      <c r="C136">
        <f t="shared" si="14"/>
        <v>4000</v>
      </c>
      <c r="D136" s="2">
        <v>4.25</v>
      </c>
      <c r="E136" s="1">
        <f t="shared" si="16"/>
        <v>192.16799999999998</v>
      </c>
      <c r="F136" s="1">
        <f t="shared" si="17"/>
        <v>1729.5119999999997</v>
      </c>
      <c r="G136" s="8">
        <f t="shared" si="12"/>
        <v>831.81253687499998</v>
      </c>
      <c r="H136">
        <v>315</v>
      </c>
      <c r="I136">
        <v>295</v>
      </c>
      <c r="J136" s="8">
        <v>1379.5289659143882</v>
      </c>
      <c r="K136" s="1">
        <v>4180</v>
      </c>
      <c r="L136" s="1">
        <v>991.5</v>
      </c>
      <c r="N136"/>
      <c r="P136" s="4"/>
      <c r="Q136" s="5"/>
      <c r="R136" s="4"/>
      <c r="S136" s="4"/>
      <c r="T136" s="6"/>
      <c r="U136" s="6"/>
      <c r="V136" s="6"/>
      <c r="W136" s="6"/>
      <c r="X136" s="6"/>
      <c r="Y136" s="6"/>
      <c r="Z136" s="6"/>
      <c r="AA136" s="6"/>
      <c r="AC136" s="6"/>
      <c r="AD136" s="6"/>
      <c r="AE136" s="6"/>
      <c r="AG136" s="6"/>
      <c r="AH136" s="6"/>
      <c r="AI136" s="6"/>
    </row>
    <row r="137" spans="1:35" x14ac:dyDescent="0.45">
      <c r="A137">
        <f t="shared" si="11"/>
        <v>0.02</v>
      </c>
      <c r="B137" s="1">
        <f t="shared" si="15"/>
        <v>72.617246596066565</v>
      </c>
      <c r="C137">
        <f t="shared" si="14"/>
        <v>4000</v>
      </c>
      <c r="D137" s="2">
        <v>4.25</v>
      </c>
      <c r="E137" s="1">
        <f t="shared" si="16"/>
        <v>192.16799999999998</v>
      </c>
      <c r="F137" s="1">
        <f t="shared" si="17"/>
        <v>1729.5119999999997</v>
      </c>
      <c r="G137" s="8">
        <f t="shared" si="12"/>
        <v>1318.03152</v>
      </c>
      <c r="H137">
        <v>315</v>
      </c>
      <c r="I137">
        <v>295</v>
      </c>
      <c r="J137" s="8">
        <v>1767.4420159143988</v>
      </c>
      <c r="K137" s="1">
        <v>4180</v>
      </c>
      <c r="L137" s="1">
        <v>991.5</v>
      </c>
      <c r="N137"/>
      <c r="P137" s="4"/>
      <c r="Q137" s="5"/>
      <c r="R137" s="4"/>
      <c r="S137" s="4"/>
      <c r="T137" s="6"/>
      <c r="U137" s="6"/>
      <c r="V137" s="6"/>
      <c r="W137" s="6"/>
      <c r="X137" s="6"/>
      <c r="Y137" s="6"/>
      <c r="Z137" s="6"/>
      <c r="AA137" s="6"/>
      <c r="AC137" s="6"/>
      <c r="AD137" s="6"/>
      <c r="AE137" s="6"/>
      <c r="AG137" s="6"/>
      <c r="AH137" s="6"/>
      <c r="AI137" s="6"/>
    </row>
    <row r="138" spans="1:35" x14ac:dyDescent="0.45">
      <c r="A138">
        <f t="shared" si="11"/>
        <v>2.5999999999999999E-2</v>
      </c>
      <c r="B138" s="1">
        <f t="shared" si="15"/>
        <v>94.402420574886534</v>
      </c>
      <c r="C138">
        <f t="shared" si="14"/>
        <v>4000</v>
      </c>
      <c r="D138" s="2">
        <v>4.25</v>
      </c>
      <c r="E138" s="1">
        <f t="shared" si="16"/>
        <v>192.16799999999998</v>
      </c>
      <c r="F138" s="1">
        <f t="shared" si="17"/>
        <v>1729.5119999999997</v>
      </c>
      <c r="G138" s="8">
        <f t="shared" si="12"/>
        <v>1893.1108173749999</v>
      </c>
      <c r="H138">
        <v>315</v>
      </c>
      <c r="I138">
        <v>295</v>
      </c>
      <c r="J138" s="8">
        <v>2053.2849391065815</v>
      </c>
      <c r="K138" s="1">
        <v>4180</v>
      </c>
      <c r="L138" s="1">
        <v>991.5</v>
      </c>
      <c r="N138"/>
      <c r="P138" s="4"/>
      <c r="Q138" s="5"/>
      <c r="R138" s="4"/>
      <c r="S138" s="4"/>
      <c r="T138" s="6"/>
      <c r="U138" s="6"/>
      <c r="V138" s="6"/>
      <c r="W138" s="6"/>
      <c r="X138" s="6"/>
      <c r="Y138" s="6"/>
      <c r="Z138" s="6"/>
      <c r="AA138" s="6"/>
      <c r="AC138" s="6"/>
      <c r="AD138" s="6"/>
      <c r="AE138" s="6"/>
      <c r="AG138" s="6"/>
      <c r="AH138" s="6"/>
      <c r="AI138" s="6"/>
    </row>
    <row r="139" spans="1:35" x14ac:dyDescent="0.45">
      <c r="A139">
        <f t="shared" si="11"/>
        <v>3.2000000000000001E-2</v>
      </c>
      <c r="B139" s="1">
        <f t="shared" si="15"/>
        <v>116.1875945537065</v>
      </c>
      <c r="C139">
        <f t="shared" si="14"/>
        <v>4000</v>
      </c>
      <c r="D139" s="2">
        <v>4.25</v>
      </c>
      <c r="E139" s="1">
        <f t="shared" si="16"/>
        <v>192.16799999999998</v>
      </c>
      <c r="F139" s="1">
        <f t="shared" si="17"/>
        <v>1729.5119999999997</v>
      </c>
      <c r="G139" s="8">
        <f t="shared" si="12"/>
        <v>2557.0504289999999</v>
      </c>
      <c r="H139">
        <v>315</v>
      </c>
      <c r="I139">
        <v>295</v>
      </c>
      <c r="J139" s="8">
        <v>2269.6736331547322</v>
      </c>
      <c r="K139" s="1">
        <v>4180</v>
      </c>
      <c r="L139" s="1">
        <v>991.5</v>
      </c>
      <c r="N139"/>
      <c r="P139" s="4"/>
      <c r="Q139" s="5"/>
      <c r="R139" s="4"/>
      <c r="S139" s="4"/>
      <c r="T139" s="6"/>
      <c r="U139" s="6"/>
      <c r="V139" s="6"/>
      <c r="W139" s="6"/>
      <c r="X139" s="6"/>
      <c r="Y139" s="6"/>
      <c r="Z139" s="6"/>
      <c r="AA139" s="6"/>
      <c r="AC139" s="6"/>
      <c r="AD139" s="6"/>
      <c r="AE139" s="6"/>
      <c r="AG139" s="6"/>
      <c r="AH139" s="6"/>
      <c r="AI139" s="6"/>
    </row>
    <row r="140" spans="1:35" x14ac:dyDescent="0.45">
      <c r="A140">
        <f t="shared" si="11"/>
        <v>3.7999999999999999E-2</v>
      </c>
      <c r="B140" s="1">
        <f t="shared" si="15"/>
        <v>137.97276853252646</v>
      </c>
      <c r="C140">
        <f t="shared" si="14"/>
        <v>4000</v>
      </c>
      <c r="D140" s="2">
        <v>4.25</v>
      </c>
      <c r="E140" s="1">
        <f t="shared" si="16"/>
        <v>192.16799999999998</v>
      </c>
      <c r="F140" s="1">
        <f t="shared" si="17"/>
        <v>1729.5119999999997</v>
      </c>
      <c r="G140" s="8">
        <f t="shared" si="12"/>
        <v>3309.850354875</v>
      </c>
      <c r="H140">
        <v>315</v>
      </c>
      <c r="I140">
        <v>295</v>
      </c>
      <c r="J140" s="8">
        <v>2438.227596769626</v>
      </c>
      <c r="K140" s="1">
        <v>4180</v>
      </c>
      <c r="L140" s="1">
        <v>991.5</v>
      </c>
      <c r="N140"/>
      <c r="P140" s="4"/>
      <c r="Q140" s="5"/>
      <c r="R140" s="4"/>
      <c r="S140" s="4"/>
      <c r="T140" s="6"/>
      <c r="U140" s="6"/>
      <c r="V140" s="6"/>
      <c r="W140" s="6"/>
      <c r="X140" s="6"/>
      <c r="Y140" s="6"/>
      <c r="Z140" s="6"/>
      <c r="AA140" s="6"/>
      <c r="AC140" s="6"/>
      <c r="AD140" s="6"/>
      <c r="AE140" s="6"/>
      <c r="AG140" s="6"/>
      <c r="AH140" s="6"/>
      <c r="AI140" s="6"/>
    </row>
    <row r="141" spans="1:35" x14ac:dyDescent="0.45">
      <c r="A141">
        <f t="shared" si="11"/>
        <v>4.3999999999999997E-2</v>
      </c>
      <c r="B141" s="1">
        <f t="shared" si="15"/>
        <v>159.75794251134644</v>
      </c>
      <c r="C141">
        <f t="shared" si="14"/>
        <v>4000</v>
      </c>
      <c r="D141" s="2">
        <v>4.25</v>
      </c>
      <c r="E141" s="1">
        <f t="shared" si="16"/>
        <v>192.16799999999998</v>
      </c>
      <c r="F141" s="1">
        <f t="shared" si="17"/>
        <v>1729.5119999999997</v>
      </c>
      <c r="G141" s="8">
        <f t="shared" si="12"/>
        <v>4151.5105949999997</v>
      </c>
      <c r="H141">
        <v>315</v>
      </c>
      <c r="I141">
        <v>295</v>
      </c>
      <c r="J141" s="8">
        <v>2572.8954027399404</v>
      </c>
      <c r="K141" s="1">
        <v>4180</v>
      </c>
      <c r="L141" s="1">
        <v>991.5</v>
      </c>
      <c r="N141"/>
      <c r="P141" s="4"/>
      <c r="Q141" s="5"/>
      <c r="R141" s="4"/>
      <c r="S141" s="4"/>
      <c r="T141" s="6"/>
      <c r="U141" s="6"/>
      <c r="V141" s="6"/>
      <c r="W141" s="6"/>
      <c r="X141" s="6"/>
      <c r="Y141" s="6"/>
      <c r="Z141" s="6"/>
      <c r="AA141" s="6"/>
      <c r="AC141" s="6"/>
      <c r="AD141" s="6"/>
      <c r="AE141" s="6"/>
      <c r="AG141" s="6"/>
      <c r="AH141" s="6"/>
      <c r="AI141" s="6"/>
    </row>
    <row r="142" spans="1:35" x14ac:dyDescent="0.45">
      <c r="A142">
        <f t="shared" si="11"/>
        <v>0.05</v>
      </c>
      <c r="B142" s="1">
        <f t="shared" si="15"/>
        <v>181.54311649016643</v>
      </c>
      <c r="C142">
        <f t="shared" si="14"/>
        <v>4000</v>
      </c>
      <c r="D142" s="2">
        <v>4.25</v>
      </c>
      <c r="E142" s="1">
        <f t="shared" si="16"/>
        <v>192.16799999999998</v>
      </c>
      <c r="F142" s="1">
        <f t="shared" si="17"/>
        <v>1729.5119999999997</v>
      </c>
      <c r="G142" s="8">
        <f t="shared" si="12"/>
        <v>5082.0311493749996</v>
      </c>
      <c r="H142">
        <v>315</v>
      </c>
      <c r="I142">
        <v>295</v>
      </c>
      <c r="J142" s="8">
        <v>2682.8105055137239</v>
      </c>
      <c r="K142" s="1">
        <v>4180</v>
      </c>
      <c r="L142" s="1">
        <v>991.5</v>
      </c>
      <c r="N142"/>
      <c r="P142" s="4"/>
      <c r="Q142" s="5"/>
      <c r="R142" s="4"/>
      <c r="S142" s="4"/>
      <c r="T142" s="6"/>
      <c r="U142" s="6"/>
      <c r="V142" s="6"/>
      <c r="W142" s="6"/>
      <c r="X142" s="6"/>
      <c r="Y142" s="6"/>
      <c r="Z142" s="6"/>
      <c r="AA142" s="6"/>
      <c r="AC142" s="6"/>
      <c r="AD142" s="6"/>
      <c r="AE142" s="6"/>
      <c r="AG142" s="6"/>
      <c r="AH142" s="6"/>
      <c r="AI142" s="6"/>
    </row>
    <row r="143" spans="1:35" x14ac:dyDescent="0.45">
      <c r="A143">
        <f t="shared" si="11"/>
        <v>5.6000000000000001E-2</v>
      </c>
      <c r="B143" s="1">
        <f t="shared" si="15"/>
        <v>203.32829046898641</v>
      </c>
      <c r="C143">
        <f t="shared" si="14"/>
        <v>4000</v>
      </c>
      <c r="D143" s="2">
        <v>4.25</v>
      </c>
      <c r="E143" s="1">
        <f t="shared" si="16"/>
        <v>192.16799999999998</v>
      </c>
      <c r="F143" s="1">
        <f t="shared" si="17"/>
        <v>1729.5119999999997</v>
      </c>
      <c r="G143" s="8">
        <f t="shared" si="12"/>
        <v>6101.412018</v>
      </c>
      <c r="H143">
        <v>315</v>
      </c>
      <c r="I143">
        <v>295</v>
      </c>
      <c r="J143" s="8">
        <v>2774.1729375345649</v>
      </c>
      <c r="K143" s="1">
        <v>4180</v>
      </c>
      <c r="L143" s="1">
        <v>991.5</v>
      </c>
      <c r="N143"/>
      <c r="P143" s="4"/>
      <c r="Q143" s="5"/>
      <c r="R143" s="4"/>
      <c r="S143" s="4"/>
      <c r="T143" s="6"/>
      <c r="U143" s="6"/>
      <c r="V143" s="6"/>
      <c r="W143" s="6"/>
      <c r="X143" s="6"/>
      <c r="Y143" s="6"/>
      <c r="Z143" s="6"/>
      <c r="AA143" s="6"/>
      <c r="AC143" s="6"/>
      <c r="AD143" s="6"/>
      <c r="AE143" s="6"/>
      <c r="AG143" s="6"/>
      <c r="AH143" s="6"/>
      <c r="AI143" s="6"/>
    </row>
    <row r="144" spans="1:35" x14ac:dyDescent="0.45">
      <c r="A144">
        <f t="shared" ref="A144:A194" si="18">A132</f>
        <v>6.2E-2</v>
      </c>
      <c r="B144" s="1">
        <f t="shared" si="15"/>
        <v>225.11346444780636</v>
      </c>
      <c r="C144">
        <f t="shared" si="14"/>
        <v>4000</v>
      </c>
      <c r="D144" s="2">
        <v>4.25</v>
      </c>
      <c r="E144" s="1">
        <f t="shared" si="16"/>
        <v>192.16799999999998</v>
      </c>
      <c r="F144" s="1">
        <f t="shared" si="17"/>
        <v>1729.5119999999997</v>
      </c>
      <c r="G144" s="8">
        <f t="shared" si="12"/>
        <v>7209.653200875</v>
      </c>
      <c r="H144">
        <v>315</v>
      </c>
      <c r="I144">
        <v>295</v>
      </c>
      <c r="J144" s="8">
        <v>2851.2771419874898</v>
      </c>
      <c r="K144" s="1">
        <v>4180</v>
      </c>
      <c r="L144" s="1">
        <v>991.5</v>
      </c>
      <c r="N144"/>
      <c r="P144" s="4"/>
      <c r="Q144" s="5"/>
      <c r="R144" s="4"/>
      <c r="S144" s="4"/>
      <c r="T144" s="6"/>
      <c r="U144" s="6"/>
      <c r="V144" s="6"/>
      <c r="W144" s="6"/>
      <c r="X144" s="6"/>
      <c r="Y144" s="6"/>
      <c r="Z144" s="6"/>
      <c r="AA144" s="6"/>
      <c r="AC144" s="6"/>
      <c r="AD144" s="6"/>
      <c r="AE144" s="6"/>
      <c r="AG144" s="6"/>
      <c r="AH144" s="6"/>
      <c r="AI144" s="6"/>
    </row>
    <row r="145" spans="1:35" x14ac:dyDescent="0.45">
      <c r="A145">
        <f t="shared" si="18"/>
        <v>6.8000000000000005E-2</v>
      </c>
      <c r="B145" s="1">
        <f t="shared" si="15"/>
        <v>246.89863842662635</v>
      </c>
      <c r="C145">
        <f t="shared" si="14"/>
        <v>4000</v>
      </c>
      <c r="D145" s="2">
        <v>4.25</v>
      </c>
      <c r="E145" s="1">
        <f t="shared" si="16"/>
        <v>192.16799999999998</v>
      </c>
      <c r="F145" s="1">
        <f t="shared" si="17"/>
        <v>1729.5119999999997</v>
      </c>
      <c r="G145" s="8">
        <f t="shared" si="12"/>
        <v>8406.7546980000006</v>
      </c>
      <c r="H145">
        <v>315</v>
      </c>
      <c r="I145">
        <v>295</v>
      </c>
      <c r="J145" s="8">
        <v>2917.2162803740221</v>
      </c>
      <c r="K145" s="1">
        <v>4180</v>
      </c>
      <c r="L145" s="1">
        <v>991.5</v>
      </c>
      <c r="N145"/>
      <c r="P145" s="4"/>
      <c r="Q145" s="5"/>
      <c r="R145" s="4"/>
      <c r="S145" s="4"/>
      <c r="T145" s="6"/>
      <c r="U145" s="6"/>
      <c r="V145" s="6"/>
      <c r="W145" s="6"/>
      <c r="X145" s="6"/>
      <c r="Y145" s="6"/>
      <c r="Z145" s="6"/>
      <c r="AA145" s="6"/>
      <c r="AC145" s="6"/>
      <c r="AD145" s="6"/>
      <c r="AE145" s="6"/>
      <c r="AG145" s="6"/>
      <c r="AH145" s="6"/>
      <c r="AI145" s="6"/>
    </row>
    <row r="146" spans="1:35" x14ac:dyDescent="0.45">
      <c r="A146">
        <f t="shared" si="18"/>
        <v>7.3999999999999996E-2</v>
      </c>
      <c r="B146" s="1">
        <f t="shared" si="15"/>
        <v>268.68381240544625</v>
      </c>
      <c r="C146">
        <f t="shared" si="14"/>
        <v>4000</v>
      </c>
      <c r="D146" s="2">
        <v>4.25</v>
      </c>
      <c r="E146" s="1">
        <f t="shared" si="16"/>
        <v>192.16799999999998</v>
      </c>
      <c r="F146" s="1">
        <f t="shared" si="17"/>
        <v>1729.5119999999997</v>
      </c>
      <c r="G146" s="8">
        <f t="shared" si="12"/>
        <v>9692.7165093849999</v>
      </c>
      <c r="H146">
        <v>315</v>
      </c>
      <c r="I146">
        <v>295</v>
      </c>
      <c r="J146" s="8">
        <v>2971.5708327086081</v>
      </c>
      <c r="K146" s="1">
        <v>4180</v>
      </c>
      <c r="L146" s="1">
        <v>991.5</v>
      </c>
      <c r="N146"/>
      <c r="P146" s="4"/>
      <c r="Q146" s="5"/>
      <c r="R146" s="4"/>
      <c r="S146" s="4"/>
      <c r="T146" s="6"/>
      <c r="U146" s="6"/>
      <c r="V146" s="6"/>
      <c r="W146" s="6"/>
      <c r="X146" s="6"/>
      <c r="Y146" s="6"/>
      <c r="Z146" s="6"/>
      <c r="AA146" s="6"/>
      <c r="AC146" s="6"/>
      <c r="AD146" s="6"/>
      <c r="AE146" s="6"/>
      <c r="AG146" s="6"/>
      <c r="AH146" s="6"/>
      <c r="AI146" s="6"/>
    </row>
    <row r="147" spans="1:35" x14ac:dyDescent="0.45">
      <c r="A147">
        <f t="shared" si="18"/>
        <v>8.0000000000000002E-3</v>
      </c>
      <c r="B147" s="1">
        <f t="shared" si="15"/>
        <v>29.046898638426626</v>
      </c>
      <c r="C147">
        <f t="shared" si="14"/>
        <v>4500</v>
      </c>
      <c r="D147" s="2">
        <v>4.8099999999999996</v>
      </c>
      <c r="E147" s="1">
        <f t="shared" si="16"/>
        <v>217.48895999999999</v>
      </c>
      <c r="F147" s="1">
        <f t="shared" si="17"/>
        <v>1957.4006399999998</v>
      </c>
      <c r="G147" s="8">
        <f t="shared" si="12"/>
        <v>434.453868</v>
      </c>
      <c r="H147">
        <v>315</v>
      </c>
      <c r="I147">
        <v>295</v>
      </c>
      <c r="J147" s="8">
        <v>877.25205108558953</v>
      </c>
      <c r="K147" s="1">
        <v>4180</v>
      </c>
      <c r="L147" s="1">
        <v>991.5</v>
      </c>
      <c r="N147"/>
      <c r="P147" s="4"/>
      <c r="Q147" s="5"/>
      <c r="R147" s="4"/>
      <c r="S147" s="4"/>
      <c r="T147" s="6"/>
      <c r="U147" s="6"/>
      <c r="V147" s="6"/>
      <c r="W147" s="6"/>
      <c r="X147" s="6"/>
      <c r="Y147" s="6"/>
      <c r="Z147" s="6"/>
      <c r="AA147" s="6"/>
      <c r="AC147" s="6"/>
      <c r="AD147" s="6"/>
      <c r="AE147" s="6"/>
      <c r="AG147" s="6"/>
      <c r="AH147" s="6"/>
      <c r="AI147" s="6"/>
    </row>
    <row r="148" spans="1:35" x14ac:dyDescent="0.45">
      <c r="A148">
        <f t="shared" si="18"/>
        <v>1.4E-2</v>
      </c>
      <c r="B148" s="1">
        <f t="shared" si="15"/>
        <v>50.832072617246602</v>
      </c>
      <c r="C148">
        <f t="shared" si="14"/>
        <v>4500</v>
      </c>
      <c r="D148" s="2">
        <v>4.8099999999999996</v>
      </c>
      <c r="E148" s="1">
        <f t="shared" si="16"/>
        <v>217.48895999999999</v>
      </c>
      <c r="F148" s="1">
        <f t="shared" si="17"/>
        <v>1957.4006399999998</v>
      </c>
      <c r="G148" s="8">
        <f t="shared" si="12"/>
        <v>831.81253687499998</v>
      </c>
      <c r="H148">
        <v>315</v>
      </c>
      <c r="I148">
        <v>295</v>
      </c>
      <c r="J148" s="8">
        <v>1429.9650802380722</v>
      </c>
      <c r="K148" s="1">
        <v>4180</v>
      </c>
      <c r="L148" s="1">
        <v>991.5</v>
      </c>
      <c r="N148"/>
      <c r="P148" s="4"/>
      <c r="Q148" s="5"/>
      <c r="R148" s="4"/>
      <c r="S148" s="4"/>
      <c r="T148" s="6"/>
      <c r="U148" s="6"/>
      <c r="V148" s="6"/>
      <c r="W148" s="6"/>
      <c r="X148" s="6"/>
      <c r="Y148" s="6"/>
      <c r="Z148" s="6"/>
      <c r="AA148" s="6"/>
      <c r="AC148" s="6"/>
      <c r="AD148" s="6"/>
      <c r="AE148" s="6"/>
      <c r="AG148" s="6"/>
      <c r="AH148" s="6"/>
      <c r="AI148" s="6"/>
    </row>
    <row r="149" spans="1:35" x14ac:dyDescent="0.45">
      <c r="A149">
        <f t="shared" si="18"/>
        <v>0.02</v>
      </c>
      <c r="B149" s="1">
        <f t="shared" si="15"/>
        <v>72.617246596066565</v>
      </c>
      <c r="C149">
        <f t="shared" si="14"/>
        <v>4500</v>
      </c>
      <c r="D149" s="2">
        <v>4.8099999999999996</v>
      </c>
      <c r="E149" s="1">
        <f t="shared" si="16"/>
        <v>217.48895999999999</v>
      </c>
      <c r="F149" s="1">
        <f t="shared" si="17"/>
        <v>1957.4006399999998</v>
      </c>
      <c r="G149" s="8">
        <f t="shared" si="12"/>
        <v>1318.03152</v>
      </c>
      <c r="H149">
        <v>315</v>
      </c>
      <c r="I149">
        <v>295</v>
      </c>
      <c r="J149" s="8">
        <v>1844.8200841383152</v>
      </c>
      <c r="K149" s="1">
        <v>4180</v>
      </c>
      <c r="L149" s="1">
        <v>991.5</v>
      </c>
      <c r="N149"/>
      <c r="P149" s="4"/>
      <c r="Q149" s="5"/>
      <c r="R149" s="4"/>
      <c r="S149" s="4"/>
      <c r="T149" s="6"/>
      <c r="U149" s="6"/>
      <c r="V149" s="6"/>
      <c r="W149" s="6"/>
      <c r="X149" s="6"/>
      <c r="Y149" s="6"/>
      <c r="Z149" s="6"/>
      <c r="AA149" s="6"/>
      <c r="AC149" s="6"/>
      <c r="AD149" s="6"/>
      <c r="AE149" s="6"/>
      <c r="AG149" s="6"/>
      <c r="AH149" s="6"/>
      <c r="AI149" s="6"/>
    </row>
    <row r="150" spans="1:35" x14ac:dyDescent="0.45">
      <c r="A150">
        <f t="shared" si="18"/>
        <v>2.5999999999999999E-2</v>
      </c>
      <c r="B150" s="1">
        <f t="shared" si="15"/>
        <v>94.402420574886534</v>
      </c>
      <c r="C150">
        <f t="shared" si="14"/>
        <v>4500</v>
      </c>
      <c r="D150" s="2">
        <v>4.8099999999999996</v>
      </c>
      <c r="E150" s="1">
        <f t="shared" si="16"/>
        <v>217.48895999999999</v>
      </c>
      <c r="F150" s="1">
        <f t="shared" si="17"/>
        <v>1957.4006399999998</v>
      </c>
      <c r="G150" s="8">
        <f t="shared" si="12"/>
        <v>1893.1108173749999</v>
      </c>
      <c r="H150">
        <v>315</v>
      </c>
      <c r="I150">
        <v>295</v>
      </c>
      <c r="J150" s="8">
        <v>2154.1493850174575</v>
      </c>
      <c r="K150" s="1">
        <v>4180</v>
      </c>
      <c r="L150" s="1">
        <v>991.5</v>
      </c>
      <c r="N150"/>
      <c r="P150" s="4"/>
      <c r="Q150" s="5"/>
      <c r="R150" s="4"/>
      <c r="S150" s="4"/>
      <c r="T150" s="6"/>
      <c r="U150" s="6"/>
      <c r="V150" s="6"/>
      <c r="W150" s="6"/>
      <c r="X150" s="6"/>
      <c r="Y150" s="6"/>
      <c r="Z150" s="6"/>
      <c r="AA150" s="6"/>
      <c r="AC150" s="6"/>
      <c r="AD150" s="6"/>
      <c r="AE150" s="6"/>
      <c r="AG150" s="6"/>
      <c r="AH150" s="6"/>
      <c r="AI150" s="6"/>
    </row>
    <row r="151" spans="1:35" x14ac:dyDescent="0.45">
      <c r="A151">
        <f t="shared" si="18"/>
        <v>3.2000000000000001E-2</v>
      </c>
      <c r="B151" s="1">
        <f t="shared" si="15"/>
        <v>116.1875945537065</v>
      </c>
      <c r="C151">
        <f t="shared" si="14"/>
        <v>4500</v>
      </c>
      <c r="D151" s="2">
        <v>4.8099999999999996</v>
      </c>
      <c r="E151" s="1">
        <f t="shared" si="16"/>
        <v>217.48895999999999</v>
      </c>
      <c r="F151" s="1">
        <f t="shared" si="17"/>
        <v>1957.4006399999998</v>
      </c>
      <c r="G151" s="8">
        <f t="shared" si="12"/>
        <v>2557.0504289999999</v>
      </c>
      <c r="H151">
        <v>315</v>
      </c>
      <c r="I151">
        <v>295</v>
      </c>
      <c r="J151" s="8">
        <v>2390.1738989950732</v>
      </c>
      <c r="K151" s="1">
        <v>4180</v>
      </c>
      <c r="L151" s="1">
        <v>991.5</v>
      </c>
      <c r="N151"/>
      <c r="P151" s="4"/>
      <c r="Q151" s="5"/>
      <c r="R151" s="4"/>
      <c r="S151" s="4"/>
      <c r="T151" s="6"/>
      <c r="U151" s="6"/>
      <c r="V151" s="6"/>
      <c r="W151" s="6"/>
      <c r="X151" s="6"/>
      <c r="Y151" s="6"/>
      <c r="Z151" s="6"/>
      <c r="AA151" s="6"/>
      <c r="AC151" s="6"/>
      <c r="AD151" s="6"/>
      <c r="AE151" s="6"/>
      <c r="AG151" s="6"/>
      <c r="AH151" s="6"/>
      <c r="AI151" s="6"/>
    </row>
    <row r="152" spans="1:35" x14ac:dyDescent="0.45">
      <c r="A152">
        <f t="shared" si="18"/>
        <v>3.7999999999999999E-2</v>
      </c>
      <c r="B152" s="1">
        <f t="shared" si="15"/>
        <v>137.97276853252646</v>
      </c>
      <c r="C152">
        <f t="shared" si="14"/>
        <v>4500</v>
      </c>
      <c r="D152" s="2">
        <v>4.8099999999999996</v>
      </c>
      <c r="E152" s="1">
        <f t="shared" si="16"/>
        <v>217.48895999999999</v>
      </c>
      <c r="F152" s="1">
        <f t="shared" si="17"/>
        <v>1957.4006399999998</v>
      </c>
      <c r="G152" s="8">
        <f t="shared" si="12"/>
        <v>3309.850354875</v>
      </c>
      <c r="H152">
        <v>315</v>
      </c>
      <c r="I152">
        <v>295</v>
      </c>
      <c r="J152" s="8">
        <v>2575.0550748495289</v>
      </c>
      <c r="K152" s="1">
        <v>4180</v>
      </c>
      <c r="L152" s="1">
        <v>991.5</v>
      </c>
      <c r="N152"/>
      <c r="P152" s="4"/>
      <c r="Q152" s="5"/>
      <c r="R152" s="4"/>
      <c r="S152" s="4"/>
      <c r="T152" s="6"/>
      <c r="U152" s="6"/>
      <c r="V152" s="6"/>
      <c r="W152" s="6"/>
      <c r="X152" s="6"/>
      <c r="Y152" s="6"/>
      <c r="Z152" s="6"/>
      <c r="AA152" s="6"/>
      <c r="AC152" s="6"/>
      <c r="AD152" s="6"/>
      <c r="AE152" s="6"/>
      <c r="AG152" s="6"/>
      <c r="AH152" s="6"/>
      <c r="AI152" s="6"/>
    </row>
    <row r="153" spans="1:35" x14ac:dyDescent="0.45">
      <c r="A153">
        <f t="shared" si="18"/>
        <v>4.3999999999999997E-2</v>
      </c>
      <c r="B153" s="1">
        <f t="shared" si="15"/>
        <v>159.75794251134644</v>
      </c>
      <c r="C153">
        <f t="shared" si="14"/>
        <v>4500</v>
      </c>
      <c r="D153" s="2">
        <v>4.8099999999999996</v>
      </c>
      <c r="E153" s="1">
        <f t="shared" si="16"/>
        <v>217.48895999999999</v>
      </c>
      <c r="F153" s="1">
        <f t="shared" si="17"/>
        <v>1957.4006399999998</v>
      </c>
      <c r="G153" s="8">
        <f t="shared" si="12"/>
        <v>4151.5105949999997</v>
      </c>
      <c r="H153">
        <v>315</v>
      </c>
      <c r="I153">
        <v>295</v>
      </c>
      <c r="J153" s="8">
        <v>2723.3855339192378</v>
      </c>
      <c r="K153" s="1">
        <v>4180</v>
      </c>
      <c r="L153" s="1">
        <v>991.5</v>
      </c>
      <c r="N153"/>
      <c r="P153" s="4"/>
      <c r="Q153" s="5"/>
      <c r="R153" s="4"/>
      <c r="S153" s="4"/>
      <c r="T153" s="6"/>
      <c r="U153" s="6"/>
      <c r="V153" s="6"/>
      <c r="W153" s="6"/>
      <c r="X153" s="6"/>
      <c r="Y153" s="6"/>
      <c r="Z153" s="6"/>
      <c r="AA153" s="6"/>
      <c r="AC153" s="6"/>
      <c r="AD153" s="6"/>
      <c r="AE153" s="6"/>
      <c r="AG153" s="6"/>
      <c r="AH153" s="6"/>
      <c r="AI153" s="6"/>
    </row>
    <row r="154" spans="1:35" x14ac:dyDescent="0.45">
      <c r="A154">
        <f t="shared" si="18"/>
        <v>0.05</v>
      </c>
      <c r="B154" s="1">
        <f t="shared" si="15"/>
        <v>181.54311649016643</v>
      </c>
      <c r="C154">
        <f t="shared" si="14"/>
        <v>4500</v>
      </c>
      <c r="D154" s="2">
        <v>4.8099999999999996</v>
      </c>
      <c r="E154" s="1">
        <f t="shared" si="16"/>
        <v>217.48895999999999</v>
      </c>
      <c r="F154" s="1">
        <f t="shared" si="17"/>
        <v>1957.4006399999998</v>
      </c>
      <c r="G154" s="8">
        <f t="shared" si="12"/>
        <v>5082.0311493749996</v>
      </c>
      <c r="H154">
        <v>315</v>
      </c>
      <c r="I154">
        <v>295</v>
      </c>
      <c r="J154" s="8">
        <v>2844.843596705206</v>
      </c>
      <c r="K154" s="1">
        <v>4180</v>
      </c>
      <c r="L154" s="1">
        <v>991.5</v>
      </c>
      <c r="N154"/>
      <c r="P154" s="4"/>
      <c r="Q154" s="5"/>
      <c r="R154" s="4"/>
      <c r="S154" s="4"/>
      <c r="T154" s="6"/>
      <c r="U154" s="6"/>
      <c r="V154" s="6"/>
      <c r="W154" s="6"/>
      <c r="X154" s="6"/>
      <c r="Y154" s="6"/>
      <c r="Z154" s="6"/>
      <c r="AA154" s="6"/>
      <c r="AC154" s="6"/>
      <c r="AD154" s="6"/>
      <c r="AE154" s="6"/>
      <c r="AG154" s="6"/>
      <c r="AH154" s="6"/>
      <c r="AI154" s="6"/>
    </row>
    <row r="155" spans="1:35" x14ac:dyDescent="0.45">
      <c r="A155">
        <f t="shared" si="18"/>
        <v>5.6000000000000001E-2</v>
      </c>
      <c r="B155" s="1">
        <f t="shared" si="15"/>
        <v>203.32829046898641</v>
      </c>
      <c r="C155">
        <f t="shared" si="14"/>
        <v>4500</v>
      </c>
      <c r="D155" s="2">
        <v>4.8099999999999996</v>
      </c>
      <c r="E155" s="1">
        <f t="shared" si="16"/>
        <v>217.48895999999999</v>
      </c>
      <c r="F155" s="1">
        <f t="shared" si="17"/>
        <v>1957.4006399999998</v>
      </c>
      <c r="G155" s="8">
        <f t="shared" si="12"/>
        <v>6101.412018</v>
      </c>
      <c r="H155">
        <v>315</v>
      </c>
      <c r="I155">
        <v>295</v>
      </c>
      <c r="J155" s="8">
        <v>2946.0615218618655</v>
      </c>
      <c r="K155" s="1">
        <v>4180</v>
      </c>
      <c r="L155" s="1">
        <v>991.5</v>
      </c>
      <c r="N155"/>
      <c r="P155" s="4"/>
      <c r="Q155" s="5"/>
      <c r="R155" s="4"/>
      <c r="S155" s="4"/>
      <c r="T155" s="6"/>
      <c r="U155" s="6"/>
      <c r="V155" s="6"/>
      <c r="W155" s="6"/>
      <c r="X155" s="6"/>
      <c r="Y155" s="6"/>
      <c r="Z155" s="6"/>
      <c r="AA155" s="6"/>
      <c r="AC155" s="6"/>
      <c r="AD155" s="6"/>
      <c r="AE155" s="6"/>
      <c r="AG155" s="6"/>
      <c r="AH155" s="6"/>
      <c r="AI155" s="6"/>
    </row>
    <row r="156" spans="1:35" x14ac:dyDescent="0.45">
      <c r="A156">
        <f t="shared" si="18"/>
        <v>6.2E-2</v>
      </c>
      <c r="B156" s="1">
        <f t="shared" si="15"/>
        <v>225.11346444780636</v>
      </c>
      <c r="C156">
        <f t="shared" si="14"/>
        <v>4500</v>
      </c>
      <c r="D156" s="2">
        <v>4.8099999999999996</v>
      </c>
      <c r="E156" s="1">
        <f t="shared" si="16"/>
        <v>217.48895999999999</v>
      </c>
      <c r="F156" s="1">
        <f t="shared" si="17"/>
        <v>1957.4006399999998</v>
      </c>
      <c r="G156" s="8">
        <f t="shared" ref="G156:G194" si="19">G144</f>
        <v>7209.653200875</v>
      </c>
      <c r="H156">
        <v>315</v>
      </c>
      <c r="I156">
        <v>295</v>
      </c>
      <c r="J156" s="8">
        <v>3031.6632125896554</v>
      </c>
      <c r="K156" s="1">
        <v>4180</v>
      </c>
      <c r="L156" s="1">
        <v>991.5</v>
      </c>
      <c r="N156"/>
      <c r="P156" s="4"/>
      <c r="Q156" s="5"/>
      <c r="R156" s="4"/>
      <c r="S156" s="4"/>
      <c r="T156" s="6"/>
      <c r="U156" s="6"/>
      <c r="V156" s="6"/>
      <c r="W156" s="6"/>
      <c r="X156" s="6"/>
      <c r="Y156" s="6"/>
      <c r="Z156" s="6"/>
      <c r="AA156" s="6"/>
      <c r="AC156" s="6"/>
      <c r="AD156" s="6"/>
      <c r="AE156" s="6"/>
      <c r="AG156" s="6"/>
      <c r="AH156" s="6"/>
      <c r="AI156" s="6"/>
    </row>
    <row r="157" spans="1:35" x14ac:dyDescent="0.45">
      <c r="A157">
        <f t="shared" si="18"/>
        <v>6.8000000000000005E-2</v>
      </c>
      <c r="B157" s="1">
        <f t="shared" si="15"/>
        <v>246.89863842662635</v>
      </c>
      <c r="C157">
        <f t="shared" si="14"/>
        <v>4500</v>
      </c>
      <c r="D157" s="2">
        <v>4.8099999999999996</v>
      </c>
      <c r="E157" s="1">
        <f t="shared" si="16"/>
        <v>217.48895999999999</v>
      </c>
      <c r="F157" s="1">
        <f t="shared" si="17"/>
        <v>1957.4006399999998</v>
      </c>
      <c r="G157" s="8">
        <f t="shared" si="19"/>
        <v>8406.7546980000006</v>
      </c>
      <c r="H157">
        <v>315</v>
      </c>
      <c r="I157">
        <v>295</v>
      </c>
      <c r="J157" s="8">
        <v>3104.9982946941691</v>
      </c>
      <c r="K157" s="1">
        <v>4180</v>
      </c>
      <c r="L157" s="1">
        <v>991.5</v>
      </c>
      <c r="N157"/>
      <c r="P157" s="4"/>
      <c r="Q157" s="5"/>
      <c r="R157" s="4"/>
      <c r="S157" s="4"/>
      <c r="T157" s="6"/>
      <c r="U157" s="6"/>
      <c r="V157" s="6"/>
      <c r="W157" s="6"/>
      <c r="X157" s="6"/>
      <c r="Y157" s="6"/>
      <c r="Z157" s="6"/>
      <c r="AA157" s="6"/>
      <c r="AC157" s="6"/>
      <c r="AD157" s="6"/>
      <c r="AE157" s="6"/>
      <c r="AG157" s="6"/>
      <c r="AH157" s="6"/>
      <c r="AI157" s="6"/>
    </row>
    <row r="158" spans="1:35" x14ac:dyDescent="0.45">
      <c r="A158">
        <f t="shared" si="18"/>
        <v>7.3999999999999996E-2</v>
      </c>
      <c r="B158" s="1">
        <f t="shared" si="15"/>
        <v>268.68381240544625</v>
      </c>
      <c r="C158">
        <f t="shared" si="14"/>
        <v>4500</v>
      </c>
      <c r="D158" s="2">
        <v>4.8099999999999996</v>
      </c>
      <c r="E158" s="1">
        <f t="shared" si="16"/>
        <v>217.48895999999999</v>
      </c>
      <c r="F158" s="1">
        <f t="shared" si="17"/>
        <v>1957.4006399999998</v>
      </c>
      <c r="G158" s="8">
        <f t="shared" si="19"/>
        <v>9692.7165093849999</v>
      </c>
      <c r="H158">
        <v>315</v>
      </c>
      <c r="I158">
        <v>295</v>
      </c>
      <c r="J158" s="8">
        <v>3165.5374030903549</v>
      </c>
      <c r="K158" s="1">
        <v>4180</v>
      </c>
      <c r="L158" s="1">
        <v>991.5</v>
      </c>
      <c r="N158"/>
      <c r="P158" s="4"/>
      <c r="Q158" s="5"/>
      <c r="R158" s="4"/>
      <c r="S158" s="4"/>
      <c r="T158" s="6"/>
      <c r="U158" s="6"/>
      <c r="V158" s="6"/>
      <c r="W158" s="6"/>
      <c r="X158" s="6"/>
      <c r="Y158" s="6"/>
      <c r="Z158" s="6"/>
      <c r="AA158" s="6"/>
      <c r="AC158" s="6"/>
      <c r="AD158" s="6"/>
      <c r="AE158" s="6"/>
      <c r="AG158" s="6"/>
      <c r="AH158" s="6"/>
      <c r="AI158" s="6"/>
    </row>
    <row r="159" spans="1:35" x14ac:dyDescent="0.45">
      <c r="A159">
        <f t="shared" si="18"/>
        <v>8.0000000000000002E-3</v>
      </c>
      <c r="B159" s="1">
        <f t="shared" si="15"/>
        <v>29.046898638426626</v>
      </c>
      <c r="C159">
        <f t="shared" si="14"/>
        <v>5000</v>
      </c>
      <c r="D159" s="2">
        <v>5.37</v>
      </c>
      <c r="E159" s="1">
        <f t="shared" si="16"/>
        <v>242.80992000000001</v>
      </c>
      <c r="F159" s="1">
        <f t="shared" si="17"/>
        <v>2185.28928</v>
      </c>
      <c r="G159" s="8">
        <f t="shared" si="19"/>
        <v>434.453868</v>
      </c>
      <c r="H159">
        <v>315</v>
      </c>
      <c r="I159">
        <v>295</v>
      </c>
      <c r="J159" s="8">
        <v>897.64293321242894</v>
      </c>
      <c r="K159" s="1">
        <v>4180</v>
      </c>
      <c r="L159" s="1">
        <v>991.5</v>
      </c>
      <c r="N159"/>
      <c r="P159" s="4"/>
      <c r="Q159" s="5"/>
      <c r="R159" s="4"/>
      <c r="S159" s="4"/>
      <c r="T159" s="6"/>
      <c r="U159" s="6"/>
      <c r="V159" s="6"/>
      <c r="W159" s="6"/>
      <c r="X159" s="6"/>
      <c r="Y159" s="6"/>
      <c r="Z159" s="6"/>
      <c r="AA159" s="6"/>
      <c r="AC159" s="6"/>
      <c r="AD159" s="6"/>
      <c r="AE159" s="6"/>
      <c r="AG159" s="6"/>
      <c r="AH159" s="6"/>
      <c r="AI159" s="6"/>
    </row>
    <row r="160" spans="1:35" x14ac:dyDescent="0.45">
      <c r="A160">
        <f t="shared" si="18"/>
        <v>1.4E-2</v>
      </c>
      <c r="B160" s="1">
        <f t="shared" si="15"/>
        <v>50.832072617246602</v>
      </c>
      <c r="C160">
        <f t="shared" si="14"/>
        <v>5000</v>
      </c>
      <c r="D160" s="2">
        <v>5.37</v>
      </c>
      <c r="E160" s="1">
        <f t="shared" si="16"/>
        <v>242.80992000000001</v>
      </c>
      <c r="F160" s="1">
        <f t="shared" si="17"/>
        <v>2185.28928</v>
      </c>
      <c r="G160" s="8">
        <f t="shared" si="19"/>
        <v>831.81253687499998</v>
      </c>
      <c r="H160">
        <v>315</v>
      </c>
      <c r="I160">
        <v>295</v>
      </c>
      <c r="J160" s="8">
        <v>1473.2470612674649</v>
      </c>
      <c r="K160" s="1">
        <v>4180</v>
      </c>
      <c r="L160" s="1">
        <v>991.5</v>
      </c>
      <c r="N160"/>
      <c r="P160" s="4"/>
      <c r="Q160" s="5"/>
      <c r="R160" s="4"/>
      <c r="S160" s="4"/>
      <c r="T160" s="6"/>
      <c r="U160" s="6"/>
      <c r="V160" s="6"/>
      <c r="W160" s="6"/>
      <c r="X160" s="6"/>
      <c r="Y160" s="6"/>
      <c r="Z160" s="6"/>
      <c r="AA160" s="6"/>
      <c r="AC160" s="6"/>
      <c r="AD160" s="6"/>
      <c r="AE160" s="6"/>
      <c r="AG160" s="6"/>
      <c r="AH160" s="6"/>
      <c r="AI160" s="6"/>
    </row>
    <row r="161" spans="1:35" x14ac:dyDescent="0.45">
      <c r="A161">
        <f t="shared" si="18"/>
        <v>0.02</v>
      </c>
      <c r="B161" s="1">
        <f t="shared" si="15"/>
        <v>72.617246596066565</v>
      </c>
      <c r="C161">
        <f t="shared" si="14"/>
        <v>5000</v>
      </c>
      <c r="D161" s="2">
        <v>5.37</v>
      </c>
      <c r="E161" s="1">
        <f t="shared" si="16"/>
        <v>242.80992000000001</v>
      </c>
      <c r="F161" s="1">
        <f t="shared" si="17"/>
        <v>2185.28928</v>
      </c>
      <c r="G161" s="8">
        <f t="shared" si="19"/>
        <v>1318.03152</v>
      </c>
      <c r="H161">
        <v>315</v>
      </c>
      <c r="I161">
        <v>295</v>
      </c>
      <c r="J161" s="8">
        <v>1912.404282967914</v>
      </c>
      <c r="K161" s="1">
        <v>4180</v>
      </c>
      <c r="L161" s="1">
        <v>991.5</v>
      </c>
      <c r="N161"/>
      <c r="P161" s="4"/>
      <c r="Q161" s="5"/>
      <c r="R161" s="4"/>
      <c r="S161" s="4"/>
      <c r="T161" s="6"/>
      <c r="U161" s="6"/>
      <c r="V161" s="6"/>
      <c r="W161" s="6"/>
      <c r="X161" s="6"/>
      <c r="Y161" s="6"/>
      <c r="Z161" s="6"/>
      <c r="AA161" s="6"/>
      <c r="AC161" s="6"/>
      <c r="AD161" s="6"/>
      <c r="AE161" s="6"/>
      <c r="AG161" s="6"/>
      <c r="AH161" s="6"/>
      <c r="AI161" s="6"/>
    </row>
    <row r="162" spans="1:35" x14ac:dyDescent="0.45">
      <c r="A162">
        <f t="shared" si="18"/>
        <v>2.5999999999999999E-2</v>
      </c>
      <c r="B162" s="1">
        <f t="shared" ref="B162:B193" si="20">A162/L162*3600*1000</f>
        <v>94.402420574886534</v>
      </c>
      <c r="C162">
        <f t="shared" si="14"/>
        <v>5000</v>
      </c>
      <c r="D162" s="2">
        <v>5.37</v>
      </c>
      <c r="E162" s="1">
        <f t="shared" si="16"/>
        <v>242.80992000000001</v>
      </c>
      <c r="F162" s="1">
        <f t="shared" si="17"/>
        <v>2185.28928</v>
      </c>
      <c r="G162" s="8">
        <f t="shared" si="19"/>
        <v>1893.1108173749999</v>
      </c>
      <c r="H162">
        <v>315</v>
      </c>
      <c r="I162">
        <v>295</v>
      </c>
      <c r="J162" s="8">
        <v>2243.4036041804707</v>
      </c>
      <c r="K162" s="1">
        <v>4180</v>
      </c>
      <c r="L162" s="1">
        <v>991.5</v>
      </c>
      <c r="N162"/>
      <c r="P162" s="4"/>
      <c r="Q162" s="5"/>
      <c r="R162" s="4"/>
      <c r="S162" s="4"/>
      <c r="T162" s="6"/>
      <c r="U162" s="6"/>
      <c r="V162" s="6"/>
      <c r="W162" s="6"/>
      <c r="X162" s="6"/>
      <c r="Y162" s="6"/>
      <c r="Z162" s="6"/>
      <c r="AA162" s="6"/>
      <c r="AC162" s="6"/>
      <c r="AD162" s="6"/>
      <c r="AE162" s="6"/>
      <c r="AG162" s="6"/>
      <c r="AH162" s="6"/>
      <c r="AI162" s="6"/>
    </row>
    <row r="163" spans="1:35" x14ac:dyDescent="0.45">
      <c r="A163">
        <f t="shared" si="18"/>
        <v>3.2000000000000001E-2</v>
      </c>
      <c r="B163" s="1">
        <f t="shared" si="20"/>
        <v>116.1875945537065</v>
      </c>
      <c r="C163">
        <f t="shared" si="14"/>
        <v>5000</v>
      </c>
      <c r="D163" s="2">
        <v>5.37</v>
      </c>
      <c r="E163" s="1">
        <f t="shared" si="16"/>
        <v>242.80992000000001</v>
      </c>
      <c r="F163" s="1">
        <f t="shared" si="17"/>
        <v>2185.28928</v>
      </c>
      <c r="G163" s="8">
        <f t="shared" si="19"/>
        <v>2557.0504289999999</v>
      </c>
      <c r="H163">
        <v>315</v>
      </c>
      <c r="I163">
        <v>295</v>
      </c>
      <c r="J163" s="8">
        <v>2497.8052565068419</v>
      </c>
      <c r="K163" s="1">
        <v>4180</v>
      </c>
      <c r="L163" s="1">
        <v>991.5</v>
      </c>
      <c r="N163"/>
      <c r="P163" s="4"/>
      <c r="Q163" s="5"/>
      <c r="R163" s="4"/>
      <c r="S163" s="4"/>
      <c r="T163" s="6"/>
      <c r="U163" s="6"/>
      <c r="V163" s="6"/>
      <c r="W163" s="6"/>
      <c r="X163" s="6"/>
      <c r="Y163" s="6"/>
      <c r="Z163" s="6"/>
      <c r="AA163" s="6"/>
      <c r="AC163" s="6"/>
      <c r="AD163" s="6"/>
      <c r="AE163" s="6"/>
      <c r="AG163" s="6"/>
      <c r="AH163" s="6"/>
      <c r="AI163" s="6"/>
    </row>
    <row r="164" spans="1:35" x14ac:dyDescent="0.45">
      <c r="A164">
        <f t="shared" si="18"/>
        <v>3.7999999999999999E-2</v>
      </c>
      <c r="B164" s="1">
        <f t="shared" si="20"/>
        <v>137.97276853252646</v>
      </c>
      <c r="C164">
        <f t="shared" si="14"/>
        <v>5000</v>
      </c>
      <c r="D164" s="2">
        <v>5.37</v>
      </c>
      <c r="E164" s="1">
        <f t="shared" si="16"/>
        <v>242.80992000000001</v>
      </c>
      <c r="F164" s="1">
        <f t="shared" si="17"/>
        <v>2185.28928</v>
      </c>
      <c r="G164" s="8">
        <f t="shared" si="19"/>
        <v>3309.850354875</v>
      </c>
      <c r="H164">
        <v>315</v>
      </c>
      <c r="I164">
        <v>295</v>
      </c>
      <c r="J164" s="8">
        <v>2698.1159823664439</v>
      </c>
      <c r="K164" s="1">
        <v>4180</v>
      </c>
      <c r="L164" s="1">
        <v>991.5</v>
      </c>
      <c r="N164"/>
      <c r="P164" s="4"/>
      <c r="Q164" s="5"/>
      <c r="R164" s="4"/>
      <c r="S164" s="4"/>
      <c r="T164" s="6"/>
      <c r="U164" s="6"/>
      <c r="V164" s="6"/>
      <c r="W164" s="6"/>
      <c r="X164" s="6"/>
      <c r="Y164" s="6"/>
      <c r="Z164" s="6"/>
      <c r="AA164" s="6"/>
      <c r="AC164" s="6"/>
      <c r="AD164" s="6"/>
      <c r="AE164" s="6"/>
      <c r="AG164" s="6"/>
      <c r="AH164" s="6"/>
      <c r="AI164" s="6"/>
    </row>
    <row r="165" spans="1:35" x14ac:dyDescent="0.45">
      <c r="A165">
        <f t="shared" si="18"/>
        <v>4.3999999999999997E-2</v>
      </c>
      <c r="B165" s="1">
        <f t="shared" si="20"/>
        <v>159.75794251134644</v>
      </c>
      <c r="C165">
        <f t="shared" si="14"/>
        <v>5000</v>
      </c>
      <c r="D165" s="2">
        <v>5.37</v>
      </c>
      <c r="E165" s="1">
        <f t="shared" si="16"/>
        <v>242.80992000000001</v>
      </c>
      <c r="F165" s="1">
        <f t="shared" si="17"/>
        <v>2185.28928</v>
      </c>
      <c r="G165" s="8">
        <f t="shared" si="19"/>
        <v>4151.5105949999997</v>
      </c>
      <c r="H165">
        <v>315</v>
      </c>
      <c r="I165">
        <v>295</v>
      </c>
      <c r="J165" s="8">
        <v>2859.448835186733</v>
      </c>
      <c r="K165" s="1">
        <v>4180</v>
      </c>
      <c r="L165" s="1">
        <v>991.5</v>
      </c>
      <c r="N165"/>
      <c r="P165" s="4"/>
      <c r="Q165" s="5"/>
      <c r="R165" s="4"/>
      <c r="S165" s="4"/>
      <c r="T165" s="6"/>
      <c r="U165" s="6"/>
      <c r="V165" s="6"/>
      <c r="W165" s="6"/>
      <c r="X165" s="6"/>
      <c r="Y165" s="6"/>
      <c r="Z165" s="6"/>
      <c r="AA165" s="6"/>
      <c r="AC165" s="6"/>
      <c r="AD165" s="6"/>
      <c r="AE165" s="6"/>
      <c r="AG165" s="6"/>
      <c r="AH165" s="6"/>
      <c r="AI165" s="6"/>
    </row>
    <row r="166" spans="1:35" x14ac:dyDescent="0.45">
      <c r="A166">
        <f t="shared" si="18"/>
        <v>0.05</v>
      </c>
      <c r="B166" s="1">
        <f t="shared" si="20"/>
        <v>181.54311649016643</v>
      </c>
      <c r="C166">
        <f t="shared" si="14"/>
        <v>5000</v>
      </c>
      <c r="D166" s="2">
        <v>5.37</v>
      </c>
      <c r="E166" s="1">
        <f t="shared" si="16"/>
        <v>242.80992000000001</v>
      </c>
      <c r="F166" s="1">
        <f t="shared" si="17"/>
        <v>2185.28928</v>
      </c>
      <c r="G166" s="8">
        <f t="shared" si="19"/>
        <v>5082.0311493749996</v>
      </c>
      <c r="H166">
        <v>315</v>
      </c>
      <c r="I166">
        <v>295</v>
      </c>
      <c r="J166" s="8">
        <v>2991.9506005959511</v>
      </c>
      <c r="K166" s="1">
        <v>4180</v>
      </c>
      <c r="L166" s="1">
        <v>991.5</v>
      </c>
      <c r="N166"/>
      <c r="P166" s="4"/>
      <c r="Q166" s="5"/>
      <c r="R166" s="4"/>
      <c r="S166" s="4"/>
      <c r="T166" s="6"/>
      <c r="U166" s="6"/>
      <c r="V166" s="6"/>
      <c r="W166" s="6"/>
      <c r="X166" s="6"/>
      <c r="Y166" s="6"/>
      <c r="Z166" s="6"/>
      <c r="AA166" s="6"/>
      <c r="AC166" s="6"/>
      <c r="AD166" s="6"/>
      <c r="AE166" s="6"/>
      <c r="AG166" s="6"/>
      <c r="AH166" s="6"/>
      <c r="AI166" s="6"/>
    </row>
    <row r="167" spans="1:35" x14ac:dyDescent="0.45">
      <c r="A167">
        <f t="shared" si="18"/>
        <v>5.6000000000000001E-2</v>
      </c>
      <c r="B167" s="1">
        <f t="shared" si="20"/>
        <v>203.32829046898641</v>
      </c>
      <c r="C167">
        <f t="shared" si="14"/>
        <v>5000</v>
      </c>
      <c r="D167" s="2">
        <v>5.37</v>
      </c>
      <c r="E167" s="1">
        <f t="shared" si="16"/>
        <v>242.80992000000001</v>
      </c>
      <c r="F167" s="1">
        <f t="shared" si="17"/>
        <v>2185.28928</v>
      </c>
      <c r="G167" s="8">
        <f t="shared" si="19"/>
        <v>6101.412018</v>
      </c>
      <c r="H167">
        <v>315</v>
      </c>
      <c r="I167">
        <v>295</v>
      </c>
      <c r="J167" s="8">
        <v>3102.6371465297129</v>
      </c>
      <c r="K167" s="1">
        <v>4180</v>
      </c>
      <c r="L167" s="1">
        <v>991.5</v>
      </c>
      <c r="N167"/>
      <c r="P167" s="4"/>
      <c r="Q167" s="5"/>
      <c r="R167" s="4"/>
      <c r="S167" s="4"/>
      <c r="T167" s="6"/>
      <c r="U167" s="6"/>
      <c r="V167" s="6"/>
      <c r="W167" s="6"/>
      <c r="X167" s="6"/>
      <c r="Y167" s="6"/>
      <c r="Z167" s="6"/>
      <c r="AA167" s="6"/>
      <c r="AC167" s="6"/>
      <c r="AD167" s="6"/>
      <c r="AE167" s="6"/>
      <c r="AG167" s="6"/>
      <c r="AH167" s="6"/>
      <c r="AI167" s="6"/>
    </row>
    <row r="168" spans="1:35" x14ac:dyDescent="0.45">
      <c r="A168">
        <f t="shared" si="18"/>
        <v>6.2E-2</v>
      </c>
      <c r="B168" s="1">
        <f t="shared" si="20"/>
        <v>225.11346444780636</v>
      </c>
      <c r="C168">
        <f t="shared" si="14"/>
        <v>5000</v>
      </c>
      <c r="D168" s="2">
        <v>5.37</v>
      </c>
      <c r="E168" s="1">
        <f t="shared" si="16"/>
        <v>242.80992000000001</v>
      </c>
      <c r="F168" s="1">
        <f t="shared" si="17"/>
        <v>2185.28928</v>
      </c>
      <c r="G168" s="8">
        <f t="shared" si="19"/>
        <v>7209.653200875</v>
      </c>
      <c r="H168">
        <v>315</v>
      </c>
      <c r="I168">
        <v>295</v>
      </c>
      <c r="J168" s="8">
        <v>3196.4302573638397</v>
      </c>
      <c r="K168" s="1">
        <v>4180</v>
      </c>
      <c r="L168" s="1">
        <v>991.5</v>
      </c>
      <c r="N168"/>
      <c r="P168" s="4"/>
      <c r="Q168" s="5"/>
      <c r="R168" s="4"/>
      <c r="S168" s="4"/>
      <c r="T168" s="6"/>
      <c r="U168" s="6"/>
      <c r="V168" s="6"/>
      <c r="W168" s="6"/>
      <c r="X168" s="6"/>
      <c r="Y168" s="6"/>
      <c r="Z168" s="6"/>
      <c r="AA168" s="6"/>
      <c r="AC168" s="6"/>
      <c r="AD168" s="6"/>
      <c r="AE168" s="6"/>
      <c r="AG168" s="6"/>
      <c r="AH168" s="6"/>
      <c r="AI168" s="6"/>
    </row>
    <row r="169" spans="1:35" x14ac:dyDescent="0.45">
      <c r="A169">
        <f t="shared" si="18"/>
        <v>6.8000000000000005E-2</v>
      </c>
      <c r="B169" s="1">
        <f t="shared" si="20"/>
        <v>246.89863842662635</v>
      </c>
      <c r="C169">
        <f t="shared" si="14"/>
        <v>5000</v>
      </c>
      <c r="D169" s="2">
        <v>5.37</v>
      </c>
      <c r="E169" s="1">
        <f t="shared" si="16"/>
        <v>242.80992000000001</v>
      </c>
      <c r="F169" s="1">
        <f t="shared" si="17"/>
        <v>2185.28928</v>
      </c>
      <c r="G169" s="8">
        <f t="shared" si="19"/>
        <v>8406.7546980000006</v>
      </c>
      <c r="H169">
        <v>315</v>
      </c>
      <c r="I169">
        <v>295</v>
      </c>
      <c r="J169" s="8">
        <v>3276.9146712505039</v>
      </c>
      <c r="K169" s="1">
        <v>4180</v>
      </c>
      <c r="L169" s="1">
        <v>991.5</v>
      </c>
      <c r="N169"/>
      <c r="P169" s="4"/>
      <c r="Q169" s="5"/>
      <c r="R169" s="4"/>
      <c r="S169" s="4"/>
      <c r="T169" s="6"/>
      <c r="U169" s="6"/>
      <c r="V169" s="6"/>
      <c r="W169" s="6"/>
      <c r="X169" s="6"/>
      <c r="Y169" s="6"/>
      <c r="Z169" s="6"/>
      <c r="AA169" s="6"/>
      <c r="AC169" s="6"/>
      <c r="AD169" s="6"/>
      <c r="AE169" s="6"/>
      <c r="AG169" s="6"/>
      <c r="AH169" s="6"/>
      <c r="AI169" s="6"/>
    </row>
    <row r="170" spans="1:35" x14ac:dyDescent="0.45">
      <c r="A170">
        <f t="shared" si="18"/>
        <v>7.3999999999999996E-2</v>
      </c>
      <c r="B170" s="1">
        <f t="shared" si="20"/>
        <v>268.68381240544625</v>
      </c>
      <c r="C170">
        <f t="shared" si="14"/>
        <v>5000</v>
      </c>
      <c r="D170" s="2">
        <v>5.37</v>
      </c>
      <c r="E170" s="1">
        <f t="shared" si="16"/>
        <v>242.80992000000001</v>
      </c>
      <c r="F170" s="1">
        <f t="shared" si="17"/>
        <v>2185.28928</v>
      </c>
      <c r="G170" s="8">
        <f t="shared" si="19"/>
        <v>9692.7165093849999</v>
      </c>
      <c r="H170">
        <v>315</v>
      </c>
      <c r="I170">
        <v>295</v>
      </c>
      <c r="J170" s="8">
        <v>3343.4457290835057</v>
      </c>
      <c r="K170" s="1">
        <v>4180</v>
      </c>
      <c r="L170" s="1">
        <v>991.5</v>
      </c>
      <c r="N170"/>
      <c r="P170" s="4"/>
      <c r="Q170" s="5"/>
      <c r="R170" s="4"/>
      <c r="S170" s="4"/>
      <c r="T170" s="6"/>
      <c r="U170" s="6"/>
      <c r="V170" s="6"/>
      <c r="W170" s="6"/>
      <c r="X170" s="6"/>
      <c r="Y170" s="6"/>
      <c r="Z170" s="6"/>
      <c r="AA170" s="6"/>
      <c r="AC170" s="6"/>
      <c r="AD170" s="6"/>
      <c r="AE170" s="6"/>
      <c r="AG170" s="6"/>
      <c r="AH170" s="6"/>
      <c r="AI170" s="6"/>
    </row>
    <row r="171" spans="1:35" x14ac:dyDescent="0.45">
      <c r="A171">
        <f t="shared" si="18"/>
        <v>8.0000000000000002E-3</v>
      </c>
      <c r="B171" s="1">
        <f t="shared" si="20"/>
        <v>29.046898638426626</v>
      </c>
      <c r="C171">
        <f t="shared" si="14"/>
        <v>5500</v>
      </c>
      <c r="D171" s="2">
        <v>5.94</v>
      </c>
      <c r="E171" s="1">
        <f t="shared" si="16"/>
        <v>268.58304000000004</v>
      </c>
      <c r="F171" s="1">
        <f t="shared" si="17"/>
        <v>2417.2473600000003</v>
      </c>
      <c r="G171" s="8">
        <f t="shared" si="19"/>
        <v>434.453868</v>
      </c>
      <c r="H171">
        <v>315</v>
      </c>
      <c r="I171">
        <v>295</v>
      </c>
      <c r="J171" s="8">
        <v>915.16910066648984</v>
      </c>
      <c r="K171" s="1">
        <v>4180</v>
      </c>
      <c r="L171" s="1">
        <v>991.5</v>
      </c>
      <c r="N171"/>
      <c r="P171" s="4"/>
      <c r="Q171" s="5"/>
      <c r="R171" s="4"/>
      <c r="S171" s="4"/>
      <c r="T171" s="6"/>
      <c r="U171" s="6"/>
      <c r="V171" s="6"/>
      <c r="W171" s="6"/>
      <c r="X171" s="6"/>
      <c r="Y171" s="6"/>
      <c r="Z171" s="6"/>
      <c r="AA171" s="6"/>
      <c r="AC171" s="6"/>
      <c r="AD171" s="6"/>
      <c r="AE171" s="6"/>
      <c r="AG171" s="6"/>
      <c r="AH171" s="6"/>
      <c r="AI171" s="6"/>
    </row>
    <row r="172" spans="1:35" x14ac:dyDescent="0.45">
      <c r="A172">
        <f t="shared" si="18"/>
        <v>1.4E-2</v>
      </c>
      <c r="B172" s="1">
        <f t="shared" si="20"/>
        <v>50.832072617246602</v>
      </c>
      <c r="C172">
        <f t="shared" si="14"/>
        <v>5500</v>
      </c>
      <c r="D172" s="2">
        <v>5.94</v>
      </c>
      <c r="E172" s="1">
        <f t="shared" si="16"/>
        <v>268.58304000000004</v>
      </c>
      <c r="F172" s="1">
        <f t="shared" si="17"/>
        <v>2417.2473600000003</v>
      </c>
      <c r="G172" s="8">
        <f t="shared" si="19"/>
        <v>831.81253687499998</v>
      </c>
      <c r="H172">
        <v>315</v>
      </c>
      <c r="I172">
        <v>295</v>
      </c>
      <c r="J172" s="8">
        <v>1510.8586010457295</v>
      </c>
      <c r="K172" s="1">
        <v>4180</v>
      </c>
      <c r="L172" s="1">
        <v>991.5</v>
      </c>
      <c r="N172"/>
      <c r="P172" s="4"/>
      <c r="Q172" s="5"/>
      <c r="R172" s="4"/>
      <c r="S172" s="4"/>
      <c r="T172" s="6"/>
      <c r="U172" s="6"/>
      <c r="V172" s="6"/>
      <c r="W172" s="6"/>
      <c r="X172" s="6"/>
      <c r="Y172" s="6"/>
      <c r="Z172" s="6"/>
      <c r="AA172" s="6"/>
      <c r="AC172" s="6"/>
      <c r="AD172" s="6"/>
      <c r="AE172" s="6"/>
      <c r="AG172" s="6"/>
      <c r="AH172" s="6"/>
      <c r="AI172" s="6"/>
    </row>
    <row r="173" spans="1:35" x14ac:dyDescent="0.45">
      <c r="A173">
        <f t="shared" si="18"/>
        <v>0.02</v>
      </c>
      <c r="B173" s="1">
        <f t="shared" si="20"/>
        <v>72.617246596066565</v>
      </c>
      <c r="C173">
        <f t="shared" si="14"/>
        <v>5500</v>
      </c>
      <c r="D173" s="2">
        <v>5.94</v>
      </c>
      <c r="E173" s="1">
        <f t="shared" si="16"/>
        <v>268.58304000000004</v>
      </c>
      <c r="F173" s="1">
        <f t="shared" si="17"/>
        <v>2417.2473600000003</v>
      </c>
      <c r="G173" s="8">
        <f t="shared" si="19"/>
        <v>1318.03152</v>
      </c>
      <c r="H173">
        <v>315</v>
      </c>
      <c r="I173">
        <v>295</v>
      </c>
      <c r="J173" s="8">
        <v>1972.0767693758296</v>
      </c>
      <c r="K173" s="1">
        <v>4180</v>
      </c>
      <c r="L173" s="1">
        <v>991.5</v>
      </c>
      <c r="N173"/>
      <c r="P173" s="4"/>
      <c r="Q173" s="5"/>
      <c r="R173" s="4"/>
      <c r="S173" s="4"/>
      <c r="T173" s="6"/>
      <c r="U173" s="6"/>
      <c r="V173" s="6"/>
      <c r="W173" s="6"/>
      <c r="X173" s="6"/>
      <c r="Y173" s="6"/>
      <c r="Z173" s="6"/>
      <c r="AA173" s="6"/>
      <c r="AC173" s="6"/>
      <c r="AD173" s="6"/>
      <c r="AE173" s="6"/>
      <c r="AG173" s="6"/>
      <c r="AH173" s="6"/>
      <c r="AI173" s="6"/>
    </row>
    <row r="174" spans="1:35" x14ac:dyDescent="0.45">
      <c r="A174">
        <f t="shared" si="18"/>
        <v>2.5999999999999999E-2</v>
      </c>
      <c r="B174" s="1">
        <f t="shared" si="20"/>
        <v>94.402420574886534</v>
      </c>
      <c r="C174">
        <f t="shared" si="14"/>
        <v>5500</v>
      </c>
      <c r="D174" s="2">
        <v>5.94</v>
      </c>
      <c r="E174" s="1">
        <f t="shared" si="16"/>
        <v>268.58304000000004</v>
      </c>
      <c r="F174" s="1">
        <f t="shared" si="17"/>
        <v>2417.2473600000003</v>
      </c>
      <c r="G174" s="8">
        <f t="shared" si="19"/>
        <v>1893.1108173749999</v>
      </c>
      <c r="H174">
        <v>315</v>
      </c>
      <c r="I174">
        <v>295</v>
      </c>
      <c r="J174" s="8">
        <v>2323.1665315127275</v>
      </c>
      <c r="K174" s="1">
        <v>4180</v>
      </c>
      <c r="L174" s="1">
        <v>991.5</v>
      </c>
      <c r="N174"/>
      <c r="P174" s="4"/>
      <c r="Q174" s="5"/>
      <c r="R174" s="4"/>
      <c r="S174" s="4"/>
      <c r="T174" s="6"/>
      <c r="U174" s="6"/>
      <c r="V174" s="6"/>
      <c r="W174" s="6"/>
      <c r="X174" s="6"/>
      <c r="Y174" s="6"/>
      <c r="Z174" s="6"/>
      <c r="AA174" s="6"/>
      <c r="AC174" s="6"/>
      <c r="AD174" s="6"/>
      <c r="AE174" s="6"/>
      <c r="AG174" s="6"/>
      <c r="AH174" s="6"/>
      <c r="AI174" s="6"/>
    </row>
    <row r="175" spans="1:35" x14ac:dyDescent="0.45">
      <c r="A175">
        <f t="shared" si="18"/>
        <v>3.2000000000000001E-2</v>
      </c>
      <c r="B175" s="1">
        <f t="shared" si="20"/>
        <v>116.1875945537065</v>
      </c>
      <c r="C175">
        <f t="shared" si="14"/>
        <v>5500</v>
      </c>
      <c r="D175" s="2">
        <v>5.94</v>
      </c>
      <c r="E175" s="1">
        <f t="shared" si="16"/>
        <v>268.58304000000004</v>
      </c>
      <c r="F175" s="1">
        <f t="shared" si="17"/>
        <v>2417.2473600000003</v>
      </c>
      <c r="G175" s="8">
        <f t="shared" si="19"/>
        <v>2557.0504289999999</v>
      </c>
      <c r="H175">
        <v>315</v>
      </c>
      <c r="I175">
        <v>295</v>
      </c>
      <c r="J175" s="8">
        <v>2594.834462045349</v>
      </c>
      <c r="K175" s="1">
        <v>4180</v>
      </c>
      <c r="L175" s="1">
        <v>991.5</v>
      </c>
      <c r="N175"/>
      <c r="P175" s="4"/>
      <c r="Q175" s="5"/>
      <c r="R175" s="4"/>
      <c r="S175" s="4"/>
      <c r="T175" s="6"/>
      <c r="U175" s="6"/>
      <c r="V175" s="6"/>
      <c r="W175" s="6"/>
      <c r="X175" s="6"/>
      <c r="Y175" s="6"/>
      <c r="Z175" s="6"/>
      <c r="AA175" s="6"/>
      <c r="AC175" s="6"/>
      <c r="AD175" s="6"/>
      <c r="AE175" s="6"/>
      <c r="AG175" s="6"/>
      <c r="AH175" s="6"/>
      <c r="AI175" s="6"/>
    </row>
    <row r="176" spans="1:35" x14ac:dyDescent="0.45">
      <c r="A176">
        <f t="shared" si="18"/>
        <v>3.7999999999999999E-2</v>
      </c>
      <c r="B176" s="1">
        <f t="shared" si="20"/>
        <v>137.97276853252646</v>
      </c>
      <c r="C176">
        <f t="shared" si="14"/>
        <v>5500</v>
      </c>
      <c r="D176" s="2">
        <v>5.94</v>
      </c>
      <c r="E176" s="1">
        <f t="shared" si="16"/>
        <v>268.58304000000004</v>
      </c>
      <c r="F176" s="1">
        <f t="shared" si="17"/>
        <v>2417.2473600000003</v>
      </c>
      <c r="G176" s="8">
        <f t="shared" si="19"/>
        <v>3309.850354875</v>
      </c>
      <c r="H176">
        <v>315</v>
      </c>
      <c r="I176">
        <v>295</v>
      </c>
      <c r="J176" s="8">
        <v>2809.7745438771494</v>
      </c>
      <c r="K176" s="1">
        <v>4180</v>
      </c>
      <c r="L176" s="1">
        <v>991.5</v>
      </c>
      <c r="N176"/>
      <c r="P176" s="4"/>
      <c r="Q176" s="5"/>
      <c r="R176" s="4"/>
      <c r="S176" s="4"/>
      <c r="T176" s="6"/>
      <c r="U176" s="6"/>
      <c r="V176" s="6"/>
      <c r="W176" s="6"/>
      <c r="X176" s="6"/>
      <c r="Y176" s="6"/>
      <c r="Z176" s="6"/>
      <c r="AA176" s="6"/>
      <c r="AC176" s="6"/>
      <c r="AD176" s="6"/>
      <c r="AE176" s="6"/>
      <c r="AG176" s="6"/>
      <c r="AH176" s="6"/>
      <c r="AI176" s="6"/>
    </row>
    <row r="177" spans="1:35" x14ac:dyDescent="0.45">
      <c r="A177">
        <f t="shared" si="18"/>
        <v>4.3999999999999997E-2</v>
      </c>
      <c r="B177" s="1">
        <f t="shared" si="20"/>
        <v>159.75794251134644</v>
      </c>
      <c r="C177">
        <f t="shared" si="14"/>
        <v>5500</v>
      </c>
      <c r="D177" s="2">
        <v>5.94</v>
      </c>
      <c r="E177" s="1">
        <f t="shared" si="16"/>
        <v>268.58304000000004</v>
      </c>
      <c r="F177" s="1">
        <f t="shared" si="17"/>
        <v>2417.2473600000003</v>
      </c>
      <c r="G177" s="8">
        <f t="shared" si="19"/>
        <v>4151.5105949999997</v>
      </c>
      <c r="H177">
        <v>315</v>
      </c>
      <c r="I177">
        <v>295</v>
      </c>
      <c r="J177" s="8">
        <v>2983.5169352176567</v>
      </c>
      <c r="K177" s="1">
        <v>4180</v>
      </c>
      <c r="L177" s="1">
        <v>991.5</v>
      </c>
      <c r="N177"/>
      <c r="P177" s="4"/>
      <c r="Q177" s="5"/>
      <c r="R177" s="4"/>
      <c r="S177" s="4"/>
      <c r="T177" s="6"/>
      <c r="U177" s="6"/>
      <c r="V177" s="6"/>
      <c r="W177" s="6"/>
      <c r="X177" s="6"/>
      <c r="Y177" s="6"/>
      <c r="Z177" s="6"/>
      <c r="AA177" s="6"/>
      <c r="AC177" s="6"/>
      <c r="AD177" s="6"/>
      <c r="AE177" s="6"/>
      <c r="AG177" s="6"/>
      <c r="AH177" s="6"/>
      <c r="AI177" s="6"/>
    </row>
    <row r="178" spans="1:35" x14ac:dyDescent="0.45">
      <c r="A178">
        <f t="shared" si="18"/>
        <v>0.05</v>
      </c>
      <c r="B178" s="1">
        <f t="shared" si="20"/>
        <v>181.54311649016643</v>
      </c>
      <c r="C178">
        <f t="shared" si="14"/>
        <v>5500</v>
      </c>
      <c r="D178" s="2">
        <v>5.94</v>
      </c>
      <c r="E178" s="1">
        <f t="shared" si="16"/>
        <v>268.58304000000004</v>
      </c>
      <c r="F178" s="1">
        <f t="shared" si="17"/>
        <v>2417.2473600000003</v>
      </c>
      <c r="G178" s="8">
        <f t="shared" si="19"/>
        <v>5082.0311493749996</v>
      </c>
      <c r="H178">
        <v>315</v>
      </c>
      <c r="I178">
        <v>295</v>
      </c>
      <c r="J178" s="8">
        <v>3126.6116273098091</v>
      </c>
      <c r="K178" s="1">
        <v>4180</v>
      </c>
      <c r="L178" s="1">
        <v>991.5</v>
      </c>
      <c r="N178"/>
      <c r="P178" s="4"/>
      <c r="Q178" s="5"/>
      <c r="R178" s="4"/>
      <c r="S178" s="4"/>
      <c r="T178" s="6"/>
      <c r="U178" s="6"/>
      <c r="V178" s="6"/>
      <c r="W178" s="6"/>
      <c r="X178" s="6"/>
      <c r="Y178" s="6"/>
      <c r="Z178" s="6"/>
      <c r="AA178" s="6"/>
      <c r="AC178" s="6"/>
      <c r="AD178" s="6"/>
      <c r="AE178" s="6"/>
      <c r="AG178" s="6"/>
      <c r="AH178" s="6"/>
      <c r="AI178" s="6"/>
    </row>
    <row r="179" spans="1:35" x14ac:dyDescent="0.45">
      <c r="A179">
        <f t="shared" si="18"/>
        <v>5.6000000000000001E-2</v>
      </c>
      <c r="B179" s="1">
        <f t="shared" si="20"/>
        <v>203.32829046898641</v>
      </c>
      <c r="C179">
        <f t="shared" si="14"/>
        <v>5500</v>
      </c>
      <c r="D179" s="2">
        <v>5.94</v>
      </c>
      <c r="E179" s="1">
        <f t="shared" si="16"/>
        <v>268.58304000000004</v>
      </c>
      <c r="F179" s="1">
        <f t="shared" si="17"/>
        <v>2417.2473600000003</v>
      </c>
      <c r="G179" s="8">
        <f t="shared" si="19"/>
        <v>6101.412018</v>
      </c>
      <c r="H179">
        <v>315</v>
      </c>
      <c r="I179">
        <v>295</v>
      </c>
      <c r="J179" s="8">
        <v>3246.4159526418925</v>
      </c>
      <c r="K179" s="1">
        <v>4180</v>
      </c>
      <c r="L179" s="1">
        <v>991.5</v>
      </c>
      <c r="N179"/>
      <c r="P179" s="4"/>
      <c r="Q179" s="5"/>
      <c r="R179" s="4"/>
      <c r="S179" s="4"/>
      <c r="T179" s="6"/>
      <c r="U179" s="6"/>
      <c r="V179" s="6"/>
      <c r="W179" s="6"/>
      <c r="X179" s="6"/>
      <c r="Y179" s="6"/>
      <c r="Z179" s="6"/>
      <c r="AA179" s="6"/>
      <c r="AC179" s="6"/>
      <c r="AD179" s="6"/>
      <c r="AE179" s="6"/>
      <c r="AG179" s="6"/>
      <c r="AH179" s="6"/>
      <c r="AI179" s="6"/>
    </row>
    <row r="180" spans="1:35" x14ac:dyDescent="0.45">
      <c r="A180">
        <f t="shared" si="18"/>
        <v>6.2E-2</v>
      </c>
      <c r="B180" s="1">
        <f t="shared" si="20"/>
        <v>225.11346444780636</v>
      </c>
      <c r="C180">
        <f t="shared" si="14"/>
        <v>5500</v>
      </c>
      <c r="D180" s="2">
        <v>5.94</v>
      </c>
      <c r="E180" s="1">
        <f t="shared" si="16"/>
        <v>268.58304000000004</v>
      </c>
      <c r="F180" s="1">
        <f t="shared" si="17"/>
        <v>2417.2473600000003</v>
      </c>
      <c r="G180" s="8">
        <f t="shared" si="19"/>
        <v>7209.653200875</v>
      </c>
      <c r="H180">
        <v>315</v>
      </c>
      <c r="I180">
        <v>295</v>
      </c>
      <c r="J180" s="8">
        <v>3348.1219292947021</v>
      </c>
      <c r="K180" s="1">
        <v>4180</v>
      </c>
      <c r="L180" s="1">
        <v>991.5</v>
      </c>
      <c r="N180"/>
      <c r="P180" s="4"/>
      <c r="Q180" s="5"/>
      <c r="R180" s="4"/>
      <c r="S180" s="4"/>
      <c r="T180" s="6"/>
      <c r="U180" s="6"/>
      <c r="V180" s="6"/>
      <c r="W180" s="6"/>
      <c r="X180" s="6"/>
      <c r="Y180" s="6"/>
      <c r="Z180" s="6"/>
      <c r="AA180" s="6"/>
      <c r="AC180" s="6"/>
      <c r="AD180" s="6"/>
      <c r="AE180" s="6"/>
      <c r="AG180" s="6"/>
      <c r="AH180" s="6"/>
      <c r="AI180" s="6"/>
    </row>
    <row r="181" spans="1:35" x14ac:dyDescent="0.45">
      <c r="A181">
        <f t="shared" si="18"/>
        <v>6.8000000000000005E-2</v>
      </c>
      <c r="B181" s="1">
        <f t="shared" si="20"/>
        <v>246.89863842662635</v>
      </c>
      <c r="C181">
        <f t="shared" si="14"/>
        <v>5500</v>
      </c>
      <c r="D181" s="2">
        <v>5.94</v>
      </c>
      <c r="E181" s="1">
        <f t="shared" si="16"/>
        <v>268.58304000000004</v>
      </c>
      <c r="F181" s="1">
        <f t="shared" si="17"/>
        <v>2417.2473600000003</v>
      </c>
      <c r="G181" s="8">
        <f t="shared" si="19"/>
        <v>8406.7546980000006</v>
      </c>
      <c r="H181">
        <v>315</v>
      </c>
      <c r="I181">
        <v>295</v>
      </c>
      <c r="J181" s="8">
        <v>3435.5305573165788</v>
      </c>
      <c r="K181" s="1">
        <v>4180</v>
      </c>
      <c r="L181" s="1">
        <v>991.5</v>
      </c>
      <c r="N181"/>
      <c r="P181" s="4"/>
      <c r="Q181" s="5"/>
      <c r="R181" s="4"/>
      <c r="S181" s="4"/>
      <c r="T181" s="6"/>
      <c r="U181" s="6"/>
      <c r="V181" s="6"/>
      <c r="W181" s="6"/>
      <c r="X181" s="6"/>
      <c r="Y181" s="6"/>
      <c r="Z181" s="6"/>
      <c r="AA181" s="6"/>
      <c r="AC181" s="6"/>
      <c r="AD181" s="6"/>
      <c r="AE181" s="6"/>
      <c r="AG181" s="6"/>
      <c r="AH181" s="6"/>
      <c r="AI181" s="6"/>
    </row>
    <row r="182" spans="1:35" x14ac:dyDescent="0.45">
      <c r="A182">
        <f t="shared" si="18"/>
        <v>7.3999999999999996E-2</v>
      </c>
      <c r="B182" s="1">
        <f t="shared" si="20"/>
        <v>268.68381240544625</v>
      </c>
      <c r="C182">
        <f t="shared" si="14"/>
        <v>5500</v>
      </c>
      <c r="D182" s="2">
        <v>5.94</v>
      </c>
      <c r="E182" s="1">
        <f t="shared" si="16"/>
        <v>268.58304000000004</v>
      </c>
      <c r="F182" s="1">
        <f t="shared" si="17"/>
        <v>2417.2473600000003</v>
      </c>
      <c r="G182" s="8">
        <f t="shared" si="19"/>
        <v>9692.7165093849999</v>
      </c>
      <c r="H182">
        <v>315</v>
      </c>
      <c r="I182">
        <v>295</v>
      </c>
      <c r="J182" s="8">
        <v>3507.8773080477872</v>
      </c>
      <c r="K182" s="1">
        <v>4180</v>
      </c>
      <c r="L182" s="1">
        <v>991.5</v>
      </c>
      <c r="N182"/>
      <c r="P182" s="4"/>
      <c r="Q182" s="5"/>
      <c r="R182" s="4"/>
      <c r="S182" s="4"/>
      <c r="T182" s="6"/>
      <c r="U182" s="6"/>
      <c r="V182" s="6"/>
      <c r="W182" s="6"/>
      <c r="X182" s="6"/>
      <c r="Y182" s="6"/>
      <c r="Z182" s="6"/>
      <c r="AA182" s="6"/>
      <c r="AC182" s="6"/>
      <c r="AD182" s="6"/>
      <c r="AE182" s="6"/>
      <c r="AG182" s="6"/>
      <c r="AH182" s="6"/>
      <c r="AI182" s="6"/>
    </row>
    <row r="183" spans="1:35" x14ac:dyDescent="0.45">
      <c r="A183">
        <f t="shared" si="18"/>
        <v>8.0000000000000002E-3</v>
      </c>
      <c r="B183" s="1">
        <f t="shared" si="20"/>
        <v>29.046898638426626</v>
      </c>
      <c r="C183">
        <f t="shared" si="14"/>
        <v>6000</v>
      </c>
      <c r="D183" s="2">
        <v>6.5</v>
      </c>
      <c r="E183" s="1">
        <f t="shared" si="16"/>
        <v>293.904</v>
      </c>
      <c r="F183" s="1">
        <f t="shared" si="17"/>
        <v>2645.136</v>
      </c>
      <c r="G183" s="8">
        <f t="shared" si="19"/>
        <v>434.453868</v>
      </c>
      <c r="H183">
        <v>315</v>
      </c>
      <c r="I183">
        <v>295</v>
      </c>
      <c r="J183" s="8">
        <v>930.4295561799795</v>
      </c>
      <c r="K183" s="1">
        <v>4180</v>
      </c>
      <c r="L183" s="1">
        <v>991.5</v>
      </c>
      <c r="N183"/>
      <c r="P183" s="4"/>
      <c r="Q183" s="5"/>
      <c r="R183" s="4"/>
      <c r="S183" s="4"/>
      <c r="T183" s="6"/>
      <c r="U183" s="6"/>
      <c r="V183" s="6"/>
      <c r="W183" s="6"/>
      <c r="X183" s="6"/>
      <c r="Y183" s="6"/>
      <c r="Z183" s="6"/>
      <c r="AA183" s="6"/>
      <c r="AC183" s="6"/>
      <c r="AD183" s="6"/>
      <c r="AE183" s="6"/>
      <c r="AG183" s="6"/>
      <c r="AH183" s="6"/>
      <c r="AI183" s="6"/>
    </row>
    <row r="184" spans="1:35" x14ac:dyDescent="0.45">
      <c r="A184">
        <f t="shared" si="18"/>
        <v>1.4E-2</v>
      </c>
      <c r="B184" s="1">
        <f t="shared" si="20"/>
        <v>50.832072617246602</v>
      </c>
      <c r="C184">
        <f t="shared" si="14"/>
        <v>6000</v>
      </c>
      <c r="D184" s="2">
        <v>6.5</v>
      </c>
      <c r="E184" s="1">
        <f t="shared" si="16"/>
        <v>293.904</v>
      </c>
      <c r="F184" s="1">
        <f t="shared" si="17"/>
        <v>2645.136</v>
      </c>
      <c r="G184" s="8">
        <f t="shared" si="19"/>
        <v>831.81253687499998</v>
      </c>
      <c r="H184">
        <v>315</v>
      </c>
      <c r="I184">
        <v>295</v>
      </c>
      <c r="J184" s="8">
        <v>1543.8893626046297</v>
      </c>
      <c r="K184" s="1">
        <v>4180</v>
      </c>
      <c r="L184" s="1">
        <v>991.5</v>
      </c>
      <c r="N184"/>
      <c r="P184" s="4"/>
      <c r="Q184" s="5"/>
      <c r="R184" s="4"/>
      <c r="S184" s="4"/>
      <c r="T184" s="6"/>
      <c r="U184" s="6"/>
      <c r="V184" s="6"/>
      <c r="W184" s="6"/>
      <c r="X184" s="6"/>
      <c r="Y184" s="6"/>
      <c r="Z184" s="6"/>
      <c r="AA184" s="6"/>
      <c r="AC184" s="6"/>
      <c r="AD184" s="6"/>
      <c r="AE184" s="6"/>
      <c r="AG184" s="6"/>
      <c r="AH184" s="6"/>
      <c r="AI184" s="6"/>
    </row>
    <row r="185" spans="1:35" x14ac:dyDescent="0.45">
      <c r="A185">
        <f t="shared" si="18"/>
        <v>0.02</v>
      </c>
      <c r="B185" s="1">
        <f t="shared" si="20"/>
        <v>72.617246596066565</v>
      </c>
      <c r="C185">
        <f t="shared" si="14"/>
        <v>6000</v>
      </c>
      <c r="D185" s="2">
        <v>6.5</v>
      </c>
      <c r="E185" s="1">
        <f t="shared" si="16"/>
        <v>293.904</v>
      </c>
      <c r="F185" s="1">
        <f t="shared" si="17"/>
        <v>2645.136</v>
      </c>
      <c r="G185" s="8">
        <f t="shared" si="19"/>
        <v>1318.03152</v>
      </c>
      <c r="H185">
        <v>315</v>
      </c>
      <c r="I185">
        <v>295</v>
      </c>
      <c r="J185" s="8">
        <v>2025.2437527776492</v>
      </c>
      <c r="K185" s="1">
        <v>4180</v>
      </c>
      <c r="L185" s="1">
        <v>991.5</v>
      </c>
      <c r="N185"/>
      <c r="P185" s="4"/>
      <c r="Q185" s="5"/>
      <c r="R185" s="4"/>
      <c r="S185" s="4"/>
      <c r="T185" s="6"/>
      <c r="U185" s="6"/>
      <c r="V185" s="6"/>
      <c r="W185" s="6"/>
      <c r="X185" s="6"/>
      <c r="Y185" s="6"/>
      <c r="Z185" s="6"/>
      <c r="AA185" s="6"/>
      <c r="AC185" s="6"/>
      <c r="AD185" s="6"/>
      <c r="AE185" s="6"/>
      <c r="AG185" s="6"/>
      <c r="AH185" s="6"/>
      <c r="AI185" s="6"/>
    </row>
    <row r="186" spans="1:35" x14ac:dyDescent="0.45">
      <c r="A186">
        <f t="shared" si="18"/>
        <v>2.5999999999999999E-2</v>
      </c>
      <c r="B186" s="1">
        <f t="shared" si="20"/>
        <v>94.402420574886534</v>
      </c>
      <c r="C186">
        <f t="shared" si="14"/>
        <v>6000</v>
      </c>
      <c r="D186" s="2">
        <v>6.5</v>
      </c>
      <c r="E186" s="1">
        <f t="shared" si="16"/>
        <v>293.904</v>
      </c>
      <c r="F186" s="1">
        <f t="shared" si="17"/>
        <v>2645.136</v>
      </c>
      <c r="G186" s="8">
        <f t="shared" si="19"/>
        <v>1893.1108173749999</v>
      </c>
      <c r="H186">
        <v>315</v>
      </c>
      <c r="I186">
        <v>295</v>
      </c>
      <c r="J186" s="8">
        <v>2395.0367853697485</v>
      </c>
      <c r="K186" s="1">
        <v>4180</v>
      </c>
      <c r="L186" s="1">
        <v>991.5</v>
      </c>
      <c r="N186"/>
      <c r="P186" s="4"/>
      <c r="Q186" s="5"/>
      <c r="R186" s="4"/>
      <c r="S186" s="4"/>
      <c r="T186" s="6"/>
      <c r="U186" s="6"/>
      <c r="V186" s="6"/>
      <c r="W186" s="6"/>
      <c r="X186" s="6"/>
      <c r="Y186" s="6"/>
      <c r="Z186" s="6"/>
      <c r="AA186" s="6"/>
      <c r="AC186" s="6"/>
      <c r="AD186" s="6"/>
      <c r="AE186" s="6"/>
      <c r="AG186" s="6"/>
      <c r="AH186" s="6"/>
      <c r="AI186" s="6"/>
    </row>
    <row r="187" spans="1:35" x14ac:dyDescent="0.45">
      <c r="A187">
        <f t="shared" si="18"/>
        <v>3.2000000000000001E-2</v>
      </c>
      <c r="B187" s="1">
        <f t="shared" si="20"/>
        <v>116.1875945537065</v>
      </c>
      <c r="C187">
        <f t="shared" si="14"/>
        <v>6000</v>
      </c>
      <c r="D187" s="2">
        <v>6.5</v>
      </c>
      <c r="E187" s="1">
        <f t="shared" si="16"/>
        <v>293.904</v>
      </c>
      <c r="F187" s="1">
        <f t="shared" si="17"/>
        <v>2645.136</v>
      </c>
      <c r="G187" s="8">
        <f t="shared" si="19"/>
        <v>2557.0504289999999</v>
      </c>
      <c r="H187">
        <v>315</v>
      </c>
      <c r="I187">
        <v>295</v>
      </c>
      <c r="J187" s="8">
        <v>2682.9819259182332</v>
      </c>
      <c r="K187" s="1">
        <v>4180</v>
      </c>
      <c r="L187" s="1">
        <v>991.5</v>
      </c>
      <c r="N187"/>
      <c r="P187" s="4"/>
      <c r="Q187" s="5"/>
      <c r="R187" s="4"/>
      <c r="S187" s="4"/>
      <c r="T187" s="6"/>
      <c r="U187" s="6"/>
      <c r="V187" s="6"/>
      <c r="W187" s="6"/>
      <c r="X187" s="6"/>
      <c r="Y187" s="6"/>
      <c r="Z187" s="6"/>
      <c r="AA187" s="6"/>
      <c r="AC187" s="6"/>
      <c r="AD187" s="6"/>
      <c r="AE187" s="6"/>
      <c r="AG187" s="6"/>
      <c r="AH187" s="6"/>
      <c r="AI187" s="6"/>
    </row>
    <row r="188" spans="1:35" x14ac:dyDescent="0.45">
      <c r="A188">
        <f t="shared" si="18"/>
        <v>3.7999999999999999E-2</v>
      </c>
      <c r="B188" s="1">
        <f t="shared" si="20"/>
        <v>137.97276853252646</v>
      </c>
      <c r="C188">
        <f t="shared" ref="C188:C194" si="21">C176+500</f>
        <v>6000</v>
      </c>
      <c r="D188" s="2">
        <v>6.5</v>
      </c>
      <c r="E188" s="1">
        <f t="shared" si="16"/>
        <v>293.904</v>
      </c>
      <c r="F188" s="1">
        <f t="shared" si="17"/>
        <v>2645.136</v>
      </c>
      <c r="G188" s="8">
        <f t="shared" si="19"/>
        <v>3309.850354875</v>
      </c>
      <c r="H188">
        <v>315</v>
      </c>
      <c r="I188">
        <v>295</v>
      </c>
      <c r="J188" s="8">
        <v>2911.8322393526842</v>
      </c>
      <c r="K188" s="1">
        <v>4180</v>
      </c>
      <c r="L188" s="1">
        <v>991.5</v>
      </c>
      <c r="N188"/>
      <c r="P188" s="4"/>
      <c r="Q188" s="5"/>
      <c r="R188" s="4"/>
      <c r="S188" s="4"/>
      <c r="T188" s="6"/>
      <c r="U188" s="6"/>
      <c r="V188" s="6"/>
      <c r="W188" s="6"/>
      <c r="X188" s="6"/>
      <c r="Y188" s="6"/>
      <c r="Z188" s="6"/>
      <c r="AA188" s="6"/>
      <c r="AC188" s="6"/>
      <c r="AD188" s="6"/>
      <c r="AE188" s="6"/>
      <c r="AG188" s="6"/>
      <c r="AH188" s="6"/>
      <c r="AI188" s="6"/>
    </row>
    <row r="189" spans="1:35" x14ac:dyDescent="0.45">
      <c r="A189">
        <f t="shared" si="18"/>
        <v>4.3999999999999997E-2</v>
      </c>
      <c r="B189" s="1">
        <f t="shared" si="20"/>
        <v>159.75794251134644</v>
      </c>
      <c r="C189">
        <f t="shared" si="21"/>
        <v>6000</v>
      </c>
      <c r="D189" s="2">
        <v>6.5</v>
      </c>
      <c r="E189" s="1">
        <f t="shared" si="16"/>
        <v>293.904</v>
      </c>
      <c r="F189" s="1">
        <f t="shared" si="17"/>
        <v>2645.136</v>
      </c>
      <c r="G189" s="8">
        <f t="shared" si="19"/>
        <v>4151.5105949999997</v>
      </c>
      <c r="H189">
        <v>315</v>
      </c>
      <c r="I189">
        <v>295</v>
      </c>
      <c r="J189" s="8">
        <v>3097.4477773341787</v>
      </c>
      <c r="K189" s="1">
        <v>4180</v>
      </c>
      <c r="L189" s="1">
        <v>991.5</v>
      </c>
      <c r="N189"/>
      <c r="P189" s="4"/>
      <c r="Q189" s="5"/>
      <c r="R189" s="4"/>
      <c r="S189" s="4"/>
      <c r="T189" s="6"/>
      <c r="U189" s="6"/>
      <c r="V189" s="6"/>
      <c r="W189" s="6"/>
      <c r="X189" s="6"/>
      <c r="Y189" s="6"/>
      <c r="Z189" s="6"/>
      <c r="AA189" s="6"/>
      <c r="AC189" s="6"/>
      <c r="AD189" s="6"/>
      <c r="AE189" s="6"/>
      <c r="AG189" s="6"/>
      <c r="AH189" s="6"/>
      <c r="AI189" s="6"/>
    </row>
    <row r="190" spans="1:35" x14ac:dyDescent="0.45">
      <c r="A190">
        <f t="shared" si="18"/>
        <v>0.05</v>
      </c>
      <c r="B190" s="1">
        <f t="shared" si="20"/>
        <v>181.54311649016643</v>
      </c>
      <c r="C190">
        <f t="shared" si="21"/>
        <v>6000</v>
      </c>
      <c r="D190" s="2">
        <v>6.5</v>
      </c>
      <c r="E190" s="1">
        <f t="shared" si="16"/>
        <v>293.904</v>
      </c>
      <c r="F190" s="1">
        <f t="shared" si="17"/>
        <v>2645.136</v>
      </c>
      <c r="G190" s="8">
        <f t="shared" si="19"/>
        <v>5082.0311493749996</v>
      </c>
      <c r="H190">
        <v>315</v>
      </c>
      <c r="I190">
        <v>295</v>
      </c>
      <c r="J190" s="8">
        <v>3250.7254616184377</v>
      </c>
      <c r="K190" s="1">
        <v>4180</v>
      </c>
      <c r="L190" s="1">
        <v>991.5</v>
      </c>
      <c r="N190"/>
      <c r="P190" s="4"/>
      <c r="Q190" s="5"/>
      <c r="R190" s="4"/>
      <c r="S190" s="4"/>
      <c r="T190" s="6"/>
      <c r="U190" s="6"/>
      <c r="V190" s="6"/>
      <c r="W190" s="6"/>
      <c r="X190" s="6"/>
      <c r="Y190" s="6"/>
      <c r="Z190" s="6"/>
      <c r="AA190" s="6"/>
      <c r="AC190" s="6"/>
      <c r="AD190" s="6"/>
      <c r="AE190" s="6"/>
      <c r="AG190" s="6"/>
      <c r="AH190" s="6"/>
      <c r="AI190" s="6"/>
    </row>
    <row r="191" spans="1:35" x14ac:dyDescent="0.45">
      <c r="A191">
        <f t="shared" si="18"/>
        <v>5.6000000000000001E-2</v>
      </c>
      <c r="B191" s="1">
        <f t="shared" si="20"/>
        <v>203.32829046898641</v>
      </c>
      <c r="C191">
        <f t="shared" si="21"/>
        <v>6000</v>
      </c>
      <c r="D191" s="2">
        <v>6.5</v>
      </c>
      <c r="E191" s="1">
        <f t="shared" si="16"/>
        <v>293.904</v>
      </c>
      <c r="F191" s="1">
        <f t="shared" si="17"/>
        <v>2645.136</v>
      </c>
      <c r="G191" s="8">
        <f t="shared" si="19"/>
        <v>6101.412018</v>
      </c>
      <c r="H191">
        <v>315</v>
      </c>
      <c r="I191">
        <v>295</v>
      </c>
      <c r="J191" s="8">
        <v>3379.3272216335599</v>
      </c>
      <c r="K191" s="1">
        <v>4180</v>
      </c>
      <c r="L191" s="1">
        <v>991.5</v>
      </c>
      <c r="N191"/>
      <c r="P191" s="4"/>
      <c r="Q191" s="5"/>
      <c r="R191" s="4"/>
      <c r="S191" s="4"/>
      <c r="T191" s="6"/>
      <c r="U191" s="6"/>
      <c r="V191" s="6"/>
      <c r="W191" s="6"/>
      <c r="X191" s="6"/>
      <c r="Y191" s="6"/>
      <c r="Z191" s="6"/>
      <c r="AA191" s="6"/>
      <c r="AC191" s="6"/>
      <c r="AD191" s="6"/>
      <c r="AE191" s="6"/>
      <c r="AG191" s="6"/>
      <c r="AH191" s="6"/>
      <c r="AI191" s="6"/>
    </row>
    <row r="192" spans="1:35" x14ac:dyDescent="0.45">
      <c r="A192">
        <f t="shared" si="18"/>
        <v>6.2E-2</v>
      </c>
      <c r="B192" s="1">
        <f t="shared" si="20"/>
        <v>225.11346444780636</v>
      </c>
      <c r="C192">
        <f t="shared" si="21"/>
        <v>6000</v>
      </c>
      <c r="D192" s="2">
        <v>6.5</v>
      </c>
      <c r="E192" s="1">
        <f t="shared" si="16"/>
        <v>293.904</v>
      </c>
      <c r="F192" s="1">
        <f t="shared" si="17"/>
        <v>2645.136</v>
      </c>
      <c r="G192" s="8">
        <f t="shared" si="19"/>
        <v>7209.653200875</v>
      </c>
      <c r="H192">
        <v>315</v>
      </c>
      <c r="I192">
        <v>295</v>
      </c>
      <c r="J192" s="8">
        <v>3488.6908903717658</v>
      </c>
      <c r="K192" s="1">
        <v>4180</v>
      </c>
      <c r="L192" s="1">
        <v>991.5</v>
      </c>
      <c r="N192"/>
      <c r="P192" s="4"/>
      <c r="Q192" s="5"/>
      <c r="R192" s="4"/>
      <c r="S192" s="4"/>
      <c r="T192" s="6"/>
      <c r="U192" s="6"/>
      <c r="V192" s="6"/>
      <c r="W192" s="6"/>
      <c r="X192" s="6"/>
      <c r="Y192" s="6"/>
      <c r="Z192" s="6"/>
      <c r="AA192" s="6"/>
      <c r="AC192" s="6"/>
      <c r="AD192" s="6"/>
      <c r="AE192" s="6"/>
      <c r="AG192" s="6"/>
      <c r="AH192" s="6"/>
      <c r="AI192" s="6"/>
    </row>
    <row r="193" spans="1:39" x14ac:dyDescent="0.45">
      <c r="A193">
        <f t="shared" si="18"/>
        <v>6.8000000000000005E-2</v>
      </c>
      <c r="B193" s="1">
        <f t="shared" si="20"/>
        <v>246.89863842662635</v>
      </c>
      <c r="C193">
        <f t="shared" si="21"/>
        <v>6000</v>
      </c>
      <c r="D193" s="2">
        <v>6.5</v>
      </c>
      <c r="E193" s="1">
        <f t="shared" si="16"/>
        <v>293.904</v>
      </c>
      <c r="F193" s="1">
        <f t="shared" si="17"/>
        <v>2645.136</v>
      </c>
      <c r="G193" s="8">
        <f t="shared" si="19"/>
        <v>8406.7546980000006</v>
      </c>
      <c r="H193">
        <v>315</v>
      </c>
      <c r="I193">
        <v>295</v>
      </c>
      <c r="J193" s="8">
        <v>3582.8169479357089</v>
      </c>
      <c r="K193" s="1">
        <v>4180</v>
      </c>
      <c r="L193" s="1">
        <v>991.5</v>
      </c>
      <c r="N193"/>
      <c r="P193" s="4"/>
      <c r="Q193" s="5"/>
      <c r="R193" s="4"/>
      <c r="S193" s="4"/>
      <c r="T193" s="6"/>
      <c r="U193" s="6"/>
      <c r="V193" s="6"/>
      <c r="W193" s="6"/>
      <c r="X193" s="6"/>
      <c r="Y193" s="6"/>
      <c r="Z193" s="6"/>
      <c r="AA193" s="6"/>
      <c r="AC193" s="6"/>
      <c r="AD193" s="6"/>
      <c r="AE193" s="6"/>
      <c r="AG193" s="6"/>
      <c r="AH193" s="6"/>
      <c r="AI193" s="6"/>
    </row>
    <row r="194" spans="1:39" x14ac:dyDescent="0.45">
      <c r="A194">
        <f t="shared" si="18"/>
        <v>7.3999999999999996E-2</v>
      </c>
      <c r="B194" s="1">
        <f t="shared" ref="B194" si="22">A194/L194*3600*1000</f>
        <v>268.68381240544625</v>
      </c>
      <c r="C194">
        <f t="shared" si="21"/>
        <v>6000</v>
      </c>
      <c r="D194" s="2">
        <v>6.5</v>
      </c>
      <c r="E194" s="1">
        <f t="shared" si="16"/>
        <v>293.904</v>
      </c>
      <c r="F194" s="1">
        <f t="shared" si="17"/>
        <v>2645.136</v>
      </c>
      <c r="G194" s="8">
        <f t="shared" si="19"/>
        <v>9692.7165093849999</v>
      </c>
      <c r="H194">
        <v>315</v>
      </c>
      <c r="I194">
        <v>295</v>
      </c>
      <c r="J194" s="8">
        <v>3660.8171249049901</v>
      </c>
      <c r="K194" s="1">
        <v>4180</v>
      </c>
      <c r="L194" s="1">
        <v>991.5</v>
      </c>
      <c r="N194"/>
      <c r="P194" s="4"/>
      <c r="Q194" s="5"/>
      <c r="R194" s="4"/>
      <c r="S194" s="4"/>
      <c r="T194" s="6"/>
      <c r="U194" s="6"/>
      <c r="V194" s="6"/>
      <c r="W194" s="6"/>
      <c r="X194" s="6"/>
      <c r="Y194" s="6"/>
      <c r="Z194" s="6"/>
      <c r="AA194" s="6"/>
      <c r="AC194" s="6"/>
      <c r="AD194" s="6"/>
      <c r="AE194" s="6"/>
      <c r="AG194" s="6"/>
      <c r="AH194" s="6"/>
      <c r="AI194" s="6"/>
    </row>
    <row r="195" spans="1:39" x14ac:dyDescent="0.45">
      <c r="AK195" s="6"/>
      <c r="AL195" s="6"/>
      <c r="AM195" s="6"/>
    </row>
    <row r="196" spans="1:39" x14ac:dyDescent="0.45">
      <c r="K196"/>
      <c r="M196" s="1"/>
      <c r="N196"/>
      <c r="AJ196" s="6"/>
      <c r="AK196" s="6"/>
      <c r="AL196" s="6"/>
    </row>
    <row r="197" spans="1:39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L197" s="1">
        <v>137.9</v>
      </c>
      <c r="M197" s="1"/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39" x14ac:dyDescent="0.45">
      <c r="A198">
        <v>8.0000000000000002E-3</v>
      </c>
      <c r="D198">
        <v>1.4E-2</v>
      </c>
      <c r="F198">
        <v>0.02</v>
      </c>
      <c r="H198">
        <v>2.5999999999999999E-2</v>
      </c>
      <c r="J198" s="1">
        <v>3.2000000000000001E-2</v>
      </c>
      <c r="L198" s="7">
        <v>3.7999999999999999E-2</v>
      </c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39" x14ac:dyDescent="0.45">
      <c r="N199"/>
      <c r="AH199" s="6"/>
      <c r="AI199" s="6"/>
      <c r="AJ199" s="6"/>
    </row>
    <row r="200" spans="1:39" x14ac:dyDescent="0.45">
      <c r="N200"/>
      <c r="AH200" s="6"/>
      <c r="AI200" s="6"/>
      <c r="AJ200" s="6"/>
    </row>
    <row r="201" spans="1:39" x14ac:dyDescent="0.45">
      <c r="A201" t="s">
        <v>10</v>
      </c>
      <c r="B201" t="s">
        <v>11</v>
      </c>
      <c r="C201" t="s">
        <v>12</v>
      </c>
      <c r="D201" t="s">
        <v>11</v>
      </c>
      <c r="E201" s="1" t="s">
        <v>12</v>
      </c>
      <c r="F201" t="s">
        <v>11</v>
      </c>
      <c r="G201" t="s">
        <v>12</v>
      </c>
      <c r="H201" t="s">
        <v>11</v>
      </c>
      <c r="I201" t="s">
        <v>12</v>
      </c>
      <c r="J201" s="1" t="s">
        <v>11</v>
      </c>
      <c r="K201" s="1" t="s">
        <v>12</v>
      </c>
      <c r="L201" t="s">
        <v>11</v>
      </c>
      <c r="M201" t="s">
        <v>12</v>
      </c>
      <c r="N201" t="s">
        <v>11</v>
      </c>
      <c r="O201" t="s">
        <v>12</v>
      </c>
      <c r="P201" t="s">
        <v>11</v>
      </c>
      <c r="Q201" t="s">
        <v>12</v>
      </c>
      <c r="R201" t="s">
        <v>11</v>
      </c>
      <c r="S201" t="s">
        <v>12</v>
      </c>
      <c r="AE201" s="6"/>
      <c r="AF201" s="6"/>
      <c r="AG201" s="6"/>
    </row>
    <row r="202" spans="1:39" x14ac:dyDescent="0.45">
      <c r="K202"/>
      <c r="N202"/>
      <c r="AH202" s="6"/>
      <c r="AI202" s="6"/>
      <c r="AJ202" s="6"/>
    </row>
    <row r="203" spans="1:39" x14ac:dyDescent="0.45">
      <c r="A203">
        <v>0</v>
      </c>
      <c r="B203" s="8">
        <v>54.661956509855322</v>
      </c>
      <c r="C203" s="7">
        <f>20/B203</f>
        <v>0.36588518371811452</v>
      </c>
      <c r="D203" s="8">
        <v>76.620059404221706</v>
      </c>
      <c r="E203" s="7">
        <f>20/D203</f>
        <v>0.26102824972357064</v>
      </c>
      <c r="F203" s="8">
        <v>89.318845727557729</v>
      </c>
      <c r="G203" s="7">
        <f>20/F203</f>
        <v>0.22391691067083908</v>
      </c>
      <c r="H203" s="8">
        <v>97.459000976247182</v>
      </c>
      <c r="I203" s="7">
        <f>20/H203</f>
        <v>0.20521449840096784</v>
      </c>
      <c r="J203" s="8">
        <v>103.09401741475853</v>
      </c>
      <c r="K203" s="7">
        <f t="shared" ref="K203:K218" si="23">20/J203</f>
        <v>0.19399767805669857</v>
      </c>
      <c r="L203" s="8">
        <v>107.21856236065895</v>
      </c>
      <c r="M203" s="7">
        <f>20/L203</f>
        <v>0.18653486448292911</v>
      </c>
      <c r="N203" s="8">
        <v>110.36528948883924</v>
      </c>
      <c r="O203" s="7">
        <f t="shared" ref="O203:O218" si="24">20/N203</f>
        <v>0.18121639595773917</v>
      </c>
      <c r="P203" s="8">
        <v>112.84404879478484</v>
      </c>
      <c r="Q203" s="7">
        <f>20/P203</f>
        <v>0.17723575335701985</v>
      </c>
      <c r="R203" s="8">
        <v>114.84653768379758</v>
      </c>
      <c r="S203" s="7">
        <f>20/R203</f>
        <v>0.17414543270834343</v>
      </c>
      <c r="AH203" s="6"/>
      <c r="AI203" s="6"/>
      <c r="AJ203" s="6"/>
    </row>
    <row r="204" spans="1:39" x14ac:dyDescent="0.45">
      <c r="A204">
        <v>400</v>
      </c>
      <c r="B204" s="8">
        <v>125.69682071442037</v>
      </c>
      <c r="C204" s="7">
        <f t="shared" ref="C204:C218" si="25">20/B204</f>
        <v>0.15911301404702538</v>
      </c>
      <c r="D204" s="8">
        <v>183.80744150746597</v>
      </c>
      <c r="E204" s="7">
        <f t="shared" ref="E204:E218" si="26">20/D204</f>
        <v>0.1088095228135126</v>
      </c>
      <c r="F204" s="8">
        <v>219.5062346164824</v>
      </c>
      <c r="G204" s="7">
        <f t="shared" ref="G204:G218" si="27">20/F204</f>
        <v>9.1113585155991869E-2</v>
      </c>
      <c r="H204" s="8">
        <v>243.12912652122284</v>
      </c>
      <c r="I204" s="7">
        <f t="shared" ref="I204:I218" si="28">20/H204</f>
        <v>8.226081459744064E-2</v>
      </c>
      <c r="J204" s="8">
        <v>259.80301259988261</v>
      </c>
      <c r="K204" s="7">
        <f t="shared" si="23"/>
        <v>7.6981401408156874E-2</v>
      </c>
      <c r="L204" s="8">
        <v>272.1686334671283</v>
      </c>
      <c r="M204" s="7">
        <f t="shared" ref="M204:M218" si="29">20/L204</f>
        <v>7.3483853540439445E-2</v>
      </c>
      <c r="N204" s="8">
        <v>281.69219811725526</v>
      </c>
      <c r="O204" s="7">
        <f t="shared" si="24"/>
        <v>7.0999481468332806E-2</v>
      </c>
      <c r="P204" s="8">
        <v>289.24790688743417</v>
      </c>
      <c r="Q204" s="7">
        <f t="shared" ref="Q204:Q218" si="30">20/P204</f>
        <v>6.9144839163117422E-2</v>
      </c>
      <c r="R204" s="8">
        <v>295.38599220697375</v>
      </c>
      <c r="S204" s="7">
        <f t="shared" ref="S204:S218" si="31">20/R204</f>
        <v>6.7708017738316501E-2</v>
      </c>
      <c r="AH204" s="6"/>
      <c r="AI204" s="6"/>
      <c r="AJ204" s="6"/>
    </row>
    <row r="205" spans="1:39" x14ac:dyDescent="0.45">
      <c r="A205">
        <v>600</v>
      </c>
      <c r="B205" s="8">
        <v>293.18664812033478</v>
      </c>
      <c r="C205" s="7">
        <f t="shared" si="25"/>
        <v>6.8215930460077609E-2</v>
      </c>
      <c r="D205" s="8">
        <v>420.20285862538799</v>
      </c>
      <c r="E205" s="7">
        <f t="shared" si="26"/>
        <v>4.7596058878385819E-2</v>
      </c>
      <c r="F205" s="8">
        <v>496.03003214718967</v>
      </c>
      <c r="G205" s="7">
        <f t="shared" si="27"/>
        <v>4.0320139313793184E-2</v>
      </c>
      <c r="H205" s="8">
        <v>545.46559213227579</v>
      </c>
      <c r="I205" s="7">
        <f t="shared" si="28"/>
        <v>3.6665924099480114E-2</v>
      </c>
      <c r="J205" s="8">
        <v>580.04781940427779</v>
      </c>
      <c r="K205" s="7">
        <f t="shared" si="23"/>
        <v>3.4479915846490815E-2</v>
      </c>
      <c r="L205" s="8">
        <v>605.54290263061102</v>
      </c>
      <c r="M205" s="7">
        <f t="shared" si="29"/>
        <v>3.302821305165269E-2</v>
      </c>
      <c r="N205" s="8">
        <v>625.09618668749272</v>
      </c>
      <c r="O205" s="7">
        <f t="shared" si="24"/>
        <v>3.1995075999397667E-2</v>
      </c>
      <c r="P205" s="8">
        <v>640.5610168070292</v>
      </c>
      <c r="Q205" s="7">
        <f t="shared" si="30"/>
        <v>3.1222630592933905E-2</v>
      </c>
      <c r="R205" s="8">
        <v>653.09439455253948</v>
      </c>
      <c r="S205" s="7">
        <f t="shared" si="31"/>
        <v>3.0623444584458242E-2</v>
      </c>
      <c r="AH205" s="6"/>
      <c r="AI205" s="6"/>
      <c r="AJ205" s="6"/>
    </row>
    <row r="206" spans="1:39" x14ac:dyDescent="0.45">
      <c r="A206">
        <v>800</v>
      </c>
      <c r="B206" s="8">
        <v>424.42943743580361</v>
      </c>
      <c r="C206" s="7">
        <f t="shared" si="25"/>
        <v>4.7122084935555558E-2</v>
      </c>
      <c r="D206" s="8">
        <v>603.27193247896048</v>
      </c>
      <c r="E206" s="7">
        <f t="shared" si="26"/>
        <v>3.315254518441816E-2</v>
      </c>
      <c r="F206" s="8">
        <v>708.86579907432997</v>
      </c>
      <c r="G206" s="7">
        <f t="shared" si="27"/>
        <v>2.821408512883106E-2</v>
      </c>
      <c r="H206" s="8">
        <v>777.33619383532505</v>
      </c>
      <c r="I206" s="7">
        <f t="shared" si="28"/>
        <v>2.5728893313614193E-2</v>
      </c>
      <c r="J206" s="8">
        <v>825.08943708550134</v>
      </c>
      <c r="K206" s="7">
        <f t="shared" si="23"/>
        <v>2.4239796440306948E-2</v>
      </c>
      <c r="L206" s="8">
        <v>860.22808364779166</v>
      </c>
      <c r="M206" s="7">
        <f t="shared" si="29"/>
        <v>2.3249647831991405E-2</v>
      </c>
      <c r="N206" s="8">
        <v>887.1450255772354</v>
      </c>
      <c r="O206" s="7">
        <f t="shared" si="24"/>
        <v>2.2544228309217734E-2</v>
      </c>
      <c r="P206" s="8">
        <v>908.41583929123237</v>
      </c>
      <c r="Q206" s="7">
        <f t="shared" si="30"/>
        <v>2.2016348829413272E-2</v>
      </c>
      <c r="R206" s="8">
        <v>925.64512561187689</v>
      </c>
      <c r="S206" s="7">
        <f t="shared" si="31"/>
        <v>2.1606552496864769E-2</v>
      </c>
      <c r="AH206" s="6"/>
      <c r="AI206" s="6"/>
      <c r="AJ206" s="6"/>
    </row>
    <row r="207" spans="1:39" x14ac:dyDescent="0.45">
      <c r="A207">
        <v>1000</v>
      </c>
      <c r="B207" s="8">
        <v>475.4470915246448</v>
      </c>
      <c r="C207" s="7">
        <f t="shared" si="25"/>
        <v>4.2065669043982991E-2</v>
      </c>
      <c r="D207" s="8">
        <v>688.7502138881531</v>
      </c>
      <c r="E207" s="7">
        <f t="shared" si="26"/>
        <v>2.9038103505036186E-2</v>
      </c>
      <c r="F207" s="8">
        <v>818.20280167760825</v>
      </c>
      <c r="G207" s="7">
        <f t="shared" si="27"/>
        <v>2.444381754620352E-2</v>
      </c>
      <c r="H207" s="8">
        <v>903.38854973471155</v>
      </c>
      <c r="I207" s="7">
        <f t="shared" si="28"/>
        <v>2.2138868160187758E-2</v>
      </c>
      <c r="J207" s="8">
        <v>963.34744312246517</v>
      </c>
      <c r="K207" s="7">
        <f t="shared" si="23"/>
        <v>2.07609415925522E-2</v>
      </c>
      <c r="L207" s="8">
        <v>1007.7455356150349</v>
      </c>
      <c r="M207" s="7">
        <f t="shared" si="29"/>
        <v>1.9846279931961044E-2</v>
      </c>
      <c r="N207" s="8">
        <v>1041.9130696274633</v>
      </c>
      <c r="O207" s="7">
        <f t="shared" si="24"/>
        <v>1.9195459374697174E-2</v>
      </c>
      <c r="P207" s="8">
        <v>1069.009104010408</v>
      </c>
      <c r="Q207" s="7">
        <f t="shared" si="30"/>
        <v>1.8708914568612765E-2</v>
      </c>
      <c r="R207" s="8">
        <v>1091.0190291744009</v>
      </c>
      <c r="S207" s="7">
        <f t="shared" si="31"/>
        <v>1.8331485945881677E-2</v>
      </c>
    </row>
    <row r="208" spans="1:39" x14ac:dyDescent="0.45">
      <c r="A208">
        <v>1200</v>
      </c>
      <c r="B208" s="8">
        <v>527.81878008530816</v>
      </c>
      <c r="C208" s="7">
        <f t="shared" si="25"/>
        <v>3.7891793082405138E-2</v>
      </c>
      <c r="D208" s="8">
        <v>777.98811648654203</v>
      </c>
      <c r="E208" s="7">
        <f t="shared" si="26"/>
        <v>2.5707333539131211E-2</v>
      </c>
      <c r="F208" s="8">
        <v>933.83658472452112</v>
      </c>
      <c r="G208" s="7">
        <f t="shared" si="27"/>
        <v>2.1417023414112585E-2</v>
      </c>
      <c r="H208" s="8">
        <v>1037.8594264767887</v>
      </c>
      <c r="I208" s="7">
        <f t="shared" si="28"/>
        <v>1.92704324784078E-2</v>
      </c>
      <c r="J208" s="8">
        <v>1111.7311267506907</v>
      </c>
      <c r="K208" s="7">
        <f t="shared" si="23"/>
        <v>1.7989961348347731E-2</v>
      </c>
      <c r="L208" s="8">
        <v>1166.7657733802021</v>
      </c>
      <c r="M208" s="7">
        <f t="shared" si="29"/>
        <v>1.7141401004640889E-2</v>
      </c>
      <c r="N208" s="8">
        <v>1209.3090723094024</v>
      </c>
      <c r="O208" s="7">
        <f t="shared" si="24"/>
        <v>1.6538369270484552E-2</v>
      </c>
      <c r="P208" s="8">
        <v>1243.1629685023381</v>
      </c>
      <c r="Q208" s="7">
        <f t="shared" si="30"/>
        <v>1.6087995304504908E-2</v>
      </c>
      <c r="R208" s="8">
        <v>1270.737506800835</v>
      </c>
      <c r="S208" s="7">
        <f t="shared" si="31"/>
        <v>1.5738891701049505E-2</v>
      </c>
    </row>
    <row r="209" spans="1:20" x14ac:dyDescent="0.45">
      <c r="A209">
        <v>1500</v>
      </c>
      <c r="B209" s="8">
        <v>593.61306799393913</v>
      </c>
      <c r="C209" s="7">
        <f t="shared" si="25"/>
        <v>3.3691980649260579E-2</v>
      </c>
      <c r="D209" s="8">
        <v>890.8927511919037</v>
      </c>
      <c r="E209" s="7">
        <f t="shared" si="26"/>
        <v>2.2449391324873266E-2</v>
      </c>
      <c r="F209" s="8">
        <v>1081.4555978555325</v>
      </c>
      <c r="G209" s="7">
        <f t="shared" si="27"/>
        <v>1.8493593301157171E-2</v>
      </c>
      <c r="H209" s="8">
        <v>1210.6814135183677</v>
      </c>
      <c r="I209" s="7">
        <f t="shared" si="28"/>
        <v>1.6519622566830271E-2</v>
      </c>
      <c r="J209" s="8">
        <v>1303.375143652524</v>
      </c>
      <c r="K209" s="7">
        <f t="shared" si="23"/>
        <v>1.5344776289006736E-2</v>
      </c>
      <c r="L209" s="8">
        <v>1372.9107693474584</v>
      </c>
      <c r="M209" s="7">
        <f t="shared" si="29"/>
        <v>1.456758912999565E-2</v>
      </c>
      <c r="N209" s="8">
        <v>1426.9383483406268</v>
      </c>
      <c r="O209" s="7">
        <f t="shared" si="24"/>
        <v>1.4016022502484295E-2</v>
      </c>
      <c r="P209" s="8">
        <v>1470.0989268034716</v>
      </c>
      <c r="Q209" s="7">
        <f t="shared" si="30"/>
        <v>1.3604526631066425E-2</v>
      </c>
      <c r="R209" s="8">
        <v>1505.3639533358266</v>
      </c>
      <c r="S209" s="7">
        <f t="shared" si="31"/>
        <v>1.3285823641306673E-2</v>
      </c>
    </row>
    <row r="210" spans="1:20" x14ac:dyDescent="0.45">
      <c r="A210">
        <v>2000</v>
      </c>
      <c r="B210" s="8">
        <v>679.45063187251071</v>
      </c>
      <c r="C210" s="7">
        <f t="shared" si="25"/>
        <v>2.9435545515472738E-2</v>
      </c>
      <c r="D210" s="8">
        <v>1043.7091835321887</v>
      </c>
      <c r="E210" s="7">
        <f t="shared" si="26"/>
        <v>1.916242600483278E-2</v>
      </c>
      <c r="F210" s="8">
        <v>1286.5404117167229</v>
      </c>
      <c r="G210" s="7">
        <f t="shared" si="27"/>
        <v>1.5545566868989813E-2</v>
      </c>
      <c r="H210" s="8">
        <v>1454.9266894521797</v>
      </c>
      <c r="I210" s="7">
        <f t="shared" si="28"/>
        <v>1.3746397083093276E-2</v>
      </c>
      <c r="J210" s="8">
        <v>1577.4416006181216</v>
      </c>
      <c r="K210" s="7">
        <f t="shared" si="23"/>
        <v>1.2678757801343001E-2</v>
      </c>
      <c r="L210" s="8">
        <v>1670.2581769555964</v>
      </c>
      <c r="M210" s="7">
        <f t="shared" si="29"/>
        <v>1.1974196729546499E-2</v>
      </c>
      <c r="N210" s="8">
        <v>1742.9015704751475</v>
      </c>
      <c r="O210" s="7">
        <f t="shared" si="24"/>
        <v>1.1475117320909651E-2</v>
      </c>
      <c r="P210" s="8">
        <v>1801.2585768075758</v>
      </c>
      <c r="Q210" s="7">
        <f t="shared" si="30"/>
        <v>1.1103347546828393E-2</v>
      </c>
      <c r="R210" s="8">
        <v>1849.1536601903199</v>
      </c>
      <c r="S210" s="7">
        <f t="shared" si="31"/>
        <v>1.0815758814733409E-2</v>
      </c>
    </row>
    <row r="211" spans="1:20" x14ac:dyDescent="0.45">
      <c r="A211">
        <v>2500</v>
      </c>
      <c r="B211" s="8">
        <v>740.72923759910691</v>
      </c>
      <c r="C211" s="7">
        <f t="shared" si="25"/>
        <v>2.7000419296023901E-2</v>
      </c>
      <c r="D211" s="8">
        <v>1157.6884688524283</v>
      </c>
      <c r="E211" s="7">
        <f t="shared" si="26"/>
        <v>1.7275804793862398E-2</v>
      </c>
      <c r="F211" s="8">
        <v>1444.4873579307514</v>
      </c>
      <c r="G211" s="7">
        <f t="shared" si="27"/>
        <v>1.3845742498328461E-2</v>
      </c>
      <c r="H211" s="8">
        <v>1647.0425486674242</v>
      </c>
      <c r="I211" s="7">
        <f t="shared" si="28"/>
        <v>1.2142977129632405E-2</v>
      </c>
      <c r="J211" s="8">
        <v>1796.1699930354368</v>
      </c>
      <c r="K211" s="7">
        <f t="shared" si="23"/>
        <v>1.1134803541729927E-2</v>
      </c>
      <c r="L211" s="8">
        <v>1910.0810761838006</v>
      </c>
      <c r="M211" s="7">
        <f t="shared" si="29"/>
        <v>1.0470759722911085E-2</v>
      </c>
      <c r="N211" s="8">
        <v>1999.7784828036799</v>
      </c>
      <c r="O211" s="7">
        <f t="shared" si="24"/>
        <v>1.0001107708669859E-2</v>
      </c>
      <c r="P211" s="8">
        <v>2072.1733265603179</v>
      </c>
      <c r="Q211" s="7">
        <f t="shared" si="30"/>
        <v>9.6517022700986048E-3</v>
      </c>
      <c r="R211" s="8">
        <v>2131.8121650570279</v>
      </c>
      <c r="S211" s="7">
        <f t="shared" si="31"/>
        <v>9.3816895915241113E-3</v>
      </c>
    </row>
    <row r="212" spans="1:20" x14ac:dyDescent="0.45">
      <c r="A212">
        <v>3000</v>
      </c>
      <c r="B212" s="8">
        <v>787.33491160971903</v>
      </c>
      <c r="C212" s="7">
        <f t="shared" si="25"/>
        <v>2.5402150603368617E-2</v>
      </c>
      <c r="D212" s="8">
        <v>1247.6339646901392</v>
      </c>
      <c r="E212" s="7">
        <f t="shared" si="26"/>
        <v>1.603034268545837E-2</v>
      </c>
      <c r="F212" s="8">
        <v>1572.7858478814358</v>
      </c>
      <c r="G212" s="7">
        <f t="shared" si="27"/>
        <v>1.2716289396258414E-2</v>
      </c>
      <c r="H212" s="8">
        <v>1806.1365073754687</v>
      </c>
      <c r="I212" s="7">
        <f t="shared" si="28"/>
        <v>1.107336013547635E-2</v>
      </c>
      <c r="J212" s="8">
        <v>1979.7364865069903</v>
      </c>
      <c r="K212" s="7">
        <f t="shared" si="23"/>
        <v>1.0102354599367728E-2</v>
      </c>
      <c r="L212" s="8">
        <v>2113.3111113904342</v>
      </c>
      <c r="M212" s="7">
        <f t="shared" si="29"/>
        <v>9.4638219106514699E-3</v>
      </c>
      <c r="N212" s="8">
        <v>2219.062175928048</v>
      </c>
      <c r="O212" s="7">
        <f t="shared" si="24"/>
        <v>9.0128164126972582E-3</v>
      </c>
      <c r="P212" s="8">
        <v>2304.7696777324181</v>
      </c>
      <c r="Q212" s="7">
        <f t="shared" si="30"/>
        <v>8.677656684409913E-3</v>
      </c>
      <c r="R212" s="8">
        <v>2375.6105108105971</v>
      </c>
      <c r="S212" s="7">
        <f t="shared" si="31"/>
        <v>8.4188884958147758E-3</v>
      </c>
    </row>
    <row r="213" spans="1:20" x14ac:dyDescent="0.45">
      <c r="A213">
        <v>3500</v>
      </c>
      <c r="B213" s="8">
        <v>823.84090692907307</v>
      </c>
      <c r="C213" s="7">
        <f t="shared" si="25"/>
        <v>2.4276531830097457E-2</v>
      </c>
      <c r="D213" s="8">
        <v>1319.66789244283</v>
      </c>
      <c r="E213" s="7">
        <f t="shared" si="26"/>
        <v>1.5155328181076006E-2</v>
      </c>
      <c r="F213" s="8">
        <v>1677.740523670082</v>
      </c>
      <c r="G213" s="7">
        <f t="shared" si="27"/>
        <v>1.1920794495831636E-2</v>
      </c>
      <c r="H213" s="8">
        <v>1938.2431296487021</v>
      </c>
      <c r="I213" s="7">
        <f t="shared" si="28"/>
        <v>1.0318622929221945E-2</v>
      </c>
      <c r="J213" s="8">
        <v>2133.7856527048298</v>
      </c>
      <c r="K213" s="7">
        <f t="shared" si="23"/>
        <v>9.373012689745849E-3</v>
      </c>
      <c r="L213" s="8">
        <v>2285.193814581728</v>
      </c>
      <c r="M213" s="7">
        <f t="shared" si="29"/>
        <v>8.7519928823458302E-3</v>
      </c>
      <c r="N213" s="8">
        <v>2405.6258102190513</v>
      </c>
      <c r="O213" s="7">
        <f t="shared" si="24"/>
        <v>8.3138449525443203E-3</v>
      </c>
      <c r="P213" s="8">
        <v>2503.5845297829565</v>
      </c>
      <c r="Q213" s="7">
        <f t="shared" si="30"/>
        <v>7.9885459276798857E-3</v>
      </c>
      <c r="R213" s="8">
        <v>2584.785437787456</v>
      </c>
      <c r="S213" s="7">
        <f t="shared" si="31"/>
        <v>7.7375861483960345E-3</v>
      </c>
    </row>
    <row r="214" spans="1:20" x14ac:dyDescent="0.45">
      <c r="A214">
        <v>4000</v>
      </c>
      <c r="B214" s="8">
        <v>853.15776137594742</v>
      </c>
      <c r="C214" s="7">
        <f t="shared" si="25"/>
        <v>2.3442323220203256E-2</v>
      </c>
      <c r="D214" s="8">
        <v>1379.5289659143882</v>
      </c>
      <c r="E214" s="7">
        <f t="shared" si="26"/>
        <v>1.4497702110041213E-2</v>
      </c>
      <c r="F214" s="8">
        <v>1767.4420159143988</v>
      </c>
      <c r="G214" s="7">
        <f t="shared" si="27"/>
        <v>1.1315788478442874E-2</v>
      </c>
      <c r="H214" s="8">
        <v>2053.2849391065815</v>
      </c>
      <c r="I214" s="7">
        <f t="shared" si="28"/>
        <v>9.7404893101209478E-3</v>
      </c>
      <c r="J214" s="8">
        <v>2269.6736331547322</v>
      </c>
      <c r="K214" s="7">
        <f t="shared" si="23"/>
        <v>8.8118396001283256E-3</v>
      </c>
      <c r="L214" s="8">
        <v>2438.227596769626</v>
      </c>
      <c r="M214" s="7">
        <f t="shared" si="29"/>
        <v>8.2026796950775728E-3</v>
      </c>
      <c r="N214" s="8">
        <v>2572.8954027399404</v>
      </c>
      <c r="O214" s="7">
        <f t="shared" si="24"/>
        <v>7.7733435951968747E-3</v>
      </c>
      <c r="P214" s="8">
        <v>2682.8105055137239</v>
      </c>
      <c r="Q214" s="7">
        <f t="shared" si="30"/>
        <v>7.4548686755534586E-3</v>
      </c>
      <c r="R214" s="8">
        <v>2774.1729375345649</v>
      </c>
      <c r="S214" s="7">
        <f t="shared" si="31"/>
        <v>7.2093558874430511E-3</v>
      </c>
    </row>
    <row r="215" spans="1:20" x14ac:dyDescent="0.45">
      <c r="A215">
        <v>4500</v>
      </c>
      <c r="B215" s="8">
        <v>877.25205108558953</v>
      </c>
      <c r="C215" s="7">
        <f t="shared" si="25"/>
        <v>2.2798464791561588E-2</v>
      </c>
      <c r="D215" s="8">
        <v>1429.9650802380722</v>
      </c>
      <c r="E215" s="7">
        <f t="shared" si="26"/>
        <v>1.3986355524618991E-2</v>
      </c>
      <c r="F215" s="8">
        <v>1844.8200841383152</v>
      </c>
      <c r="G215" s="7">
        <f t="shared" si="27"/>
        <v>1.0841165581380619E-2</v>
      </c>
      <c r="H215" s="8">
        <v>2154.1493850174575</v>
      </c>
      <c r="I215" s="7">
        <f t="shared" si="28"/>
        <v>9.2844071720856614E-3</v>
      </c>
      <c r="J215" s="8">
        <v>2390.1738989950732</v>
      </c>
      <c r="K215" s="7">
        <f t="shared" si="23"/>
        <v>8.3675920017404672E-3</v>
      </c>
      <c r="L215" s="8">
        <v>2575.0550748495289</v>
      </c>
      <c r="M215" s="7">
        <f t="shared" si="29"/>
        <v>7.7668241721659806E-3</v>
      </c>
      <c r="N215" s="8">
        <v>2723.3855339192378</v>
      </c>
      <c r="O215" s="7">
        <f t="shared" si="24"/>
        <v>7.3438004832235048E-3</v>
      </c>
      <c r="P215" s="8">
        <v>2844.843596705206</v>
      </c>
      <c r="Q215" s="7">
        <f t="shared" si="30"/>
        <v>7.0302634644531141E-3</v>
      </c>
      <c r="R215" s="8">
        <v>2946.0615218618655</v>
      </c>
      <c r="S215" s="7">
        <f t="shared" si="31"/>
        <v>6.7887244891479074E-3</v>
      </c>
    </row>
    <row r="216" spans="1:20" x14ac:dyDescent="0.45">
      <c r="A216">
        <v>5000</v>
      </c>
      <c r="B216" s="8">
        <v>897.64293321242894</v>
      </c>
      <c r="C216" s="7">
        <f t="shared" si="25"/>
        <v>2.2280574223901301E-2</v>
      </c>
      <c r="D216" s="8">
        <v>1473.2470612674649</v>
      </c>
      <c r="E216" s="7">
        <f t="shared" si="26"/>
        <v>1.3575455553798008E-2</v>
      </c>
      <c r="F216" s="8">
        <v>1912.404282967914</v>
      </c>
      <c r="G216" s="7">
        <f t="shared" si="27"/>
        <v>1.0458039745111549E-2</v>
      </c>
      <c r="H216" s="8">
        <v>2243.4036041804707</v>
      </c>
      <c r="I216" s="7">
        <f t="shared" si="28"/>
        <v>8.9150253493089689E-3</v>
      </c>
      <c r="J216" s="8">
        <v>2497.8052565068419</v>
      </c>
      <c r="K216" s="7">
        <f t="shared" si="23"/>
        <v>8.0070293502263745E-3</v>
      </c>
      <c r="L216" s="8">
        <v>2698.1159823664439</v>
      </c>
      <c r="M216" s="7">
        <f t="shared" si="29"/>
        <v>7.4125797892715291E-3</v>
      </c>
      <c r="N216" s="8">
        <v>2859.448835186733</v>
      </c>
      <c r="O216" s="7">
        <f t="shared" si="24"/>
        <v>6.9943549099013421E-3</v>
      </c>
      <c r="P216" s="8">
        <v>2991.9506005959511</v>
      </c>
      <c r="Q216" s="7">
        <f t="shared" si="30"/>
        <v>6.6846023447099372E-3</v>
      </c>
      <c r="R216" s="8">
        <v>3102.6371465297129</v>
      </c>
      <c r="S216" s="7">
        <f t="shared" si="31"/>
        <v>6.4461292298939694E-3</v>
      </c>
    </row>
    <row r="217" spans="1:20" x14ac:dyDescent="0.45">
      <c r="A217">
        <v>5500</v>
      </c>
      <c r="B217" s="8">
        <v>915.16910066648984</v>
      </c>
      <c r="C217" s="7">
        <f t="shared" si="25"/>
        <v>2.185388469238593E-2</v>
      </c>
      <c r="D217" s="8">
        <v>1510.8586010457295</v>
      </c>
      <c r="E217" s="7">
        <f t="shared" si="26"/>
        <v>1.3237506134695298E-2</v>
      </c>
      <c r="F217" s="8">
        <v>1972.0767693758296</v>
      </c>
      <c r="G217" s="7">
        <f t="shared" si="27"/>
        <v>1.0141593020402588E-2</v>
      </c>
      <c r="H217" s="8">
        <v>2323.1665315127275</v>
      </c>
      <c r="I217" s="7">
        <f t="shared" si="28"/>
        <v>8.608939449113456E-3</v>
      </c>
      <c r="J217" s="8">
        <v>2594.834462045349</v>
      </c>
      <c r="K217" s="7">
        <f t="shared" si="23"/>
        <v>7.7076207721687284E-3</v>
      </c>
      <c r="L217" s="8">
        <v>2809.7745438771494</v>
      </c>
      <c r="M217" s="7">
        <f t="shared" si="29"/>
        <v>7.1180088251502262E-3</v>
      </c>
      <c r="N217" s="8">
        <v>2983.5169352176567</v>
      </c>
      <c r="O217" s="7">
        <f t="shared" si="24"/>
        <v>6.7034980642873198E-3</v>
      </c>
      <c r="P217" s="8">
        <v>3126.6116273098091</v>
      </c>
      <c r="Q217" s="7">
        <f t="shared" si="30"/>
        <v>6.3967010885865438E-3</v>
      </c>
      <c r="R217" s="8">
        <v>3246.4159526418925</v>
      </c>
      <c r="S217" s="7">
        <f t="shared" si="31"/>
        <v>6.1606400078598215E-3</v>
      </c>
    </row>
    <row r="218" spans="1:20" x14ac:dyDescent="0.45">
      <c r="A218">
        <v>6000</v>
      </c>
      <c r="B218" s="8">
        <v>930.4295561799795</v>
      </c>
      <c r="C218" s="7">
        <f t="shared" si="25"/>
        <v>2.1495447846812874E-2</v>
      </c>
      <c r="D218" s="8">
        <v>1543.8893626046297</v>
      </c>
      <c r="E218" s="7">
        <f t="shared" si="26"/>
        <v>1.2954296133149629E-2</v>
      </c>
      <c r="F218" s="8">
        <v>2025.2437527776492</v>
      </c>
      <c r="G218" s="7">
        <f t="shared" si="27"/>
        <v>9.8753544962524777E-3</v>
      </c>
      <c r="H218" s="8">
        <v>2395.0367853697485</v>
      </c>
      <c r="I218" s="7">
        <f t="shared" si="28"/>
        <v>8.3506024300634609E-3</v>
      </c>
      <c r="J218" s="8">
        <v>2682.9819259182332</v>
      </c>
      <c r="K218" s="7">
        <f t="shared" si="23"/>
        <v>7.4543923709643068E-3</v>
      </c>
      <c r="L218" s="8">
        <v>2911.8322393526842</v>
      </c>
      <c r="M218" s="7">
        <f t="shared" si="29"/>
        <v>6.8685275647769137E-3</v>
      </c>
      <c r="N218" s="8">
        <v>3097.4477773341787</v>
      </c>
      <c r="O218" s="7">
        <f t="shared" si="24"/>
        <v>6.4569288774944311E-3</v>
      </c>
      <c r="P218" s="8">
        <v>3250.7254616184377</v>
      </c>
      <c r="Q218" s="7">
        <f t="shared" si="30"/>
        <v>6.1524728052680909E-3</v>
      </c>
      <c r="R218" s="8">
        <v>3379.3272216335599</v>
      </c>
      <c r="S218" s="7">
        <f t="shared" si="31"/>
        <v>5.9183377898314451E-3</v>
      </c>
    </row>
    <row r="219" spans="1:20" x14ac:dyDescent="0.45">
      <c r="B219" s="8"/>
      <c r="C219" s="9"/>
      <c r="D219" s="8"/>
      <c r="F219" s="9"/>
      <c r="G219" s="8"/>
      <c r="H219" s="9"/>
      <c r="L219" s="8"/>
      <c r="M219" s="9"/>
      <c r="O219" s="8"/>
      <c r="P219" s="9"/>
      <c r="Q219" s="8"/>
      <c r="R219" s="9"/>
      <c r="S219" s="8"/>
      <c r="T219" s="9"/>
    </row>
    <row r="220" spans="1:20" x14ac:dyDescent="0.45">
      <c r="B220" s="8"/>
      <c r="C220" s="9"/>
      <c r="F220" s="9"/>
      <c r="G220" s="8"/>
      <c r="H220" s="9"/>
      <c r="L220" s="8"/>
      <c r="M220" s="9"/>
      <c r="O220" s="8"/>
      <c r="P220" s="9"/>
      <c r="Q220" s="8"/>
      <c r="R220" s="9"/>
      <c r="S220" s="8"/>
      <c r="T220" s="9"/>
    </row>
    <row r="221" spans="1:20" x14ac:dyDescent="0.45">
      <c r="B221" s="8"/>
      <c r="C221" s="9"/>
      <c r="F221" s="9"/>
      <c r="G221" s="8"/>
      <c r="H221" s="9"/>
      <c r="L221" s="8"/>
      <c r="M221" s="9"/>
      <c r="O221" s="8"/>
      <c r="P221" s="9"/>
      <c r="Q221" s="8"/>
      <c r="R221" s="9"/>
      <c r="S221" s="8"/>
      <c r="T221" s="9"/>
    </row>
    <row r="222" spans="1:20" x14ac:dyDescent="0.45">
      <c r="B222" s="8"/>
      <c r="C222" s="9"/>
      <c r="F222" s="9"/>
      <c r="G222" s="8"/>
      <c r="H222" s="9"/>
      <c r="L222" s="8"/>
      <c r="M222" s="9"/>
      <c r="O222" s="8"/>
      <c r="P222" s="9"/>
      <c r="Q222" s="8"/>
      <c r="R222" s="9"/>
      <c r="S222" s="8"/>
      <c r="T222" s="9"/>
    </row>
    <row r="223" spans="1:20" x14ac:dyDescent="0.45">
      <c r="B223" s="8"/>
      <c r="C223" s="9"/>
      <c r="F223" s="9"/>
      <c r="G223" s="8"/>
      <c r="H223" s="9"/>
      <c r="L223" s="8"/>
      <c r="M223" s="9"/>
      <c r="O223" s="8"/>
      <c r="P223" s="9"/>
      <c r="Q223" s="8"/>
      <c r="R223" s="9"/>
      <c r="S223" s="8"/>
      <c r="T223" s="9"/>
    </row>
    <row r="224" spans="1:20" x14ac:dyDescent="0.45">
      <c r="B224" s="8"/>
      <c r="C224" s="9"/>
      <c r="F224" s="9"/>
      <c r="G224" s="8"/>
      <c r="H224" s="9"/>
      <c r="L224" s="8"/>
      <c r="M224" s="9"/>
      <c r="O224" s="8"/>
      <c r="P224" s="9"/>
      <c r="Q224" s="8"/>
      <c r="R224" s="9"/>
      <c r="S224" s="8"/>
      <c r="T224" s="9"/>
    </row>
    <row r="225" spans="2:20" x14ac:dyDescent="0.45">
      <c r="B225" s="8"/>
      <c r="C225" s="9"/>
      <c r="F225" s="9"/>
      <c r="G225" s="8"/>
      <c r="H225" s="9"/>
      <c r="L225" s="8"/>
      <c r="M225" s="9"/>
      <c r="O225" s="8"/>
      <c r="P225" s="9"/>
      <c r="Q225" s="8"/>
      <c r="R225" s="9"/>
      <c r="S225" s="8"/>
      <c r="T225" s="9"/>
    </row>
    <row r="226" spans="2:20" x14ac:dyDescent="0.45">
      <c r="B226" s="8"/>
      <c r="C226" s="9"/>
      <c r="F226" s="9"/>
      <c r="G226" s="8"/>
      <c r="H226" s="9"/>
      <c r="L226" s="8"/>
      <c r="M226" s="9"/>
      <c r="O226" s="8"/>
      <c r="P226" s="9"/>
      <c r="Q226" s="8"/>
      <c r="R226" s="9"/>
      <c r="S226" s="8"/>
      <c r="T226" s="9"/>
    </row>
    <row r="227" spans="2:20" x14ac:dyDescent="0.45">
      <c r="B227" s="8"/>
      <c r="C227" s="9"/>
      <c r="F227" s="9"/>
      <c r="G227" s="8"/>
      <c r="H227" s="9"/>
      <c r="L227" s="8"/>
      <c r="M227" s="9"/>
      <c r="O227" s="8"/>
      <c r="P227" s="9"/>
      <c r="Q227" s="8"/>
      <c r="R227" s="9"/>
      <c r="S227" s="8"/>
      <c r="T227" s="9"/>
    </row>
    <row r="228" spans="2:20" x14ac:dyDescent="0.45">
      <c r="B228" s="8"/>
      <c r="C228" s="9"/>
      <c r="F228" s="9"/>
      <c r="G228" s="8"/>
      <c r="H228" s="9"/>
      <c r="L228" s="8"/>
      <c r="M228" s="9"/>
      <c r="O228" s="8"/>
      <c r="P228" s="9"/>
      <c r="Q228" s="8"/>
      <c r="R228" s="9"/>
      <c r="S228" s="8"/>
      <c r="T228" s="9"/>
    </row>
    <row r="229" spans="2:20" x14ac:dyDescent="0.45">
      <c r="B229" s="8"/>
      <c r="C229" s="9"/>
      <c r="F229" s="9"/>
      <c r="G229" s="8"/>
      <c r="H229" s="9"/>
      <c r="L229" s="8"/>
      <c r="M229" s="9"/>
      <c r="O229" s="8"/>
      <c r="P229" s="9"/>
      <c r="Q229" s="8"/>
      <c r="R229" s="9"/>
      <c r="S229" s="8"/>
      <c r="T229" s="9"/>
    </row>
    <row r="230" spans="2:20" x14ac:dyDescent="0.45">
      <c r="B230" s="8"/>
      <c r="C230" s="9"/>
      <c r="F230" s="9"/>
      <c r="G230" s="8"/>
      <c r="H230" s="9"/>
      <c r="L230" s="8"/>
      <c r="M230" s="9"/>
      <c r="O230" s="8"/>
      <c r="P230" s="9"/>
      <c r="Q230" s="8"/>
      <c r="R230" s="9"/>
      <c r="S230" s="8"/>
      <c r="T230" s="9"/>
    </row>
    <row r="231" spans="2:20" x14ac:dyDescent="0.45">
      <c r="B231" s="8"/>
      <c r="C231" s="9"/>
      <c r="F231" s="9"/>
      <c r="G231" s="8"/>
      <c r="H231" s="9"/>
      <c r="L231" s="8"/>
      <c r="M231" s="9"/>
      <c r="O231" s="8"/>
      <c r="P231" s="9"/>
      <c r="Q231" s="8"/>
      <c r="R231" s="9"/>
      <c r="S231" s="8"/>
      <c r="T231" s="9"/>
    </row>
    <row r="232" spans="2:20" x14ac:dyDescent="0.45">
      <c r="B232" s="8"/>
      <c r="C232" s="9"/>
      <c r="F232" s="9"/>
      <c r="G232" s="8"/>
      <c r="H232" s="9"/>
      <c r="L232" s="8"/>
      <c r="M232" s="9"/>
      <c r="O232" s="8"/>
      <c r="P232" s="9"/>
      <c r="Q232" s="8"/>
      <c r="R232" s="9"/>
      <c r="S232" s="8"/>
      <c r="T232" s="9"/>
    </row>
    <row r="233" spans="2:20" x14ac:dyDescent="0.45">
      <c r="B233" s="8"/>
      <c r="C233" s="9"/>
      <c r="F233" s="9"/>
      <c r="G233" s="8"/>
      <c r="H233" s="9"/>
      <c r="L233" s="8"/>
      <c r="M233" s="9"/>
      <c r="O233" s="8"/>
      <c r="P233" s="9"/>
      <c r="Q233" s="8"/>
      <c r="R233" s="9"/>
      <c r="S233" s="8"/>
      <c r="T233" s="9"/>
    </row>
    <row r="234" spans="2:20" x14ac:dyDescent="0.45">
      <c r="B234" s="8"/>
      <c r="C234" s="9"/>
      <c r="F234" s="9"/>
      <c r="G234" s="8"/>
      <c r="H234" s="9"/>
      <c r="L234" s="8"/>
      <c r="M234" s="9"/>
      <c r="O234" s="8"/>
      <c r="P234" s="9"/>
      <c r="Q234" s="8"/>
      <c r="R234" s="9"/>
      <c r="S234" s="8"/>
      <c r="T234" s="9"/>
    </row>
    <row r="235" spans="2:20" x14ac:dyDescent="0.45">
      <c r="B235" s="8"/>
      <c r="C235" s="9"/>
      <c r="F235" s="9"/>
      <c r="G235" s="8"/>
      <c r="H235" s="9"/>
      <c r="L235" s="8"/>
      <c r="M235" s="9"/>
      <c r="O235" s="8"/>
      <c r="P235" s="9"/>
      <c r="Q235" s="8"/>
      <c r="R235" s="9"/>
      <c r="S235" s="8"/>
      <c r="T235" s="9"/>
    </row>
    <row r="236" spans="2:20" x14ac:dyDescent="0.45">
      <c r="B236" s="8"/>
      <c r="C236" s="9"/>
      <c r="F236" s="9"/>
      <c r="G236" s="8"/>
      <c r="H236" s="9"/>
      <c r="L236" s="8"/>
      <c r="M236" s="9"/>
      <c r="O236" s="8"/>
      <c r="P236" s="9"/>
      <c r="Q236" s="8"/>
      <c r="R236" s="9"/>
      <c r="S236" s="8"/>
      <c r="T236" s="9"/>
    </row>
    <row r="237" spans="2:20" x14ac:dyDescent="0.45">
      <c r="B237" s="8"/>
      <c r="C237" s="9"/>
      <c r="F237" s="9"/>
      <c r="G237" s="8"/>
      <c r="H237" s="9"/>
      <c r="L237" s="8"/>
      <c r="M237" s="9"/>
      <c r="O237" s="8"/>
      <c r="P237" s="9"/>
      <c r="Q237" s="8"/>
      <c r="R237" s="9"/>
      <c r="S237" s="8"/>
      <c r="T237" s="9"/>
    </row>
    <row r="238" spans="2:20" x14ac:dyDescent="0.45">
      <c r="B238" s="8"/>
      <c r="C238" s="9"/>
      <c r="F238" s="9"/>
      <c r="G238" s="8"/>
      <c r="H238" s="9"/>
      <c r="L238" s="8"/>
      <c r="M238" s="9"/>
      <c r="O238" s="8"/>
      <c r="P238" s="9"/>
      <c r="Q238" s="8"/>
      <c r="R238" s="9"/>
      <c r="S238" s="8"/>
      <c r="T238" s="9"/>
    </row>
    <row r="239" spans="2:20" x14ac:dyDescent="0.45">
      <c r="B239" s="8"/>
      <c r="C239" s="9"/>
      <c r="F239" s="9"/>
      <c r="G239" s="8"/>
      <c r="H239" s="9"/>
      <c r="L239" s="8"/>
      <c r="M239" s="9"/>
      <c r="O239" s="8"/>
      <c r="P239" s="9"/>
      <c r="Q239" s="8"/>
      <c r="R239" s="9"/>
      <c r="S239" s="8"/>
      <c r="T239" s="9"/>
    </row>
    <row r="240" spans="2:20" x14ac:dyDescent="0.45">
      <c r="B240" s="8"/>
      <c r="C240" s="9"/>
      <c r="F240" s="9"/>
      <c r="G240" s="8"/>
      <c r="H240" s="9"/>
      <c r="L240" s="8"/>
      <c r="M240" s="9"/>
      <c r="O240" s="8"/>
      <c r="P240" s="9"/>
      <c r="Q240" s="8"/>
      <c r="R240" s="9"/>
      <c r="S240" s="8"/>
      <c r="T240" s="9"/>
    </row>
    <row r="241" spans="2:20" x14ac:dyDescent="0.45">
      <c r="B241" s="8"/>
      <c r="C241" s="9"/>
      <c r="F241" s="9"/>
      <c r="G241" s="8"/>
      <c r="H241" s="9"/>
      <c r="L241" s="8"/>
      <c r="M241" s="9"/>
      <c r="O241" s="8"/>
      <c r="P241" s="9"/>
      <c r="Q241" s="8"/>
      <c r="R241" s="9"/>
      <c r="S241" s="8"/>
      <c r="T241" s="9"/>
    </row>
    <row r="242" spans="2:20" x14ac:dyDescent="0.45">
      <c r="B242" s="8"/>
      <c r="C242" s="9"/>
      <c r="F242" s="9"/>
      <c r="G242" s="8"/>
      <c r="H242" s="9"/>
      <c r="L242" s="8"/>
      <c r="M242" s="9"/>
      <c r="O242" s="8"/>
      <c r="P242" s="9"/>
      <c r="Q242" s="8"/>
      <c r="R242" s="9"/>
      <c r="S242" s="8"/>
      <c r="T242" s="9"/>
    </row>
    <row r="243" spans="2:20" x14ac:dyDescent="0.45">
      <c r="B243" s="8"/>
      <c r="C243" s="9"/>
      <c r="F243" s="9"/>
      <c r="G243" s="8"/>
      <c r="H243" s="9"/>
      <c r="L243" s="8"/>
      <c r="M243" s="9"/>
      <c r="O243" s="8"/>
      <c r="P243" s="9"/>
      <c r="Q243" s="8"/>
      <c r="R243" s="9"/>
      <c r="S243" s="8"/>
      <c r="T243" s="9"/>
    </row>
    <row r="244" spans="2:20" x14ac:dyDescent="0.45">
      <c r="B244" s="8"/>
      <c r="C244" s="9"/>
      <c r="F244" s="9"/>
      <c r="G244" s="8"/>
      <c r="H244" s="9"/>
      <c r="L244" s="8"/>
      <c r="M244" s="9"/>
      <c r="O244" s="8"/>
      <c r="P244" s="9"/>
      <c r="Q244" s="8"/>
      <c r="R244" s="9"/>
      <c r="S244" s="8"/>
      <c r="T244" s="9"/>
    </row>
    <row r="245" spans="2:20" x14ac:dyDescent="0.45">
      <c r="B245" s="8"/>
      <c r="C245" s="9"/>
      <c r="F245" s="9"/>
      <c r="G245" s="8"/>
      <c r="H245" s="9"/>
      <c r="L245" s="8"/>
      <c r="M245" s="9"/>
      <c r="O245" s="8"/>
      <c r="P245" s="9"/>
      <c r="Q245" s="8"/>
      <c r="R245" s="9"/>
      <c r="S245" s="8"/>
      <c r="T245" s="9"/>
    </row>
    <row r="246" spans="2:20" x14ac:dyDescent="0.45">
      <c r="B246" s="8"/>
      <c r="C246" s="9"/>
      <c r="F246" s="9"/>
      <c r="G246" s="8"/>
      <c r="H246" s="9"/>
      <c r="L246" s="8"/>
      <c r="M246" s="9"/>
      <c r="O246" s="8"/>
      <c r="P246" s="9"/>
      <c r="Q246" s="8"/>
      <c r="R246" s="9"/>
      <c r="S246" s="8"/>
      <c r="T246" s="9"/>
    </row>
    <row r="247" spans="2:20" x14ac:dyDescent="0.45">
      <c r="B247" s="8"/>
      <c r="C247" s="9"/>
      <c r="F247" s="9"/>
      <c r="G247" s="8"/>
      <c r="H247" s="9"/>
      <c r="L247" s="8"/>
      <c r="M247" s="9"/>
      <c r="O247" s="8"/>
      <c r="P247" s="9"/>
      <c r="Q247" s="8"/>
      <c r="R247" s="9"/>
      <c r="S247" s="8"/>
      <c r="T247" s="9"/>
    </row>
    <row r="248" spans="2:20" x14ac:dyDescent="0.45">
      <c r="B248" s="8"/>
      <c r="C248" s="9"/>
      <c r="F248" s="9"/>
      <c r="G248" s="8"/>
      <c r="H248" s="9"/>
      <c r="L248" s="8"/>
      <c r="M248" s="9"/>
      <c r="O248" s="8"/>
      <c r="P248" s="9"/>
      <c r="Q248" s="8"/>
      <c r="R248" s="9"/>
      <c r="S248" s="8"/>
      <c r="T248" s="9"/>
    </row>
    <row r="249" spans="2:20" x14ac:dyDescent="0.45">
      <c r="B249" s="8"/>
      <c r="C249" s="9"/>
      <c r="F249" s="9"/>
      <c r="G249" s="8"/>
      <c r="H249" s="9"/>
      <c r="L249" s="8"/>
      <c r="M249" s="9"/>
      <c r="O249" s="8"/>
      <c r="P249" s="9"/>
      <c r="Q249" s="8"/>
      <c r="R249" s="9"/>
      <c r="S249" s="8"/>
      <c r="T249" s="9"/>
    </row>
    <row r="250" spans="2:20" x14ac:dyDescent="0.45">
      <c r="B250" s="8"/>
      <c r="C250" s="9"/>
      <c r="F250" s="9"/>
      <c r="G250" s="8"/>
      <c r="H250" s="9"/>
      <c r="L250" s="8"/>
      <c r="M250" s="9"/>
      <c r="O250" s="8"/>
      <c r="P250" s="9"/>
      <c r="Q250" s="8"/>
      <c r="R250" s="9"/>
      <c r="S250" s="8"/>
      <c r="T250" s="9"/>
    </row>
    <row r="251" spans="2:20" x14ac:dyDescent="0.45">
      <c r="B251" s="8"/>
      <c r="C251" s="9"/>
      <c r="F251" s="9"/>
      <c r="G251" s="8"/>
      <c r="H251" s="9"/>
      <c r="L251" s="8"/>
      <c r="M251" s="9"/>
      <c r="O251" s="8"/>
      <c r="P251" s="9"/>
      <c r="Q251" s="8"/>
      <c r="R251" s="9"/>
      <c r="S251" s="8"/>
      <c r="T251" s="9"/>
    </row>
    <row r="252" spans="2:20" x14ac:dyDescent="0.45">
      <c r="B252" s="8"/>
      <c r="C252" s="9"/>
      <c r="F252" s="9"/>
      <c r="G252" s="8"/>
      <c r="H252" s="9"/>
      <c r="L252" s="8"/>
      <c r="M252" s="9"/>
      <c r="O252" s="8"/>
      <c r="P252" s="9"/>
      <c r="Q252" s="8"/>
      <c r="R252" s="9"/>
      <c r="S252" s="8"/>
      <c r="T252" s="9"/>
    </row>
    <row r="253" spans="2:20" x14ac:dyDescent="0.45">
      <c r="B253" s="8"/>
      <c r="C253" s="9"/>
      <c r="F253" s="9"/>
      <c r="G253" s="8"/>
      <c r="H253" s="9"/>
      <c r="L253" s="8"/>
      <c r="M253" s="9"/>
      <c r="O253" s="8"/>
      <c r="P253" s="9"/>
      <c r="Q253" s="8"/>
      <c r="R253" s="9"/>
      <c r="S253" s="8"/>
      <c r="T253" s="9"/>
    </row>
    <row r="254" spans="2:20" x14ac:dyDescent="0.45">
      <c r="B254" s="8"/>
      <c r="C254" s="9"/>
      <c r="F254" s="9"/>
      <c r="G254" s="8"/>
      <c r="H254" s="9"/>
      <c r="L254" s="8"/>
      <c r="M254" s="9"/>
      <c r="O254" s="8"/>
      <c r="P254" s="9"/>
      <c r="Q254" s="8"/>
      <c r="R254" s="9"/>
      <c r="S254" s="8"/>
      <c r="T254" s="9"/>
    </row>
    <row r="255" spans="2:20" x14ac:dyDescent="0.45">
      <c r="B255" s="8"/>
      <c r="C255" s="9"/>
      <c r="F255" s="9"/>
      <c r="G255" s="8"/>
      <c r="H255" s="9"/>
      <c r="L255" s="8"/>
      <c r="M255" s="9"/>
      <c r="O255" s="8"/>
      <c r="P255" s="9"/>
      <c r="Q255" s="8"/>
      <c r="R255" s="9"/>
      <c r="S255" s="8"/>
      <c r="T255" s="9"/>
    </row>
    <row r="256" spans="2:20" x14ac:dyDescent="0.45">
      <c r="B256" s="8"/>
      <c r="C256" s="9"/>
      <c r="F256" s="9"/>
      <c r="G256" s="8"/>
      <c r="H256" s="9"/>
      <c r="L256" s="8"/>
      <c r="M256" s="9"/>
      <c r="O256" s="8"/>
      <c r="P256" s="9"/>
      <c r="Q256" s="8"/>
      <c r="R256" s="9"/>
      <c r="S256" s="8"/>
      <c r="T256" s="9"/>
    </row>
    <row r="257" spans="2:20" x14ac:dyDescent="0.45">
      <c r="B257" s="8"/>
      <c r="C257" s="9"/>
      <c r="F257" s="9"/>
      <c r="G257" s="8"/>
      <c r="H257" s="9"/>
      <c r="L257" s="8"/>
      <c r="M257" s="9"/>
      <c r="O257" s="8"/>
      <c r="P257" s="9"/>
      <c r="Q257" s="8"/>
      <c r="R257" s="9"/>
      <c r="S257" s="8"/>
      <c r="T257" s="9"/>
    </row>
    <row r="258" spans="2:20" x14ac:dyDescent="0.45">
      <c r="B258" s="8"/>
      <c r="C258" s="9"/>
      <c r="F258" s="9"/>
      <c r="G258" s="8"/>
      <c r="H258" s="9"/>
      <c r="L258" s="8"/>
      <c r="M258" s="9"/>
      <c r="O258" s="8"/>
      <c r="P258" s="9"/>
      <c r="Q258" s="8"/>
      <c r="R258" s="9"/>
      <c r="S258" s="8"/>
      <c r="T258" s="9"/>
    </row>
    <row r="259" spans="2:20" x14ac:dyDescent="0.45">
      <c r="B259" s="8"/>
      <c r="C259" s="9"/>
      <c r="F259" s="9"/>
      <c r="G259" s="8"/>
      <c r="H259" s="9"/>
      <c r="L259" s="8"/>
      <c r="M259" s="9"/>
      <c r="O259" s="8"/>
      <c r="P259" s="9"/>
      <c r="Q259" s="8"/>
      <c r="R259" s="9"/>
      <c r="S259" s="8"/>
      <c r="T259" s="9"/>
    </row>
    <row r="260" spans="2:20" x14ac:dyDescent="0.45">
      <c r="B260" s="8"/>
      <c r="C260" s="9"/>
      <c r="F260" s="9"/>
      <c r="G260" s="8"/>
      <c r="H260" s="9"/>
      <c r="L260" s="8"/>
      <c r="M260" s="9"/>
      <c r="O260" s="8"/>
      <c r="P260" s="9"/>
      <c r="Q260" s="8"/>
      <c r="R260" s="9"/>
      <c r="S260" s="8"/>
      <c r="T260" s="9"/>
    </row>
    <row r="261" spans="2:20" x14ac:dyDescent="0.45">
      <c r="B261" s="8"/>
      <c r="C261" s="9"/>
      <c r="F261" s="9"/>
      <c r="G261" s="8"/>
      <c r="H261" s="9"/>
      <c r="L261" s="8"/>
      <c r="M261" s="9"/>
      <c r="O261" s="8"/>
      <c r="P261" s="9"/>
      <c r="Q261" s="8"/>
      <c r="R261" s="9"/>
      <c r="S261" s="8"/>
      <c r="T261" s="9"/>
    </row>
    <row r="262" spans="2:20" x14ac:dyDescent="0.45">
      <c r="B262" s="8"/>
      <c r="C262" s="9"/>
      <c r="F262" s="9"/>
      <c r="G262" s="8"/>
      <c r="H262" s="9"/>
      <c r="L262" s="8"/>
      <c r="M262" s="9"/>
      <c r="O262" s="8"/>
      <c r="P262" s="9"/>
      <c r="Q262" s="8"/>
      <c r="R262" s="9"/>
      <c r="S262" s="8"/>
      <c r="T262" s="9"/>
    </row>
    <row r="263" spans="2:20" x14ac:dyDescent="0.45">
      <c r="B263" s="8"/>
      <c r="C263" s="9"/>
      <c r="F263" s="9"/>
      <c r="G263" s="8"/>
      <c r="H263" s="9"/>
      <c r="L263" s="8"/>
      <c r="M263" s="9"/>
      <c r="O263" s="8"/>
      <c r="P263" s="9"/>
      <c r="Q263" s="8"/>
      <c r="R263" s="9"/>
      <c r="S263" s="8"/>
      <c r="T263" s="9"/>
    </row>
    <row r="264" spans="2:20" x14ac:dyDescent="0.45">
      <c r="B264" s="8"/>
      <c r="C264" s="9"/>
      <c r="F264" s="9"/>
      <c r="G264" s="8"/>
      <c r="H264" s="9"/>
      <c r="L264" s="8"/>
      <c r="M264" s="9"/>
      <c r="O264" s="8"/>
      <c r="P264" s="9"/>
      <c r="Q264" s="8"/>
      <c r="R264" s="9"/>
      <c r="S264" s="8"/>
      <c r="T264" s="9"/>
    </row>
    <row r="265" spans="2:20" x14ac:dyDescent="0.45">
      <c r="B265" s="8"/>
      <c r="C265" s="9"/>
      <c r="F265" s="9"/>
      <c r="G265" s="8"/>
      <c r="H265" s="9"/>
      <c r="L265" s="8"/>
      <c r="M265" s="9"/>
      <c r="O265" s="8"/>
      <c r="P265" s="9"/>
      <c r="Q265" s="8"/>
      <c r="R265" s="9"/>
      <c r="S265" s="8"/>
      <c r="T265" s="9"/>
    </row>
    <row r="266" spans="2:20" x14ac:dyDescent="0.45">
      <c r="B266" s="8"/>
      <c r="C266" s="9"/>
      <c r="F266" s="9"/>
      <c r="G266" s="8"/>
      <c r="H266" s="9"/>
      <c r="L266" s="8"/>
      <c r="M266" s="9"/>
      <c r="O266" s="8"/>
      <c r="P266" s="9"/>
      <c r="Q266" s="8"/>
      <c r="R266" s="9"/>
      <c r="S266" s="8"/>
      <c r="T266" s="9"/>
    </row>
    <row r="267" spans="2:20" x14ac:dyDescent="0.45">
      <c r="B267" s="8"/>
      <c r="C267" s="9"/>
      <c r="F267" s="9"/>
      <c r="G267" s="8"/>
      <c r="H267" s="9"/>
      <c r="L267" s="8"/>
      <c r="M267" s="9"/>
      <c r="O267" s="8"/>
      <c r="P267" s="9"/>
      <c r="Q267" s="8"/>
      <c r="R267" s="9"/>
      <c r="S267" s="8"/>
      <c r="T267" s="9"/>
    </row>
    <row r="268" spans="2:20" x14ac:dyDescent="0.45">
      <c r="B268" s="8"/>
      <c r="C268" s="9"/>
      <c r="F268" s="9"/>
      <c r="G268" s="8"/>
      <c r="H268" s="9"/>
      <c r="L268" s="8"/>
      <c r="M268" s="9"/>
      <c r="O268" s="8"/>
      <c r="P268" s="9"/>
      <c r="Q268" s="8"/>
      <c r="R268" s="9"/>
      <c r="S268" s="8"/>
      <c r="T268" s="9"/>
    </row>
    <row r="269" spans="2:20" x14ac:dyDescent="0.45">
      <c r="B269" s="8"/>
      <c r="C269" s="9"/>
      <c r="F269" s="9"/>
      <c r="G269" s="8"/>
      <c r="H269" s="9"/>
      <c r="L269" s="8"/>
      <c r="M269" s="9"/>
      <c r="O269" s="8"/>
      <c r="P269" s="9"/>
      <c r="Q269" s="8"/>
      <c r="R269" s="9"/>
      <c r="S269" s="8"/>
      <c r="T269" s="9"/>
    </row>
    <row r="270" spans="2:20" x14ac:dyDescent="0.45">
      <c r="B270" s="8"/>
      <c r="C270" s="9"/>
      <c r="F270" s="9"/>
      <c r="G270" s="8"/>
      <c r="H270" s="9"/>
      <c r="L270" s="8"/>
      <c r="M270" s="9"/>
      <c r="O270" s="8"/>
      <c r="P270" s="9"/>
      <c r="Q270" s="8"/>
      <c r="R270" s="9"/>
      <c r="S270" s="8"/>
      <c r="T270" s="9"/>
    </row>
    <row r="271" spans="2:20" x14ac:dyDescent="0.45">
      <c r="B271" s="8"/>
      <c r="C271" s="9"/>
      <c r="F271" s="9"/>
      <c r="G271" s="8"/>
      <c r="H271" s="9"/>
      <c r="L271" s="8"/>
      <c r="M271" s="9"/>
      <c r="O271" s="8"/>
      <c r="P271" s="9"/>
      <c r="Q271" s="8"/>
      <c r="R271" s="9"/>
      <c r="S271" s="8"/>
      <c r="T271" s="9"/>
    </row>
    <row r="272" spans="2:20" x14ac:dyDescent="0.45">
      <c r="B272" s="8"/>
      <c r="C272" s="9"/>
      <c r="F272" s="9"/>
      <c r="G272" s="8"/>
      <c r="H272" s="9"/>
      <c r="L272" s="8"/>
      <c r="M272" s="9"/>
      <c r="O272" s="8"/>
      <c r="P272" s="9"/>
      <c r="Q272" s="8"/>
      <c r="R272" s="9"/>
      <c r="S272" s="8"/>
      <c r="T272" s="9"/>
    </row>
    <row r="273" spans="2:56" x14ac:dyDescent="0.45">
      <c r="B273" s="8"/>
      <c r="C273" s="9"/>
      <c r="F273" s="9"/>
      <c r="G273" s="8"/>
      <c r="H273" s="9"/>
      <c r="L273" s="8"/>
      <c r="M273" s="9"/>
      <c r="O273" s="8"/>
      <c r="P273" s="9"/>
      <c r="Q273" s="8"/>
      <c r="R273" s="9"/>
      <c r="S273" s="8"/>
      <c r="T273" s="9"/>
    </row>
    <row r="274" spans="2:56" x14ac:dyDescent="0.45">
      <c r="B274" s="8"/>
      <c r="C274" s="9"/>
      <c r="F274" s="9"/>
      <c r="G274" s="8"/>
      <c r="H274" s="9"/>
      <c r="L274" s="8"/>
      <c r="M274" s="9"/>
      <c r="O274" s="8"/>
      <c r="P274" s="9"/>
      <c r="Q274" s="8"/>
      <c r="R274" s="9"/>
      <c r="S274" s="8"/>
      <c r="T274" s="9"/>
    </row>
    <row r="275" spans="2:56" x14ac:dyDescent="0.45">
      <c r="B275" s="8"/>
      <c r="C275" s="9"/>
      <c r="F275" s="9"/>
      <c r="G275" s="8"/>
      <c r="H275" s="9"/>
      <c r="L275" s="8"/>
      <c r="M275" s="9"/>
      <c r="O275" s="8"/>
      <c r="P275" s="9"/>
      <c r="Q275" s="8"/>
      <c r="R275" s="9"/>
      <c r="S275" s="8"/>
      <c r="T275" s="9"/>
    </row>
    <row r="276" spans="2:56" x14ac:dyDescent="0.45">
      <c r="B276" s="8"/>
      <c r="C276" s="9"/>
      <c r="F276" s="9"/>
      <c r="G276" s="8"/>
      <c r="H276" s="9"/>
      <c r="L276" s="8"/>
      <c r="M276" s="9"/>
      <c r="O276" s="8"/>
      <c r="P276" s="9"/>
      <c r="Q276" s="8"/>
      <c r="R276" s="9"/>
      <c r="S276" s="8"/>
      <c r="T276" s="9"/>
    </row>
    <row r="277" spans="2:56" x14ac:dyDescent="0.45">
      <c r="B277" s="8"/>
      <c r="C277" s="9"/>
      <c r="F277" s="9"/>
      <c r="G277" s="8"/>
      <c r="H277" s="9"/>
      <c r="L277" s="8"/>
      <c r="M277" s="9"/>
      <c r="O277" s="8"/>
      <c r="P277" s="9"/>
      <c r="Q277" s="8"/>
      <c r="R277" s="9"/>
      <c r="S277" s="8"/>
      <c r="T277" s="9"/>
    </row>
    <row r="278" spans="2:56" x14ac:dyDescent="0.45">
      <c r="B278" s="8"/>
      <c r="C278" s="9"/>
      <c r="F278" s="9"/>
      <c r="G278" s="8"/>
      <c r="H278" s="9"/>
      <c r="L278" s="8"/>
      <c r="M278" s="9"/>
      <c r="O278" s="8"/>
      <c r="P278" s="9"/>
      <c r="Q278" s="8"/>
      <c r="R278" s="9"/>
      <c r="S278" s="8"/>
      <c r="T278" s="9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  <c r="BD278" s="6"/>
    </row>
    <row r="279" spans="2:56" x14ac:dyDescent="0.45">
      <c r="B279" s="8"/>
      <c r="C279" s="9"/>
      <c r="F279" s="9"/>
      <c r="G279" s="8"/>
      <c r="H279" s="9"/>
      <c r="L279" s="8"/>
      <c r="M279" s="9"/>
      <c r="O279" s="8"/>
      <c r="P279" s="9"/>
      <c r="Q279" s="8"/>
      <c r="R279" s="9"/>
      <c r="S279" s="8"/>
      <c r="T279" s="9"/>
    </row>
    <row r="280" spans="2:56" x14ac:dyDescent="0.45">
      <c r="B280" s="8"/>
      <c r="C280" s="9"/>
      <c r="F280" s="9"/>
      <c r="G280" s="8"/>
      <c r="H280" s="9"/>
      <c r="L280" s="8"/>
      <c r="M280" s="9"/>
      <c r="O280" s="8"/>
      <c r="P280" s="9"/>
      <c r="Q280" s="8"/>
      <c r="R280" s="9"/>
      <c r="S280" s="8"/>
      <c r="T280" s="9"/>
    </row>
    <row r="281" spans="2:56" x14ac:dyDescent="0.45">
      <c r="B281" s="8"/>
      <c r="C281" s="9"/>
      <c r="F281" s="9"/>
      <c r="G281" s="8"/>
      <c r="H281" s="9"/>
      <c r="L281" s="8"/>
      <c r="M281" s="9"/>
      <c r="O281" s="8"/>
      <c r="P281" s="9"/>
      <c r="Q281" s="8"/>
      <c r="R281" s="9"/>
      <c r="S281" s="8"/>
      <c r="T281" s="9"/>
    </row>
    <row r="282" spans="2:56" x14ac:dyDescent="0.45">
      <c r="B282" s="8"/>
      <c r="C282" s="9"/>
      <c r="F282" s="9"/>
      <c r="G282" s="8"/>
      <c r="H282" s="9"/>
      <c r="L282" s="8"/>
      <c r="M282" s="9"/>
      <c r="O282" s="8"/>
      <c r="P282" s="9"/>
      <c r="Q282" s="8"/>
      <c r="R282" s="9"/>
      <c r="S282" s="8"/>
      <c r="T282" s="9"/>
    </row>
    <row r="283" spans="2:56" x14ac:dyDescent="0.45">
      <c r="B283" s="8"/>
      <c r="C283" s="9"/>
      <c r="F283" s="9"/>
      <c r="G283" s="8"/>
      <c r="H283" s="9"/>
      <c r="L283" s="8"/>
      <c r="M283" s="9"/>
      <c r="O283" s="8"/>
      <c r="P283" s="9"/>
      <c r="Q283" s="8"/>
      <c r="R283" s="9"/>
      <c r="S283" s="8"/>
      <c r="T283" s="9"/>
    </row>
    <row r="284" spans="2:56" x14ac:dyDescent="0.45">
      <c r="B284" s="8"/>
      <c r="C284" s="9"/>
      <c r="F284" s="9"/>
      <c r="G284" s="8"/>
      <c r="H284" s="9"/>
      <c r="L284" s="8"/>
      <c r="M284" s="9"/>
      <c r="O284" s="8"/>
      <c r="P284" s="9"/>
      <c r="Q284" s="8"/>
      <c r="R284" s="9"/>
      <c r="S284" s="8"/>
      <c r="T284" s="9"/>
    </row>
    <row r="285" spans="2:56" x14ac:dyDescent="0.45">
      <c r="B285" s="8"/>
      <c r="C285" s="9"/>
      <c r="F285" s="9"/>
      <c r="G285" s="8"/>
      <c r="H285" s="9"/>
      <c r="L285" s="8"/>
      <c r="M285" s="9"/>
      <c r="O285" s="8"/>
      <c r="P285" s="9"/>
      <c r="Q285" s="8"/>
      <c r="R285" s="9"/>
      <c r="S285" s="8"/>
      <c r="T285" s="9"/>
    </row>
    <row r="286" spans="2:56" x14ac:dyDescent="0.45">
      <c r="B286" s="8"/>
      <c r="C286" s="9"/>
      <c r="F286" s="9"/>
      <c r="G286" s="8"/>
      <c r="H286" s="9"/>
      <c r="L286" s="8"/>
      <c r="M286" s="9"/>
      <c r="O286" s="8"/>
      <c r="P286" s="9"/>
      <c r="Q286" s="8"/>
      <c r="R286" s="9"/>
      <c r="S286" s="8"/>
      <c r="T286" s="9"/>
    </row>
    <row r="287" spans="2:56" x14ac:dyDescent="0.45">
      <c r="B287" s="8"/>
      <c r="C287" s="9"/>
      <c r="F287" s="9"/>
      <c r="G287" s="8"/>
      <c r="H287" s="9"/>
      <c r="L287" s="8"/>
      <c r="M287" s="9"/>
      <c r="O287" s="8"/>
      <c r="P287" s="9"/>
      <c r="Q287" s="8"/>
      <c r="R287" s="9"/>
      <c r="S287" s="8"/>
      <c r="T287" s="9"/>
    </row>
    <row r="288" spans="2:56" x14ac:dyDescent="0.45">
      <c r="B288" s="8"/>
      <c r="C288" s="9"/>
      <c r="F288" s="9"/>
      <c r="G288" s="8"/>
      <c r="H288" s="9"/>
      <c r="L288" s="8"/>
      <c r="M288" s="9"/>
      <c r="O288" s="8"/>
      <c r="P288" s="9"/>
      <c r="Q288" s="8"/>
      <c r="R288" s="9"/>
      <c r="S288" s="8"/>
      <c r="T288" s="9"/>
    </row>
    <row r="289" spans="2:20" x14ac:dyDescent="0.45">
      <c r="B289" s="8"/>
      <c r="C289" s="9"/>
      <c r="F289" s="9"/>
      <c r="G289" s="8"/>
      <c r="H289" s="9"/>
      <c r="L289" s="8"/>
      <c r="M289" s="9"/>
      <c r="O289" s="8"/>
      <c r="P289" s="9"/>
      <c r="Q289" s="8"/>
      <c r="R289" s="9"/>
      <c r="S289" s="8"/>
      <c r="T289" s="9"/>
    </row>
    <row r="290" spans="2:20" x14ac:dyDescent="0.45">
      <c r="B290" s="8"/>
      <c r="C290" s="9"/>
      <c r="F290" s="9"/>
      <c r="G290" s="8"/>
      <c r="H290" s="9"/>
      <c r="L290" s="8"/>
      <c r="M290" s="9"/>
      <c r="O290" s="8"/>
      <c r="P290" s="9"/>
      <c r="Q290" s="8"/>
      <c r="R290" s="9"/>
      <c r="S290" s="8"/>
      <c r="T290" s="9"/>
    </row>
    <row r="291" spans="2:20" x14ac:dyDescent="0.45">
      <c r="B291" s="8"/>
      <c r="C291" s="9"/>
      <c r="F291" s="9"/>
      <c r="G291" s="8"/>
      <c r="H291" s="9"/>
      <c r="L291" s="8"/>
      <c r="M291" s="9"/>
      <c r="O291" s="8"/>
      <c r="P291" s="9"/>
      <c r="Q291" s="8"/>
      <c r="R291" s="9"/>
      <c r="S291" s="8"/>
      <c r="T291" s="9"/>
    </row>
    <row r="292" spans="2:20" x14ac:dyDescent="0.45">
      <c r="B292" s="8"/>
      <c r="C292" s="9"/>
      <c r="F292" s="9"/>
      <c r="G292" s="8"/>
      <c r="H292" s="9"/>
      <c r="L292" s="8"/>
      <c r="M292" s="9"/>
      <c r="O292" s="8"/>
      <c r="P292" s="9"/>
      <c r="Q292" s="8"/>
      <c r="R292" s="9"/>
      <c r="S292" s="8"/>
      <c r="T292" s="9"/>
    </row>
    <row r="293" spans="2:20" x14ac:dyDescent="0.45">
      <c r="B293" s="8"/>
      <c r="C293" s="9"/>
      <c r="F293" s="9"/>
      <c r="G293" s="8"/>
      <c r="H293" s="9"/>
      <c r="L293" s="8"/>
      <c r="M293" s="9"/>
      <c r="O293" s="8"/>
      <c r="P293" s="9"/>
      <c r="Q293" s="8"/>
      <c r="R293" s="9"/>
      <c r="S293" s="8"/>
      <c r="T293" s="9"/>
    </row>
    <row r="294" spans="2:20" x14ac:dyDescent="0.45">
      <c r="B294" s="8"/>
      <c r="C294" s="9"/>
      <c r="F294" s="9"/>
      <c r="G294" s="8"/>
      <c r="H294" s="9"/>
      <c r="L294" s="8"/>
      <c r="M294" s="9"/>
      <c r="O294" s="8"/>
      <c r="P294" s="9"/>
      <c r="Q294" s="8"/>
      <c r="R294" s="9"/>
      <c r="S294" s="8"/>
      <c r="T294" s="9"/>
    </row>
    <row r="295" spans="2:20" x14ac:dyDescent="0.45">
      <c r="B295" s="8"/>
      <c r="C295" s="9"/>
      <c r="F295" s="9"/>
      <c r="G295" s="8"/>
      <c r="H295" s="9"/>
      <c r="L295" s="8"/>
      <c r="M295" s="9"/>
      <c r="O295" s="8"/>
      <c r="P295" s="9"/>
      <c r="Q295" s="8"/>
      <c r="R295" s="9"/>
      <c r="S295" s="8"/>
      <c r="T295" s="9"/>
    </row>
    <row r="296" spans="2:20" x14ac:dyDescent="0.45">
      <c r="B296" s="8"/>
      <c r="C296" s="9"/>
      <c r="F296" s="9"/>
      <c r="G296" s="8"/>
      <c r="H296" s="9"/>
      <c r="L296" s="8"/>
      <c r="M296" s="9"/>
      <c r="O296" s="8"/>
      <c r="P296" s="9"/>
      <c r="Q296" s="8"/>
      <c r="R296" s="9"/>
      <c r="S296" s="8"/>
      <c r="T296" s="9"/>
    </row>
    <row r="297" spans="2:20" x14ac:dyDescent="0.45">
      <c r="B297" s="8"/>
      <c r="C297" s="9"/>
      <c r="F297" s="9"/>
      <c r="G297" s="8"/>
      <c r="H297" s="9"/>
      <c r="L297" s="8"/>
      <c r="M297" s="9"/>
      <c r="O297" s="8"/>
      <c r="P297" s="9"/>
      <c r="Q297" s="8"/>
      <c r="R297" s="9"/>
      <c r="S297" s="8"/>
      <c r="T297" s="9"/>
    </row>
    <row r="298" spans="2:20" x14ac:dyDescent="0.45">
      <c r="B298" s="8"/>
      <c r="C298" s="9"/>
      <c r="F298" s="9"/>
      <c r="G298" s="8"/>
      <c r="H298" s="9"/>
      <c r="L298" s="8"/>
      <c r="M298" s="9"/>
      <c r="O298" s="8"/>
      <c r="P298" s="9"/>
      <c r="Q298" s="8"/>
      <c r="R298" s="9"/>
      <c r="S298" s="8"/>
      <c r="T298" s="9"/>
    </row>
    <row r="299" spans="2:20" x14ac:dyDescent="0.45">
      <c r="B299" s="8"/>
      <c r="C299" s="9"/>
      <c r="F299" s="9"/>
      <c r="G299" s="8"/>
      <c r="H299" s="9"/>
      <c r="L299" s="8"/>
      <c r="M299" s="9"/>
      <c r="O299" s="8"/>
      <c r="P299" s="9"/>
      <c r="Q299" s="8"/>
      <c r="R299" s="9"/>
      <c r="S299" s="8"/>
      <c r="T299" s="9"/>
    </row>
    <row r="300" spans="2:20" x14ac:dyDescent="0.45">
      <c r="B300" s="8"/>
      <c r="C300" s="9"/>
      <c r="F300" s="9"/>
      <c r="G300" s="8"/>
      <c r="H300" s="9"/>
      <c r="L300" s="8"/>
      <c r="M300" s="9"/>
      <c r="O300" s="8"/>
      <c r="P300" s="9"/>
      <c r="Q300" s="8"/>
      <c r="R300" s="9"/>
      <c r="S300" s="8"/>
      <c r="T300" s="9"/>
    </row>
    <row r="301" spans="2:20" x14ac:dyDescent="0.45">
      <c r="B301" s="8"/>
      <c r="C301" s="9"/>
      <c r="F301" s="9"/>
      <c r="G301" s="8"/>
      <c r="H301" s="9"/>
      <c r="L301" s="8"/>
      <c r="M301" s="9"/>
      <c r="O301" s="8"/>
      <c r="P301" s="9"/>
      <c r="Q301" s="8"/>
      <c r="R301" s="9"/>
      <c r="S301" s="8"/>
      <c r="T301" s="9"/>
    </row>
    <row r="302" spans="2:20" x14ac:dyDescent="0.45">
      <c r="B302" s="8"/>
      <c r="C302" s="9"/>
      <c r="F302" s="9"/>
      <c r="G302" s="8"/>
      <c r="H302" s="9"/>
      <c r="L302" s="8"/>
      <c r="M302" s="9"/>
      <c r="O302" s="8"/>
      <c r="P302" s="9"/>
      <c r="Q302" s="8"/>
      <c r="R302" s="9"/>
      <c r="S302" s="8"/>
      <c r="T302" s="9"/>
    </row>
    <row r="303" spans="2:20" x14ac:dyDescent="0.45">
      <c r="B303" s="8"/>
      <c r="C303" s="9"/>
      <c r="F303" s="9"/>
      <c r="G303" s="8"/>
      <c r="H303" s="9"/>
      <c r="L303" s="8"/>
      <c r="M303" s="9"/>
      <c r="O303" s="8"/>
      <c r="P303" s="9"/>
      <c r="Q303" s="8"/>
      <c r="R303" s="9"/>
      <c r="S303" s="8"/>
      <c r="T303" s="9"/>
    </row>
    <row r="304" spans="2:20" x14ac:dyDescent="0.45">
      <c r="B304" s="8"/>
      <c r="C304" s="9"/>
      <c r="F304" s="9"/>
      <c r="G304" s="8"/>
      <c r="H304" s="9"/>
      <c r="L304" s="8"/>
      <c r="M304" s="9"/>
      <c r="O304" s="8"/>
      <c r="P304" s="9"/>
      <c r="Q304" s="8"/>
      <c r="R304" s="9"/>
      <c r="S304" s="8"/>
      <c r="T304" s="9"/>
    </row>
    <row r="305" spans="2:20" x14ac:dyDescent="0.45">
      <c r="B305" s="8"/>
      <c r="C305" s="9"/>
      <c r="F305" s="9"/>
      <c r="G305" s="8"/>
      <c r="H305" s="9"/>
      <c r="L305" s="8"/>
      <c r="M305" s="9"/>
      <c r="O305" s="8"/>
      <c r="P305" s="9"/>
      <c r="Q305" s="8"/>
      <c r="R305" s="9"/>
      <c r="S305" s="8"/>
      <c r="T305" s="9"/>
    </row>
    <row r="306" spans="2:20" x14ac:dyDescent="0.45">
      <c r="B306" s="8"/>
      <c r="C306" s="9"/>
      <c r="F306" s="9"/>
      <c r="G306" s="8"/>
      <c r="H306" s="9"/>
      <c r="L306" s="8"/>
      <c r="M306" s="9"/>
      <c r="O306" s="8"/>
      <c r="P306" s="9"/>
      <c r="Q306" s="8"/>
      <c r="R306" s="9"/>
      <c r="S306" s="8"/>
      <c r="T306" s="9"/>
    </row>
    <row r="307" spans="2:20" x14ac:dyDescent="0.45">
      <c r="B307" s="8"/>
      <c r="C307" s="9"/>
      <c r="F307" s="9"/>
      <c r="G307" s="8"/>
      <c r="H307" s="9"/>
      <c r="L307" s="8"/>
      <c r="M307" s="9"/>
      <c r="O307" s="8"/>
      <c r="P307" s="9"/>
      <c r="Q307" s="8"/>
      <c r="R307" s="9"/>
      <c r="S307" s="8"/>
      <c r="T307" s="9"/>
    </row>
    <row r="308" spans="2:20" x14ac:dyDescent="0.45">
      <c r="B308" s="8"/>
      <c r="C308" s="9"/>
      <c r="F308" s="9"/>
      <c r="G308" s="8"/>
      <c r="H308" s="9"/>
      <c r="L308" s="8"/>
      <c r="M308" s="9"/>
      <c r="O308" s="8"/>
      <c r="P308" s="9"/>
      <c r="Q308" s="8"/>
      <c r="R308" s="9"/>
      <c r="S308" s="8"/>
      <c r="T308" s="9"/>
    </row>
    <row r="309" spans="2:20" x14ac:dyDescent="0.45">
      <c r="B309" s="8"/>
      <c r="C309" s="9"/>
      <c r="F309" s="9"/>
      <c r="G309" s="8"/>
      <c r="H309" s="9"/>
      <c r="L309" s="8"/>
      <c r="M309" s="9"/>
      <c r="O309" s="8"/>
      <c r="P309" s="9"/>
      <c r="Q309" s="8"/>
      <c r="R309" s="9"/>
      <c r="S309" s="8"/>
      <c r="T309" s="9"/>
    </row>
    <row r="310" spans="2:20" x14ac:dyDescent="0.45">
      <c r="B310" s="8"/>
      <c r="C310" s="9"/>
      <c r="F310" s="9"/>
      <c r="G310" s="8"/>
      <c r="H310" s="9"/>
      <c r="L310" s="8"/>
      <c r="M310" s="9"/>
      <c r="O310" s="8"/>
      <c r="P310" s="9"/>
      <c r="Q310" s="8"/>
      <c r="R310" s="9"/>
      <c r="S310" s="8"/>
      <c r="T310" s="9"/>
    </row>
    <row r="311" spans="2:20" x14ac:dyDescent="0.45">
      <c r="B311" s="8"/>
      <c r="C311" s="9"/>
      <c r="F311" s="9"/>
      <c r="G311" s="8"/>
      <c r="H311" s="9"/>
      <c r="L311" s="8"/>
      <c r="M311" s="9"/>
      <c r="O311" s="8"/>
      <c r="P311" s="9"/>
      <c r="Q311" s="8"/>
      <c r="R311" s="9"/>
      <c r="S311" s="8"/>
      <c r="T311" s="9"/>
    </row>
    <row r="312" spans="2:20" x14ac:dyDescent="0.45">
      <c r="B312" s="8"/>
      <c r="C312" s="9"/>
      <c r="F312" s="9"/>
      <c r="G312" s="8"/>
      <c r="H312" s="9"/>
      <c r="L312" s="8"/>
      <c r="M312" s="9"/>
      <c r="O312" s="8"/>
      <c r="P312" s="9"/>
      <c r="Q312" s="8"/>
      <c r="R312" s="9"/>
      <c r="S312" s="8"/>
      <c r="T312" s="9"/>
    </row>
    <row r="313" spans="2:20" x14ac:dyDescent="0.45">
      <c r="B313" s="8"/>
      <c r="C313" s="9"/>
      <c r="F313" s="9"/>
      <c r="G313" s="8"/>
      <c r="H313" s="9"/>
      <c r="L313" s="8"/>
      <c r="M313" s="9"/>
      <c r="O313" s="8"/>
      <c r="P313" s="9"/>
      <c r="Q313" s="8"/>
      <c r="R313" s="9"/>
      <c r="S313" s="8"/>
      <c r="T313" s="9"/>
    </row>
    <row r="314" spans="2:20" x14ac:dyDescent="0.45">
      <c r="B314" s="8"/>
      <c r="C314" s="9"/>
      <c r="F314" s="9"/>
      <c r="G314" s="8"/>
      <c r="H314" s="9"/>
      <c r="L314" s="8"/>
      <c r="M314" s="9"/>
      <c r="O314" s="8"/>
      <c r="P314" s="9"/>
      <c r="Q314" s="8"/>
      <c r="R314" s="9"/>
      <c r="S314" s="8"/>
      <c r="T314" s="9"/>
    </row>
    <row r="315" spans="2:20" x14ac:dyDescent="0.45">
      <c r="B315" s="8"/>
      <c r="C315" s="9"/>
      <c r="F315" s="9"/>
      <c r="G315" s="8"/>
      <c r="H315" s="9"/>
      <c r="L315" s="8"/>
      <c r="M315" s="9"/>
      <c r="O315" s="8"/>
      <c r="P315" s="9"/>
      <c r="Q315" s="8"/>
      <c r="R315" s="9"/>
      <c r="S315" s="8"/>
      <c r="T315" s="9"/>
    </row>
    <row r="316" spans="2:20" x14ac:dyDescent="0.45">
      <c r="B316" s="8"/>
      <c r="C316" s="9"/>
      <c r="F316" s="9"/>
      <c r="G316" s="8"/>
      <c r="H316" s="9"/>
      <c r="L316" s="8"/>
      <c r="M316" s="9"/>
      <c r="O316" s="8"/>
      <c r="P316" s="9"/>
      <c r="Q316" s="8"/>
      <c r="R316" s="9"/>
      <c r="S316" s="8"/>
      <c r="T316" s="9"/>
    </row>
    <row r="317" spans="2:20" x14ac:dyDescent="0.45">
      <c r="B317" s="8"/>
      <c r="C317" s="9"/>
      <c r="F317" s="9"/>
      <c r="G317" s="8"/>
      <c r="H317" s="9"/>
      <c r="L317" s="8"/>
      <c r="M317" s="9"/>
      <c r="O317" s="8"/>
      <c r="P317" s="9"/>
      <c r="Q317" s="8"/>
      <c r="R317" s="9"/>
      <c r="S317" s="8"/>
      <c r="T317" s="9"/>
    </row>
    <row r="318" spans="2:20" x14ac:dyDescent="0.45">
      <c r="B318" s="8"/>
      <c r="C318" s="9"/>
      <c r="F318" s="9"/>
      <c r="G318" s="8"/>
      <c r="H318" s="9"/>
      <c r="L318" s="8"/>
      <c r="M318" s="9"/>
      <c r="O318" s="8"/>
      <c r="P318" s="9"/>
      <c r="Q318" s="8"/>
      <c r="R318" s="9"/>
      <c r="S318" s="8"/>
      <c r="T318" s="9"/>
    </row>
    <row r="319" spans="2:20" x14ac:dyDescent="0.45">
      <c r="B319" s="8"/>
      <c r="C319" s="9"/>
      <c r="F319" s="9"/>
      <c r="G319" s="8"/>
      <c r="H319" s="9"/>
      <c r="L319" s="8"/>
      <c r="M319" s="9"/>
      <c r="O319" s="8"/>
      <c r="P319" s="9"/>
      <c r="Q319" s="8"/>
      <c r="R319" s="9"/>
      <c r="S319" s="8"/>
      <c r="T319" s="9"/>
    </row>
    <row r="320" spans="2:20" x14ac:dyDescent="0.45">
      <c r="B320" s="8"/>
      <c r="C320" s="9"/>
      <c r="F320" s="9"/>
      <c r="G320" s="8"/>
      <c r="H320" s="9"/>
      <c r="L320" s="8"/>
      <c r="M320" s="9"/>
      <c r="O320" s="8"/>
      <c r="P320" s="9"/>
      <c r="Q320" s="8"/>
      <c r="R320" s="9"/>
      <c r="S320" s="8"/>
      <c r="T320" s="9"/>
    </row>
    <row r="321" spans="2:20" x14ac:dyDescent="0.45">
      <c r="B321" s="8"/>
      <c r="C321" s="9"/>
      <c r="F321" s="9"/>
      <c r="G321" s="8"/>
      <c r="H321" s="9"/>
      <c r="L321" s="8"/>
      <c r="M321" s="9"/>
      <c r="O321" s="8"/>
      <c r="P321" s="9"/>
      <c r="Q321" s="8"/>
      <c r="R321" s="9"/>
      <c r="S321" s="8"/>
      <c r="T321" s="9"/>
    </row>
    <row r="322" spans="2:20" x14ac:dyDescent="0.45">
      <c r="B322" s="8"/>
      <c r="C322" s="9"/>
      <c r="F322" s="9"/>
      <c r="G322" s="8"/>
      <c r="H322" s="9"/>
      <c r="L322" s="8"/>
      <c r="M322" s="9"/>
      <c r="O322" s="8"/>
      <c r="P322" s="9"/>
      <c r="Q322" s="8"/>
      <c r="R322" s="9"/>
      <c r="S322" s="8"/>
      <c r="T322" s="9"/>
    </row>
    <row r="323" spans="2:20" x14ac:dyDescent="0.45">
      <c r="B323" s="8"/>
      <c r="C323" s="9"/>
      <c r="F323" s="9"/>
      <c r="G323" s="8"/>
      <c r="H323" s="9"/>
      <c r="L323" s="8"/>
      <c r="M323" s="9"/>
      <c r="O323" s="8"/>
      <c r="P323" s="9"/>
      <c r="Q323" s="8"/>
      <c r="R323" s="9"/>
      <c r="S323" s="8"/>
      <c r="T323" s="9"/>
    </row>
    <row r="324" spans="2:20" x14ac:dyDescent="0.45">
      <c r="B324" s="8"/>
      <c r="C324" s="9"/>
      <c r="F324" s="9"/>
      <c r="G324" s="8"/>
      <c r="H324" s="9"/>
      <c r="L324" s="8"/>
      <c r="M324" s="9"/>
      <c r="O324" s="8"/>
      <c r="P324" s="9"/>
      <c r="Q324" s="8"/>
      <c r="R324" s="9"/>
      <c r="S324" s="8"/>
      <c r="T324" s="9"/>
    </row>
    <row r="325" spans="2:20" x14ac:dyDescent="0.45">
      <c r="B325" s="8"/>
      <c r="C325" s="9"/>
      <c r="F325" s="9"/>
      <c r="G325" s="8"/>
      <c r="H325" s="9"/>
      <c r="L325" s="8"/>
      <c r="M325" s="9"/>
      <c r="O325" s="8"/>
      <c r="P325" s="9"/>
      <c r="Q325" s="8"/>
      <c r="R325" s="9"/>
      <c r="S325" s="8"/>
      <c r="T325" s="9"/>
    </row>
    <row r="326" spans="2:20" x14ac:dyDescent="0.45">
      <c r="B326" s="8"/>
      <c r="C326" s="9"/>
      <c r="F326" s="9"/>
      <c r="G326" s="8"/>
      <c r="H326" s="9"/>
      <c r="L326" s="8"/>
      <c r="M326" s="9"/>
      <c r="O326" s="8"/>
      <c r="P326" s="9"/>
      <c r="Q326" s="8"/>
      <c r="R326" s="9"/>
      <c r="S326" s="8"/>
      <c r="T326" s="9"/>
    </row>
    <row r="327" spans="2:20" x14ac:dyDescent="0.45">
      <c r="B327" s="8"/>
      <c r="C327" s="9"/>
      <c r="F327" s="9"/>
      <c r="G327" s="8"/>
      <c r="H327" s="9"/>
      <c r="L327" s="8"/>
      <c r="M327" s="9"/>
      <c r="O327" s="8"/>
      <c r="P327" s="9"/>
      <c r="Q327" s="8"/>
      <c r="R327" s="9"/>
      <c r="S327" s="8"/>
      <c r="T327" s="9"/>
    </row>
    <row r="328" spans="2:20" x14ac:dyDescent="0.45">
      <c r="B328" s="8"/>
      <c r="C328" s="9"/>
      <c r="F328" s="9"/>
      <c r="G328" s="8"/>
      <c r="H328" s="9"/>
      <c r="L328" s="8"/>
      <c r="M328" s="9"/>
      <c r="O328" s="8"/>
      <c r="P328" s="9"/>
      <c r="Q328" s="8"/>
      <c r="R328" s="9"/>
      <c r="S328" s="8"/>
      <c r="T328" s="9"/>
    </row>
    <row r="329" spans="2:20" x14ac:dyDescent="0.45">
      <c r="B329" s="8"/>
      <c r="C329" s="9"/>
      <c r="F329" s="9"/>
      <c r="G329" s="8"/>
      <c r="H329" s="9"/>
      <c r="L329" s="8"/>
      <c r="M329" s="9"/>
      <c r="O329" s="8"/>
      <c r="P329" s="9"/>
      <c r="Q329" s="8"/>
      <c r="R329" s="9"/>
      <c r="S329" s="8"/>
      <c r="T329" s="9"/>
    </row>
    <row r="330" spans="2:20" x14ac:dyDescent="0.45">
      <c r="B330" s="8"/>
      <c r="C330" s="9"/>
      <c r="F330" s="9"/>
      <c r="G330" s="8"/>
      <c r="H330" s="9"/>
      <c r="L330" s="8"/>
      <c r="M330" s="9"/>
      <c r="O330" s="8"/>
      <c r="P330" s="9"/>
      <c r="Q330" s="8"/>
      <c r="R330" s="9"/>
      <c r="S330" s="8"/>
      <c r="T330" s="9"/>
    </row>
    <row r="331" spans="2:20" x14ac:dyDescent="0.45">
      <c r="B331" s="8"/>
      <c r="C331" s="9"/>
      <c r="F331" s="9"/>
      <c r="G331" s="8"/>
      <c r="H331" s="9"/>
      <c r="L331" s="8"/>
      <c r="M331" s="9"/>
      <c r="O331" s="8"/>
      <c r="P331" s="9"/>
      <c r="Q331" s="8"/>
      <c r="R331" s="9"/>
      <c r="S331" s="8"/>
      <c r="T331" s="9"/>
    </row>
    <row r="332" spans="2:20" x14ac:dyDescent="0.45">
      <c r="B332" s="8"/>
      <c r="C332" s="9"/>
      <c r="F332" s="9"/>
      <c r="G332" s="8"/>
      <c r="H332" s="9"/>
      <c r="L332" s="8"/>
      <c r="M332" s="9"/>
      <c r="O332" s="8"/>
      <c r="P332" s="9"/>
      <c r="Q332" s="8"/>
      <c r="R332" s="9"/>
      <c r="S332" s="8"/>
      <c r="T332" s="9"/>
    </row>
    <row r="333" spans="2:20" x14ac:dyDescent="0.45">
      <c r="B333" s="8"/>
      <c r="C333" s="9"/>
      <c r="F333" s="9"/>
      <c r="G333" s="8"/>
      <c r="H333" s="9"/>
      <c r="L333" s="8"/>
      <c r="M333" s="9"/>
      <c r="O333" s="8"/>
      <c r="P333" s="9"/>
      <c r="Q333" s="8"/>
      <c r="R333" s="9"/>
      <c r="S333" s="8"/>
      <c r="T333" s="9"/>
    </row>
    <row r="334" spans="2:20" x14ac:dyDescent="0.45">
      <c r="B334" s="8"/>
      <c r="C334" s="9"/>
      <c r="F334" s="9"/>
      <c r="G334" s="8"/>
      <c r="H334" s="9"/>
      <c r="L334" s="8"/>
      <c r="M334" s="9"/>
      <c r="O334" s="8"/>
      <c r="P334" s="9"/>
      <c r="Q334" s="8"/>
      <c r="R334" s="9"/>
      <c r="S334" s="8"/>
      <c r="T334" s="9"/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34"/>
  <sheetViews>
    <sheetView topLeftCell="A181" zoomScaleNormal="100" workbookViewId="0">
      <selection activeCell="G23" sqref="G23"/>
    </sheetView>
  </sheetViews>
  <sheetFormatPr baseColWidth="10" defaultRowHeight="14.25" x14ac:dyDescent="0.45"/>
  <cols>
    <col min="5" max="5" width="10.6640625" style="1"/>
    <col min="6" max="6" width="13.06640625" customWidth="1"/>
    <col min="8" max="8" width="11.59765625" customWidth="1"/>
    <col min="10" max="10" width="10.6640625" style="1"/>
    <col min="13" max="13" width="10.6640625" style="1"/>
  </cols>
  <sheetData>
    <row r="1" spans="1:35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2" t="s">
        <v>4</v>
      </c>
      <c r="F1" s="3" t="s">
        <v>15</v>
      </c>
      <c r="G1" s="10" t="s">
        <v>14</v>
      </c>
      <c r="H1" s="3" t="s">
        <v>8</v>
      </c>
      <c r="I1" s="3" t="s">
        <v>9</v>
      </c>
      <c r="J1" s="3" t="s">
        <v>5</v>
      </c>
      <c r="K1" s="3" t="s">
        <v>6</v>
      </c>
      <c r="L1" s="3" t="s">
        <v>7</v>
      </c>
      <c r="M1" s="12"/>
      <c r="N1" s="3"/>
      <c r="O1" s="3"/>
    </row>
    <row r="2" spans="1:35" x14ac:dyDescent="0.45">
      <c r="A2">
        <v>0</v>
      </c>
      <c r="B2" s="1">
        <f t="shared" ref="B2:B33" si="0">A2/L2*3600*1000</f>
        <v>0</v>
      </c>
      <c r="C2">
        <v>0</v>
      </c>
      <c r="D2" s="2">
        <v>0</v>
      </c>
      <c r="E2" s="1">
        <f>D2*50.562</f>
        <v>0</v>
      </c>
      <c r="F2" s="1">
        <f t="shared" ref="F2" si="1">E2*3</f>
        <v>0</v>
      </c>
      <c r="G2" s="8">
        <v>0</v>
      </c>
      <c r="H2">
        <v>315</v>
      </c>
      <c r="I2">
        <v>295</v>
      </c>
      <c r="J2">
        <v>0</v>
      </c>
      <c r="K2" s="1">
        <v>4180</v>
      </c>
      <c r="L2" s="1">
        <v>991.5</v>
      </c>
      <c r="N2" s="1"/>
      <c r="O2" s="1"/>
      <c r="S2" s="4"/>
      <c r="T2" s="5"/>
      <c r="U2" s="4"/>
      <c r="V2" s="4"/>
      <c r="W2" s="6"/>
      <c r="X2" s="6"/>
      <c r="Y2" s="6"/>
      <c r="Z2" s="6"/>
      <c r="AA2" s="6"/>
      <c r="AB2" s="6"/>
      <c r="AC2" s="6"/>
      <c r="AD2" s="6"/>
      <c r="AF2" s="6"/>
      <c r="AG2" s="6"/>
      <c r="AH2" s="6"/>
      <c r="AI2" s="6"/>
    </row>
    <row r="3" spans="1:35" x14ac:dyDescent="0.45">
      <c r="A3">
        <v>8.0000000000000002E-3</v>
      </c>
      <c r="B3" s="1">
        <f t="shared" si="0"/>
        <v>29.046898638426626</v>
      </c>
      <c r="C3">
        <v>0</v>
      </c>
      <c r="D3" s="2">
        <v>7.0000000000000007E-2</v>
      </c>
      <c r="E3" s="1">
        <f>D3*0.01256*3600</f>
        <v>3.1651200000000004</v>
      </c>
      <c r="F3" s="1">
        <f>E3*9</f>
        <v>28.486080000000005</v>
      </c>
      <c r="G3" s="8">
        <v>434.453868</v>
      </c>
      <c r="H3">
        <v>315</v>
      </c>
      <c r="I3">
        <v>295</v>
      </c>
      <c r="J3" s="8">
        <v>54.661956509855322</v>
      </c>
      <c r="K3" s="1">
        <v>4180</v>
      </c>
      <c r="L3" s="1">
        <v>991.5</v>
      </c>
      <c r="N3" s="1"/>
      <c r="O3" s="1"/>
      <c r="S3" s="4"/>
      <c r="T3" s="5"/>
      <c r="U3" s="4"/>
      <c r="V3" s="4"/>
      <c r="W3" s="6"/>
      <c r="X3" s="6"/>
      <c r="Y3" s="6"/>
      <c r="Z3" s="6"/>
      <c r="AA3" s="6"/>
      <c r="AB3" s="6"/>
      <c r="AC3" s="6"/>
      <c r="AD3" s="6"/>
      <c r="AF3" s="6"/>
      <c r="AG3" s="6"/>
      <c r="AH3" s="6"/>
      <c r="AI3" s="6"/>
    </row>
    <row r="4" spans="1:35" x14ac:dyDescent="0.45">
      <c r="A4">
        <v>1.4E-2</v>
      </c>
      <c r="B4" s="1">
        <f t="shared" si="0"/>
        <v>50.832072617246602</v>
      </c>
      <c r="C4">
        <v>0</v>
      </c>
      <c r="D4" s="2">
        <v>7.0000000000000007E-2</v>
      </c>
      <c r="E4" s="1">
        <f t="shared" ref="E4:E67" si="2">D4*0.01256*3600</f>
        <v>3.1651200000000004</v>
      </c>
      <c r="F4" s="1">
        <f t="shared" ref="F4:F67" si="3">E4*9</f>
        <v>28.486080000000005</v>
      </c>
      <c r="G4" s="8">
        <v>831.81253687499998</v>
      </c>
      <c r="H4">
        <v>315</v>
      </c>
      <c r="I4">
        <v>295</v>
      </c>
      <c r="J4" s="8">
        <v>76.620059404221706</v>
      </c>
      <c r="K4" s="1">
        <v>4180</v>
      </c>
      <c r="L4" s="1">
        <v>991.5</v>
      </c>
      <c r="N4" s="1"/>
      <c r="O4" s="1"/>
      <c r="S4" s="4"/>
      <c r="T4" s="5"/>
      <c r="U4" s="4"/>
      <c r="V4" s="4"/>
      <c r="W4" s="6"/>
      <c r="X4" s="6"/>
      <c r="Y4" s="6"/>
      <c r="Z4" s="6"/>
      <c r="AA4" s="6"/>
      <c r="AB4" s="6"/>
      <c r="AC4" s="6"/>
      <c r="AD4" s="6"/>
      <c r="AF4" s="6"/>
      <c r="AG4" s="6"/>
      <c r="AH4" s="6"/>
      <c r="AI4" s="6"/>
    </row>
    <row r="5" spans="1:35" x14ac:dyDescent="0.45">
      <c r="A5">
        <v>0.02</v>
      </c>
      <c r="B5" s="1">
        <f t="shared" si="0"/>
        <v>72.617246596066565</v>
      </c>
      <c r="C5">
        <v>0</v>
      </c>
      <c r="D5" s="2">
        <v>7.0000000000000007E-2</v>
      </c>
      <c r="E5" s="1">
        <f t="shared" si="2"/>
        <v>3.1651200000000004</v>
      </c>
      <c r="F5" s="1">
        <f t="shared" si="3"/>
        <v>28.486080000000005</v>
      </c>
      <c r="G5" s="8">
        <v>1318.03152</v>
      </c>
      <c r="H5">
        <v>315</v>
      </c>
      <c r="I5">
        <v>295</v>
      </c>
      <c r="J5" s="8">
        <v>89.318845727557729</v>
      </c>
      <c r="K5" s="1">
        <v>4180</v>
      </c>
      <c r="L5" s="1">
        <v>991.5</v>
      </c>
      <c r="N5" s="1"/>
      <c r="O5" s="1"/>
      <c r="S5" s="4"/>
      <c r="T5" s="5"/>
      <c r="U5" s="4"/>
      <c r="V5" s="4"/>
      <c r="W5" s="6"/>
      <c r="X5" s="6"/>
      <c r="Y5" s="6"/>
      <c r="Z5" s="6"/>
      <c r="AA5" s="6"/>
      <c r="AB5" s="6"/>
      <c r="AC5" s="6"/>
      <c r="AD5" s="6"/>
      <c r="AF5" s="6"/>
      <c r="AG5" s="6"/>
      <c r="AH5" s="6"/>
      <c r="AI5" s="6"/>
    </row>
    <row r="6" spans="1:35" x14ac:dyDescent="0.45">
      <c r="A6">
        <v>2.5999999999999999E-2</v>
      </c>
      <c r="B6" s="1">
        <f t="shared" si="0"/>
        <v>94.402420574886534</v>
      </c>
      <c r="C6">
        <v>0</v>
      </c>
      <c r="D6" s="2">
        <v>7.0000000000000007E-2</v>
      </c>
      <c r="E6" s="1">
        <f t="shared" si="2"/>
        <v>3.1651200000000004</v>
      </c>
      <c r="F6" s="1">
        <f t="shared" si="3"/>
        <v>28.486080000000005</v>
      </c>
      <c r="G6" s="8">
        <v>1893.1108173749999</v>
      </c>
      <c r="H6">
        <v>315</v>
      </c>
      <c r="I6">
        <v>295</v>
      </c>
      <c r="J6" s="8">
        <v>97.459000976247182</v>
      </c>
      <c r="K6" s="1">
        <v>4180</v>
      </c>
      <c r="L6" s="1">
        <v>991.5</v>
      </c>
      <c r="N6" s="1"/>
      <c r="O6" s="1"/>
      <c r="S6" s="4"/>
      <c r="T6" s="5"/>
      <c r="U6" s="4"/>
      <c r="V6" s="4"/>
      <c r="W6" s="6"/>
      <c r="X6" s="6"/>
      <c r="Y6" s="6"/>
      <c r="Z6" s="6"/>
      <c r="AA6" s="6"/>
      <c r="AB6" s="6"/>
      <c r="AC6" s="6"/>
      <c r="AD6" s="6"/>
      <c r="AF6" s="6"/>
      <c r="AG6" s="6"/>
      <c r="AH6" s="6"/>
      <c r="AI6" s="6"/>
    </row>
    <row r="7" spans="1:35" x14ac:dyDescent="0.45">
      <c r="A7">
        <v>3.2000000000000001E-2</v>
      </c>
      <c r="B7" s="1">
        <f t="shared" si="0"/>
        <v>116.1875945537065</v>
      </c>
      <c r="C7">
        <v>0</v>
      </c>
      <c r="D7" s="2">
        <v>7.0000000000000007E-2</v>
      </c>
      <c r="E7" s="1">
        <f t="shared" si="2"/>
        <v>3.1651200000000004</v>
      </c>
      <c r="F7" s="1">
        <f t="shared" si="3"/>
        <v>28.486080000000005</v>
      </c>
      <c r="G7" s="8">
        <v>2557.0504289999999</v>
      </c>
      <c r="H7">
        <v>315</v>
      </c>
      <c r="I7">
        <v>295</v>
      </c>
      <c r="J7" s="8">
        <v>103.09401741475853</v>
      </c>
      <c r="K7" s="1">
        <v>4180</v>
      </c>
      <c r="L7" s="1">
        <v>991.5</v>
      </c>
      <c r="N7" s="1"/>
      <c r="O7" s="1"/>
      <c r="S7" s="4"/>
      <c r="T7" s="5"/>
      <c r="U7" s="4"/>
      <c r="V7" s="4"/>
      <c r="W7" s="6"/>
      <c r="X7" s="6"/>
      <c r="Y7" s="6"/>
      <c r="Z7" s="6"/>
      <c r="AA7" s="6"/>
      <c r="AB7" s="6"/>
      <c r="AC7" s="6"/>
      <c r="AD7" s="6"/>
      <c r="AF7" s="6"/>
      <c r="AG7" s="6"/>
      <c r="AH7" s="6"/>
      <c r="AI7" s="6"/>
    </row>
    <row r="8" spans="1:35" x14ac:dyDescent="0.45">
      <c r="A8">
        <v>3.7999999999999999E-2</v>
      </c>
      <c r="B8" s="1">
        <f t="shared" si="0"/>
        <v>137.97276853252646</v>
      </c>
      <c r="C8">
        <v>0</v>
      </c>
      <c r="D8" s="2">
        <v>7.0000000000000007E-2</v>
      </c>
      <c r="E8" s="1">
        <f t="shared" si="2"/>
        <v>3.1651200000000004</v>
      </c>
      <c r="F8" s="1">
        <f t="shared" si="3"/>
        <v>28.486080000000005</v>
      </c>
      <c r="G8" s="8">
        <v>3309.850354875</v>
      </c>
      <c r="H8">
        <v>315</v>
      </c>
      <c r="I8">
        <v>295</v>
      </c>
      <c r="J8" s="8">
        <v>107.21856236065895</v>
      </c>
      <c r="K8" s="1">
        <v>4180</v>
      </c>
      <c r="L8" s="1">
        <v>991.5</v>
      </c>
      <c r="N8" s="1"/>
      <c r="O8" s="1"/>
      <c r="S8" s="4"/>
      <c r="T8" s="5"/>
      <c r="U8" s="4"/>
      <c r="V8" s="4"/>
      <c r="W8" s="6"/>
      <c r="X8" s="6"/>
      <c r="Y8" s="6"/>
      <c r="Z8" s="6"/>
      <c r="AA8" s="6"/>
      <c r="AB8" s="6"/>
      <c r="AC8" s="6"/>
      <c r="AD8" s="6"/>
      <c r="AF8" s="6"/>
      <c r="AG8" s="6"/>
      <c r="AH8" s="6"/>
      <c r="AI8" s="6"/>
    </row>
    <row r="9" spans="1:35" x14ac:dyDescent="0.45">
      <c r="A9">
        <v>4.3999999999999997E-2</v>
      </c>
      <c r="B9" s="1">
        <f t="shared" si="0"/>
        <v>159.75794251134644</v>
      </c>
      <c r="C9">
        <v>0</v>
      </c>
      <c r="D9" s="2">
        <v>7.0000000000000007E-2</v>
      </c>
      <c r="E9" s="1">
        <f t="shared" si="2"/>
        <v>3.1651200000000004</v>
      </c>
      <c r="F9" s="1">
        <f t="shared" si="3"/>
        <v>28.486080000000005</v>
      </c>
      <c r="G9" s="8">
        <v>4151.5105949999997</v>
      </c>
      <c r="H9">
        <v>315</v>
      </c>
      <c r="I9">
        <v>295</v>
      </c>
      <c r="J9" s="8">
        <v>110.36528948883924</v>
      </c>
      <c r="K9" s="1">
        <v>4180</v>
      </c>
      <c r="L9" s="1">
        <v>991.5</v>
      </c>
      <c r="N9" s="1"/>
      <c r="O9" s="1"/>
      <c r="S9" s="4"/>
      <c r="T9" s="5"/>
      <c r="U9" s="4"/>
      <c r="V9" s="4"/>
      <c r="W9" s="6"/>
      <c r="X9" s="6"/>
      <c r="Y9" s="6"/>
      <c r="Z9" s="6"/>
      <c r="AA9" s="6"/>
      <c r="AB9" s="6"/>
      <c r="AC9" s="6"/>
      <c r="AD9" s="6"/>
      <c r="AF9" s="6"/>
      <c r="AG9" s="6"/>
      <c r="AH9" s="6"/>
      <c r="AI9" s="6"/>
    </row>
    <row r="10" spans="1:35" x14ac:dyDescent="0.45">
      <c r="A10">
        <v>0.05</v>
      </c>
      <c r="B10" s="1">
        <f t="shared" si="0"/>
        <v>181.54311649016643</v>
      </c>
      <c r="C10">
        <v>0</v>
      </c>
      <c r="D10" s="2">
        <v>7.0000000000000007E-2</v>
      </c>
      <c r="E10" s="1">
        <f t="shared" si="2"/>
        <v>3.1651200000000004</v>
      </c>
      <c r="F10" s="1">
        <f t="shared" si="3"/>
        <v>28.486080000000005</v>
      </c>
      <c r="G10" s="8">
        <v>5082.0311493749996</v>
      </c>
      <c r="H10">
        <v>315</v>
      </c>
      <c r="I10">
        <v>295</v>
      </c>
      <c r="J10" s="8">
        <v>112.84404879478484</v>
      </c>
      <c r="K10" s="1">
        <v>4180</v>
      </c>
      <c r="L10" s="1">
        <v>991.5</v>
      </c>
      <c r="N10" s="1"/>
      <c r="O10" s="1"/>
      <c r="S10" s="4"/>
      <c r="T10" s="5"/>
      <c r="U10" s="4"/>
      <c r="V10" s="4"/>
      <c r="W10" s="6"/>
      <c r="X10" s="6"/>
      <c r="Y10" s="6"/>
      <c r="Z10" s="6"/>
      <c r="AA10" s="6"/>
      <c r="AB10" s="6"/>
      <c r="AC10" s="6"/>
      <c r="AD10" s="6"/>
      <c r="AF10" s="6"/>
      <c r="AG10" s="6"/>
      <c r="AH10" s="6"/>
      <c r="AI10" s="6"/>
    </row>
    <row r="11" spans="1:35" x14ac:dyDescent="0.45">
      <c r="A11">
        <v>5.6000000000000001E-2</v>
      </c>
      <c r="B11" s="1">
        <f t="shared" si="0"/>
        <v>203.32829046898641</v>
      </c>
      <c r="C11">
        <v>0</v>
      </c>
      <c r="D11" s="2">
        <v>7.0000000000000007E-2</v>
      </c>
      <c r="E11" s="1">
        <f t="shared" si="2"/>
        <v>3.1651200000000004</v>
      </c>
      <c r="F11" s="1">
        <f t="shared" si="3"/>
        <v>28.486080000000005</v>
      </c>
      <c r="G11" s="8">
        <v>6101.412018</v>
      </c>
      <c r="H11">
        <v>315</v>
      </c>
      <c r="I11">
        <v>295</v>
      </c>
      <c r="J11" s="8">
        <v>114.84653768379758</v>
      </c>
      <c r="K11" s="1">
        <v>4180</v>
      </c>
      <c r="L11" s="1">
        <v>991.5</v>
      </c>
      <c r="N11" s="1"/>
      <c r="O11" s="1"/>
      <c r="S11" s="4"/>
      <c r="T11" s="5"/>
      <c r="U11" s="4"/>
      <c r="V11" s="4"/>
      <c r="W11" s="6"/>
      <c r="X11" s="6"/>
      <c r="Y11" s="6"/>
      <c r="Z11" s="6"/>
      <c r="AA11" s="6"/>
      <c r="AB11" s="6"/>
      <c r="AC11" s="6"/>
      <c r="AD11" s="6"/>
      <c r="AF11" s="6"/>
      <c r="AG11" s="6"/>
      <c r="AH11" s="6"/>
      <c r="AI11" s="6"/>
    </row>
    <row r="12" spans="1:35" x14ac:dyDescent="0.45">
      <c r="A12">
        <v>6.2E-2</v>
      </c>
      <c r="B12" s="1">
        <f t="shared" si="0"/>
        <v>225.11346444780636</v>
      </c>
      <c r="C12">
        <v>0</v>
      </c>
      <c r="D12" s="2">
        <v>7.0000000000000007E-2</v>
      </c>
      <c r="E12" s="1">
        <f t="shared" si="2"/>
        <v>3.1651200000000004</v>
      </c>
      <c r="F12" s="1">
        <f t="shared" si="3"/>
        <v>28.486080000000005</v>
      </c>
      <c r="G12" s="8">
        <v>7209.653200875</v>
      </c>
      <c r="H12">
        <v>315</v>
      </c>
      <c r="I12">
        <v>295</v>
      </c>
      <c r="J12" s="8">
        <v>116.49779495036755</v>
      </c>
      <c r="K12" s="1">
        <v>4180</v>
      </c>
      <c r="L12" s="1">
        <v>991.5</v>
      </c>
      <c r="N12" s="1"/>
      <c r="O12" s="1"/>
      <c r="S12" s="4"/>
      <c r="T12" s="5"/>
      <c r="U12" s="4"/>
      <c r="V12" s="4"/>
      <c r="W12" s="6"/>
      <c r="X12" s="6"/>
      <c r="Y12" s="6"/>
      <c r="Z12" s="6"/>
      <c r="AA12" s="6"/>
      <c r="AB12" s="6"/>
      <c r="AC12" s="6"/>
      <c r="AD12" s="6"/>
      <c r="AF12" s="6"/>
      <c r="AG12" s="6"/>
      <c r="AH12" s="6"/>
      <c r="AI12" s="6"/>
    </row>
    <row r="13" spans="1:35" x14ac:dyDescent="0.45">
      <c r="A13">
        <v>6.8000000000000005E-2</v>
      </c>
      <c r="B13" s="1">
        <f t="shared" si="0"/>
        <v>246.89863842662635</v>
      </c>
      <c r="C13">
        <v>0</v>
      </c>
      <c r="D13" s="2">
        <v>7.0000000000000007E-2</v>
      </c>
      <c r="E13" s="1">
        <f t="shared" si="2"/>
        <v>3.1651200000000004</v>
      </c>
      <c r="F13" s="1">
        <f t="shared" si="3"/>
        <v>28.486080000000005</v>
      </c>
      <c r="G13" s="8">
        <v>8406.7546980000006</v>
      </c>
      <c r="H13">
        <v>315</v>
      </c>
      <c r="I13">
        <v>295</v>
      </c>
      <c r="J13" s="8">
        <v>117.88260530354397</v>
      </c>
      <c r="K13" s="1">
        <v>4180</v>
      </c>
      <c r="L13" s="1">
        <v>991.5</v>
      </c>
      <c r="N13" s="1"/>
      <c r="O13" s="1"/>
      <c r="S13" s="4"/>
      <c r="T13" s="5"/>
      <c r="U13" s="4"/>
      <c r="V13" s="4"/>
      <c r="W13" s="6"/>
      <c r="X13" s="6"/>
      <c r="Y13" s="6"/>
      <c r="Z13" s="6"/>
      <c r="AA13" s="6"/>
      <c r="AB13" s="6"/>
      <c r="AC13" s="6"/>
      <c r="AD13" s="6"/>
      <c r="AF13" s="6"/>
      <c r="AG13" s="6"/>
      <c r="AH13" s="6"/>
      <c r="AI13" s="6"/>
    </row>
    <row r="14" spans="1:35" x14ac:dyDescent="0.45">
      <c r="A14">
        <v>7.3999999999999996E-2</v>
      </c>
      <c r="B14" s="1">
        <f t="shared" si="0"/>
        <v>268.68381240544625</v>
      </c>
      <c r="C14">
        <v>0</v>
      </c>
      <c r="D14" s="2">
        <v>7.0000000000000007E-2</v>
      </c>
      <c r="E14" s="1">
        <f t="shared" si="2"/>
        <v>3.1651200000000004</v>
      </c>
      <c r="F14" s="1">
        <f t="shared" si="3"/>
        <v>28.486080000000005</v>
      </c>
      <c r="G14" s="8">
        <v>9692.7165093849999</v>
      </c>
      <c r="H14">
        <v>315</v>
      </c>
      <c r="I14">
        <v>295</v>
      </c>
      <c r="J14" s="8">
        <v>119.00590061730061</v>
      </c>
      <c r="K14" s="1">
        <v>4180</v>
      </c>
      <c r="L14" s="1">
        <v>991.5</v>
      </c>
      <c r="N14" s="1"/>
      <c r="O14" s="1"/>
      <c r="S14" s="4"/>
      <c r="T14" s="5"/>
      <c r="U14" s="4"/>
      <c r="V14" s="4"/>
      <c r="W14" s="6"/>
      <c r="X14" s="6"/>
      <c r="Y14" s="6"/>
      <c r="Z14" s="6"/>
      <c r="AA14" s="6"/>
      <c r="AB14" s="6"/>
      <c r="AC14" s="6"/>
      <c r="AD14" s="6"/>
      <c r="AF14" s="6"/>
      <c r="AG14" s="6"/>
      <c r="AH14" s="6"/>
      <c r="AI14" s="6"/>
    </row>
    <row r="15" spans="1:35" x14ac:dyDescent="0.45">
      <c r="A15">
        <f>A3</f>
        <v>8.0000000000000002E-3</v>
      </c>
      <c r="B15" s="1">
        <f t="shared" si="0"/>
        <v>29.046898638426626</v>
      </c>
      <c r="C15">
        <v>400</v>
      </c>
      <c r="D15" s="2">
        <v>0.35</v>
      </c>
      <c r="E15" s="1">
        <f t="shared" si="2"/>
        <v>15.8256</v>
      </c>
      <c r="F15" s="1">
        <f t="shared" si="3"/>
        <v>142.43039999999999</v>
      </c>
      <c r="G15" s="8">
        <f>G3</f>
        <v>434.453868</v>
      </c>
      <c r="H15">
        <v>315</v>
      </c>
      <c r="I15">
        <v>295</v>
      </c>
      <c r="J15" s="8">
        <v>209.92096629120118</v>
      </c>
      <c r="K15" s="1">
        <v>4180</v>
      </c>
      <c r="L15" s="1">
        <v>991.5</v>
      </c>
      <c r="N15" s="1"/>
      <c r="O15" s="1"/>
      <c r="S15" s="4"/>
      <c r="T15" s="5"/>
      <c r="U15" s="4"/>
      <c r="V15" s="4"/>
      <c r="W15" s="6"/>
      <c r="X15" s="6"/>
      <c r="Y15" s="6"/>
      <c r="Z15" s="6"/>
      <c r="AA15" s="6"/>
      <c r="AB15" s="6"/>
      <c r="AC15" s="6"/>
      <c r="AD15" s="6"/>
      <c r="AF15" s="6"/>
      <c r="AG15" s="6"/>
      <c r="AH15" s="6"/>
      <c r="AI15" s="6"/>
    </row>
    <row r="16" spans="1:35" x14ac:dyDescent="0.45">
      <c r="A16">
        <f t="shared" ref="A16:A79" si="4">A4</f>
        <v>1.4E-2</v>
      </c>
      <c r="B16" s="1">
        <f t="shared" si="0"/>
        <v>50.832072617246602</v>
      </c>
      <c r="C16">
        <v>400</v>
      </c>
      <c r="D16" s="2">
        <v>0.35</v>
      </c>
      <c r="E16" s="1">
        <f t="shared" si="2"/>
        <v>15.8256</v>
      </c>
      <c r="F16" s="1">
        <f t="shared" si="3"/>
        <v>142.43039999999999</v>
      </c>
      <c r="G16" s="8">
        <f t="shared" ref="G16:G26" si="5">G4</f>
        <v>831.81253687499998</v>
      </c>
      <c r="H16">
        <v>315</v>
      </c>
      <c r="I16">
        <v>295</v>
      </c>
      <c r="J16" s="8">
        <v>310.33178802543978</v>
      </c>
      <c r="K16" s="1">
        <v>4180</v>
      </c>
      <c r="L16" s="1">
        <v>991.5</v>
      </c>
      <c r="N16" s="1"/>
      <c r="O16" s="1"/>
      <c r="S16" s="4"/>
      <c r="T16" s="5"/>
      <c r="U16" s="4"/>
      <c r="V16" s="4"/>
      <c r="W16" s="6"/>
      <c r="X16" s="6"/>
      <c r="Y16" s="6"/>
      <c r="Z16" s="6"/>
      <c r="AA16" s="6"/>
      <c r="AB16" s="6"/>
      <c r="AC16" s="6"/>
      <c r="AD16" s="6"/>
      <c r="AF16" s="6"/>
      <c r="AG16" s="6"/>
      <c r="AH16" s="6"/>
      <c r="AI16" s="6"/>
    </row>
    <row r="17" spans="1:35" x14ac:dyDescent="0.45">
      <c r="A17">
        <f t="shared" si="4"/>
        <v>0.02</v>
      </c>
      <c r="B17" s="1">
        <f t="shared" si="0"/>
        <v>72.617246596066565</v>
      </c>
      <c r="C17">
        <v>400</v>
      </c>
      <c r="D17" s="2">
        <v>0.35</v>
      </c>
      <c r="E17" s="1">
        <f t="shared" si="2"/>
        <v>15.8256</v>
      </c>
      <c r="F17" s="1">
        <f t="shared" si="3"/>
        <v>142.43039999999999</v>
      </c>
      <c r="G17" s="8">
        <f t="shared" si="5"/>
        <v>1318.03152</v>
      </c>
      <c r="H17">
        <v>315</v>
      </c>
      <c r="I17">
        <v>295</v>
      </c>
      <c r="J17" s="8">
        <v>373.06420027225789</v>
      </c>
      <c r="K17" s="1">
        <v>4180</v>
      </c>
      <c r="L17" s="1">
        <v>991.5</v>
      </c>
      <c r="N17" s="1"/>
      <c r="O17" s="1"/>
      <c r="S17" s="4"/>
      <c r="T17" s="5"/>
      <c r="U17" s="4"/>
      <c r="V17" s="4"/>
      <c r="W17" s="6"/>
      <c r="X17" s="6"/>
      <c r="Y17" s="6"/>
      <c r="Z17" s="6"/>
      <c r="AA17" s="6"/>
      <c r="AB17" s="6"/>
      <c r="AC17" s="6"/>
      <c r="AD17" s="6"/>
      <c r="AF17" s="6"/>
      <c r="AG17" s="6"/>
      <c r="AH17" s="6"/>
      <c r="AI17" s="6"/>
    </row>
    <row r="18" spans="1:35" x14ac:dyDescent="0.45">
      <c r="A18">
        <f t="shared" si="4"/>
        <v>2.5999999999999999E-2</v>
      </c>
      <c r="B18" s="1">
        <f t="shared" si="0"/>
        <v>94.402420574886534</v>
      </c>
      <c r="C18">
        <v>400</v>
      </c>
      <c r="D18" s="2">
        <v>0.35</v>
      </c>
      <c r="E18" s="1">
        <f t="shared" si="2"/>
        <v>15.8256</v>
      </c>
      <c r="F18" s="1">
        <f t="shared" si="3"/>
        <v>142.43039999999999</v>
      </c>
      <c r="G18" s="8">
        <f t="shared" si="5"/>
        <v>1893.1108173749999</v>
      </c>
      <c r="H18">
        <v>315</v>
      </c>
      <c r="I18">
        <v>295</v>
      </c>
      <c r="J18" s="8">
        <v>414.95937518487972</v>
      </c>
      <c r="K18" s="1">
        <v>4180</v>
      </c>
      <c r="L18" s="1">
        <v>991.5</v>
      </c>
      <c r="N18" s="1"/>
      <c r="O18" s="1"/>
      <c r="S18" s="4"/>
      <c r="T18" s="5"/>
      <c r="U18" s="4"/>
      <c r="V18" s="4"/>
      <c r="W18" s="6"/>
      <c r="X18" s="6"/>
      <c r="Y18" s="6"/>
      <c r="Z18" s="6"/>
      <c r="AA18" s="6"/>
      <c r="AB18" s="6"/>
      <c r="AC18" s="6"/>
      <c r="AD18" s="6"/>
      <c r="AF18" s="6"/>
      <c r="AG18" s="6"/>
      <c r="AH18" s="6"/>
      <c r="AI18" s="6"/>
    </row>
    <row r="19" spans="1:35" x14ac:dyDescent="0.45">
      <c r="A19">
        <f t="shared" si="4"/>
        <v>3.2000000000000001E-2</v>
      </c>
      <c r="B19" s="1">
        <f t="shared" si="0"/>
        <v>116.1875945537065</v>
      </c>
      <c r="C19">
        <v>400</v>
      </c>
      <c r="D19" s="2">
        <v>0.35</v>
      </c>
      <c r="E19" s="1">
        <f t="shared" si="2"/>
        <v>15.8256</v>
      </c>
      <c r="F19" s="1">
        <f t="shared" si="3"/>
        <v>142.43039999999999</v>
      </c>
      <c r="G19" s="8">
        <f t="shared" si="5"/>
        <v>2557.0504289999999</v>
      </c>
      <c r="H19">
        <v>315</v>
      </c>
      <c r="I19">
        <v>295</v>
      </c>
      <c r="J19" s="8">
        <v>444.70015230259986</v>
      </c>
      <c r="K19" s="1">
        <v>4180</v>
      </c>
      <c r="L19" s="1">
        <v>991.5</v>
      </c>
      <c r="N19" s="1"/>
      <c r="O19" s="1"/>
      <c r="S19" s="4"/>
      <c r="T19" s="5"/>
      <c r="U19" s="4"/>
      <c r="V19" s="4"/>
      <c r="W19" s="6"/>
      <c r="X19" s="6"/>
      <c r="Y19" s="6"/>
      <c r="Z19" s="6"/>
      <c r="AA19" s="6"/>
      <c r="AB19" s="6"/>
      <c r="AC19" s="6"/>
      <c r="AD19" s="6"/>
      <c r="AF19" s="6"/>
      <c r="AG19" s="6"/>
      <c r="AH19" s="6"/>
      <c r="AI19" s="6"/>
    </row>
    <row r="20" spans="1:35" x14ac:dyDescent="0.45">
      <c r="A20">
        <f t="shared" si="4"/>
        <v>3.7999999999999999E-2</v>
      </c>
      <c r="B20" s="1">
        <f t="shared" si="0"/>
        <v>137.97276853252646</v>
      </c>
      <c r="C20">
        <v>400</v>
      </c>
      <c r="D20" s="2">
        <v>0.35</v>
      </c>
      <c r="E20" s="1">
        <f t="shared" si="2"/>
        <v>15.8256</v>
      </c>
      <c r="F20" s="1">
        <f t="shared" si="3"/>
        <v>142.43039999999999</v>
      </c>
      <c r="G20" s="8">
        <f t="shared" si="5"/>
        <v>3309.850354875</v>
      </c>
      <c r="H20">
        <v>315</v>
      </c>
      <c r="I20">
        <v>295</v>
      </c>
      <c r="J20" s="8">
        <v>466.84296247964528</v>
      </c>
      <c r="K20" s="1">
        <v>4180</v>
      </c>
      <c r="L20" s="1">
        <v>991.5</v>
      </c>
      <c r="N20" s="1"/>
      <c r="O20" s="1"/>
      <c r="S20" s="4"/>
      <c r="T20" s="5"/>
      <c r="U20" s="4"/>
      <c r="V20" s="4"/>
      <c r="W20" s="6"/>
      <c r="X20" s="6"/>
      <c r="Y20" s="6"/>
      <c r="Z20" s="6"/>
      <c r="AA20" s="6"/>
      <c r="AB20" s="6"/>
      <c r="AC20" s="6"/>
      <c r="AD20" s="6"/>
      <c r="AF20" s="6"/>
      <c r="AG20" s="6"/>
      <c r="AH20" s="6"/>
      <c r="AI20" s="6"/>
    </row>
    <row r="21" spans="1:35" x14ac:dyDescent="0.45">
      <c r="A21">
        <f t="shared" si="4"/>
        <v>4.3999999999999997E-2</v>
      </c>
      <c r="B21" s="1">
        <f t="shared" si="0"/>
        <v>159.75794251134644</v>
      </c>
      <c r="C21">
        <v>400</v>
      </c>
      <c r="D21" s="2">
        <v>0.35</v>
      </c>
      <c r="E21" s="1">
        <f t="shared" si="2"/>
        <v>15.8256</v>
      </c>
      <c r="F21" s="1">
        <f t="shared" si="3"/>
        <v>142.43039999999999</v>
      </c>
      <c r="G21" s="8">
        <f t="shared" si="5"/>
        <v>4151.5105949999997</v>
      </c>
      <c r="H21">
        <v>315</v>
      </c>
      <c r="I21">
        <v>295</v>
      </c>
      <c r="J21" s="8">
        <v>483.9451740231122</v>
      </c>
      <c r="K21" s="1">
        <v>4180</v>
      </c>
      <c r="L21" s="1">
        <v>991.5</v>
      </c>
      <c r="N21" s="1"/>
      <c r="O21" s="1"/>
      <c r="S21" s="4"/>
      <c r="T21" s="5"/>
      <c r="U21" s="4"/>
      <c r="V21" s="4"/>
      <c r="W21" s="6"/>
      <c r="X21" s="6"/>
      <c r="Y21" s="6"/>
      <c r="Z21" s="6"/>
      <c r="AA21" s="6"/>
      <c r="AB21" s="6"/>
      <c r="AC21" s="6"/>
      <c r="AD21" s="6"/>
      <c r="AF21" s="6"/>
      <c r="AG21" s="6"/>
      <c r="AH21" s="6"/>
      <c r="AI21" s="6"/>
    </row>
    <row r="22" spans="1:35" x14ac:dyDescent="0.45">
      <c r="A22">
        <f t="shared" si="4"/>
        <v>0.05</v>
      </c>
      <c r="B22" s="1">
        <f t="shared" si="0"/>
        <v>181.54311649016643</v>
      </c>
      <c r="C22">
        <v>400</v>
      </c>
      <c r="D22" s="2">
        <v>0.35</v>
      </c>
      <c r="E22" s="1">
        <f t="shared" si="2"/>
        <v>15.8256</v>
      </c>
      <c r="F22" s="1">
        <f t="shared" si="3"/>
        <v>142.43039999999999</v>
      </c>
      <c r="G22" s="8">
        <f t="shared" si="5"/>
        <v>5082.0311493749996</v>
      </c>
      <c r="H22">
        <v>315</v>
      </c>
      <c r="I22">
        <v>295</v>
      </c>
      <c r="J22" s="8">
        <v>497.54308112172635</v>
      </c>
      <c r="K22" s="1">
        <v>4180</v>
      </c>
      <c r="L22" s="1">
        <v>991.5</v>
      </c>
      <c r="N22" s="1"/>
      <c r="O22" s="1"/>
      <c r="S22" s="4"/>
      <c r="T22" s="5"/>
      <c r="U22" s="4"/>
      <c r="V22" s="4"/>
      <c r="W22" s="6"/>
      <c r="X22" s="6"/>
      <c r="Y22" s="6"/>
      <c r="Z22" s="6"/>
      <c r="AA22" s="6"/>
      <c r="AB22" s="6"/>
      <c r="AC22" s="6"/>
      <c r="AD22" s="6"/>
      <c r="AF22" s="6"/>
      <c r="AG22" s="6"/>
      <c r="AH22" s="6"/>
      <c r="AI22" s="6"/>
    </row>
    <row r="23" spans="1:35" x14ac:dyDescent="0.45">
      <c r="A23">
        <f t="shared" si="4"/>
        <v>5.6000000000000001E-2</v>
      </c>
      <c r="B23" s="1">
        <f t="shared" si="0"/>
        <v>203.32829046898641</v>
      </c>
      <c r="C23">
        <v>400</v>
      </c>
      <c r="D23" s="2">
        <v>0.35</v>
      </c>
      <c r="E23" s="1">
        <f t="shared" si="2"/>
        <v>15.8256</v>
      </c>
      <c r="F23" s="1">
        <f t="shared" si="3"/>
        <v>142.43039999999999</v>
      </c>
      <c r="G23" s="8">
        <f t="shared" si="5"/>
        <v>6101.412018</v>
      </c>
      <c r="H23">
        <v>315</v>
      </c>
      <c r="I23">
        <v>295</v>
      </c>
      <c r="J23" s="8">
        <v>508.60861397638934</v>
      </c>
      <c r="K23" s="1">
        <v>4180</v>
      </c>
      <c r="L23" s="1">
        <v>991.5</v>
      </c>
      <c r="N23" s="1"/>
      <c r="O23" s="1"/>
      <c r="S23" s="4"/>
      <c r="T23" s="5"/>
      <c r="U23" s="4"/>
      <c r="V23" s="4"/>
      <c r="W23" s="6"/>
      <c r="X23" s="6"/>
      <c r="Y23" s="6"/>
      <c r="Z23" s="6"/>
      <c r="AA23" s="6"/>
      <c r="AB23" s="6"/>
      <c r="AC23" s="6"/>
      <c r="AD23" s="6"/>
      <c r="AF23" s="6"/>
      <c r="AG23" s="6"/>
      <c r="AH23" s="6"/>
      <c r="AI23" s="6"/>
    </row>
    <row r="24" spans="1:35" x14ac:dyDescent="0.45">
      <c r="A24">
        <f t="shared" si="4"/>
        <v>6.2E-2</v>
      </c>
      <c r="B24" s="1">
        <f t="shared" si="0"/>
        <v>225.11346444780636</v>
      </c>
      <c r="C24">
        <v>400</v>
      </c>
      <c r="D24" s="2">
        <v>0.35</v>
      </c>
      <c r="E24" s="1">
        <f t="shared" si="2"/>
        <v>15.8256</v>
      </c>
      <c r="F24" s="1">
        <f t="shared" si="3"/>
        <v>142.43039999999999</v>
      </c>
      <c r="G24" s="8">
        <f t="shared" si="5"/>
        <v>7209.653200875</v>
      </c>
      <c r="H24">
        <v>315</v>
      </c>
      <c r="I24">
        <v>295</v>
      </c>
      <c r="J24" s="8">
        <v>517.78708947791904</v>
      </c>
      <c r="K24" s="1">
        <v>4180</v>
      </c>
      <c r="L24" s="1">
        <v>991.5</v>
      </c>
      <c r="N24" s="1"/>
      <c r="O24" s="1"/>
      <c r="S24" s="4"/>
      <c r="T24" s="5"/>
      <c r="U24" s="4"/>
      <c r="V24" s="4"/>
      <c r="W24" s="6"/>
      <c r="X24" s="6"/>
      <c r="Y24" s="6"/>
      <c r="Z24" s="6"/>
      <c r="AA24" s="6"/>
      <c r="AB24" s="6"/>
      <c r="AC24" s="6"/>
      <c r="AD24" s="6"/>
      <c r="AF24" s="6"/>
      <c r="AG24" s="6"/>
      <c r="AH24" s="6"/>
      <c r="AI24" s="6"/>
    </row>
    <row r="25" spans="1:35" x14ac:dyDescent="0.45">
      <c r="A25">
        <f t="shared" si="4"/>
        <v>6.8000000000000005E-2</v>
      </c>
      <c r="B25" s="1">
        <f t="shared" si="0"/>
        <v>246.89863842662635</v>
      </c>
      <c r="C25">
        <v>400</v>
      </c>
      <c r="D25" s="2">
        <v>0.35</v>
      </c>
      <c r="E25" s="1">
        <f t="shared" si="2"/>
        <v>15.8256</v>
      </c>
      <c r="F25" s="1">
        <f t="shared" si="3"/>
        <v>142.43039999999999</v>
      </c>
      <c r="G25" s="8">
        <f t="shared" si="5"/>
        <v>8406.7546980000006</v>
      </c>
      <c r="H25">
        <v>315</v>
      </c>
      <c r="I25">
        <v>295</v>
      </c>
      <c r="J25" s="8">
        <v>525.52179542706449</v>
      </c>
      <c r="K25" s="1">
        <v>4180</v>
      </c>
      <c r="L25" s="1">
        <v>991.5</v>
      </c>
      <c r="N25" s="1"/>
      <c r="O25" s="1"/>
      <c r="S25" s="4"/>
      <c r="T25" s="5"/>
      <c r="U25" s="4"/>
      <c r="V25" s="4"/>
      <c r="W25" s="6"/>
      <c r="X25" s="6"/>
      <c r="Y25" s="6"/>
      <c r="Z25" s="6"/>
      <c r="AA25" s="6"/>
      <c r="AB25" s="6"/>
      <c r="AC25" s="6"/>
      <c r="AD25" s="6"/>
      <c r="AF25" s="6"/>
      <c r="AG25" s="6"/>
      <c r="AH25" s="6"/>
      <c r="AI25" s="6"/>
    </row>
    <row r="26" spans="1:35" x14ac:dyDescent="0.45">
      <c r="A26">
        <f t="shared" si="4"/>
        <v>7.3999999999999996E-2</v>
      </c>
      <c r="B26" s="1">
        <f t="shared" si="0"/>
        <v>268.68381240544625</v>
      </c>
      <c r="C26">
        <v>400</v>
      </c>
      <c r="D26" s="2">
        <v>0.35</v>
      </c>
      <c r="E26" s="1">
        <f t="shared" si="2"/>
        <v>15.8256</v>
      </c>
      <c r="F26" s="1">
        <f t="shared" si="3"/>
        <v>142.43039999999999</v>
      </c>
      <c r="G26" s="8">
        <f t="shared" si="5"/>
        <v>9692.7165093849999</v>
      </c>
      <c r="H26">
        <v>315</v>
      </c>
      <c r="I26">
        <v>295</v>
      </c>
      <c r="J26" s="8">
        <v>531.82079695845948</v>
      </c>
      <c r="K26" s="1">
        <v>4180</v>
      </c>
      <c r="L26" s="1">
        <v>991.5</v>
      </c>
      <c r="N26" s="1"/>
      <c r="O26" s="1"/>
      <c r="S26" s="4"/>
      <c r="T26" s="5"/>
      <c r="U26" s="4"/>
      <c r="V26" s="4"/>
      <c r="W26" s="6"/>
      <c r="X26" s="6"/>
      <c r="Y26" s="6"/>
      <c r="Z26" s="6"/>
      <c r="AA26" s="6"/>
      <c r="AB26" s="6"/>
      <c r="AC26" s="6"/>
      <c r="AD26" s="6"/>
      <c r="AF26" s="6"/>
      <c r="AG26" s="6"/>
      <c r="AH26" s="6"/>
      <c r="AI26" s="6"/>
    </row>
    <row r="27" spans="1:35" x14ac:dyDescent="0.45">
      <c r="A27">
        <f t="shared" si="4"/>
        <v>8.0000000000000002E-3</v>
      </c>
      <c r="B27" s="1">
        <f t="shared" si="0"/>
        <v>29.046898638426626</v>
      </c>
      <c r="C27">
        <v>600</v>
      </c>
      <c r="D27" s="2">
        <v>0.6</v>
      </c>
      <c r="E27" s="1">
        <f t="shared" si="2"/>
        <v>27.129599999999996</v>
      </c>
      <c r="F27" s="1">
        <f t="shared" si="3"/>
        <v>244.16639999999995</v>
      </c>
      <c r="G27" s="8">
        <f>G15</f>
        <v>434.453868</v>
      </c>
      <c r="H27">
        <v>315</v>
      </c>
      <c r="I27">
        <v>295</v>
      </c>
      <c r="J27" s="8">
        <v>405.29430924334736</v>
      </c>
      <c r="K27" s="1">
        <v>4180</v>
      </c>
      <c r="L27" s="1">
        <v>991.5</v>
      </c>
      <c r="N27" s="1"/>
      <c r="O27" s="1"/>
      <c r="S27" s="4"/>
      <c r="T27" s="5"/>
      <c r="U27" s="4"/>
      <c r="V27" s="4"/>
      <c r="W27" s="6"/>
      <c r="X27" s="6"/>
      <c r="Y27" s="6"/>
      <c r="Z27" s="6"/>
      <c r="AA27" s="6"/>
      <c r="AB27" s="6"/>
      <c r="AC27" s="6"/>
      <c r="AD27" s="6"/>
      <c r="AF27" s="6"/>
      <c r="AG27" s="6"/>
      <c r="AH27" s="6"/>
      <c r="AI27" s="6"/>
    </row>
    <row r="28" spans="1:35" x14ac:dyDescent="0.45">
      <c r="A28">
        <f t="shared" si="4"/>
        <v>1.4E-2</v>
      </c>
      <c r="B28" s="1">
        <f t="shared" si="0"/>
        <v>50.832072617246602</v>
      </c>
      <c r="C28">
        <v>600</v>
      </c>
      <c r="D28" s="2">
        <v>0.6</v>
      </c>
      <c r="E28" s="1">
        <f t="shared" si="2"/>
        <v>27.129599999999996</v>
      </c>
      <c r="F28" s="1">
        <f t="shared" si="3"/>
        <v>244.16639999999995</v>
      </c>
      <c r="G28" s="8">
        <f t="shared" ref="G28:G91" si="6">G16</f>
        <v>831.81253687499998</v>
      </c>
      <c r="H28">
        <v>315</v>
      </c>
      <c r="I28">
        <v>295</v>
      </c>
      <c r="J28" s="8">
        <v>573.83185439524595</v>
      </c>
      <c r="K28" s="1">
        <v>4180</v>
      </c>
      <c r="L28" s="1">
        <v>991.5</v>
      </c>
      <c r="N28" s="1"/>
      <c r="O28" s="1"/>
      <c r="S28" s="4"/>
      <c r="T28" s="5"/>
      <c r="U28" s="4"/>
      <c r="V28" s="4"/>
      <c r="W28" s="6"/>
      <c r="X28" s="6"/>
      <c r="Y28" s="6"/>
      <c r="Z28" s="6"/>
      <c r="AA28" s="6"/>
      <c r="AB28" s="6"/>
      <c r="AC28" s="6"/>
      <c r="AD28" s="6"/>
      <c r="AF28" s="6"/>
      <c r="AG28" s="6"/>
      <c r="AH28" s="6"/>
      <c r="AI28" s="6"/>
    </row>
    <row r="29" spans="1:35" x14ac:dyDescent="0.45">
      <c r="A29">
        <f t="shared" si="4"/>
        <v>0.02</v>
      </c>
      <c r="B29" s="1">
        <f t="shared" si="0"/>
        <v>72.617246596066565</v>
      </c>
      <c r="C29">
        <v>600</v>
      </c>
      <c r="D29" s="2">
        <v>0.6</v>
      </c>
      <c r="E29" s="1">
        <f t="shared" si="2"/>
        <v>27.129599999999996</v>
      </c>
      <c r="F29" s="1">
        <f t="shared" si="3"/>
        <v>244.16639999999995</v>
      </c>
      <c r="G29" s="8">
        <f t="shared" si="6"/>
        <v>1318.03152</v>
      </c>
      <c r="H29">
        <v>315</v>
      </c>
      <c r="I29">
        <v>295</v>
      </c>
      <c r="J29" s="8">
        <v>672.79470242630566</v>
      </c>
      <c r="K29" s="1">
        <v>4180</v>
      </c>
      <c r="L29" s="1">
        <v>991.5</v>
      </c>
      <c r="N29" s="1"/>
      <c r="O29" s="1"/>
      <c r="S29" s="4"/>
      <c r="T29" s="5"/>
      <c r="U29" s="4"/>
      <c r="V29" s="4"/>
      <c r="W29" s="6"/>
      <c r="X29" s="6"/>
      <c r="Y29" s="6"/>
      <c r="Z29" s="6"/>
      <c r="AA29" s="6"/>
      <c r="AB29" s="6"/>
      <c r="AC29" s="6"/>
      <c r="AD29" s="6"/>
      <c r="AF29" s="6"/>
      <c r="AG29" s="6"/>
      <c r="AH29" s="6"/>
      <c r="AI29" s="6"/>
    </row>
    <row r="30" spans="1:35" x14ac:dyDescent="0.45">
      <c r="A30">
        <f t="shared" si="4"/>
        <v>2.5999999999999999E-2</v>
      </c>
      <c r="B30" s="1">
        <f t="shared" si="0"/>
        <v>94.402420574886534</v>
      </c>
      <c r="C30">
        <v>600</v>
      </c>
      <c r="D30" s="2">
        <v>0.6</v>
      </c>
      <c r="E30" s="1">
        <f t="shared" si="2"/>
        <v>27.129599999999996</v>
      </c>
      <c r="F30" s="1">
        <f t="shared" si="3"/>
        <v>244.16639999999995</v>
      </c>
      <c r="G30" s="8">
        <f t="shared" si="6"/>
        <v>1893.1108173749999</v>
      </c>
      <c r="H30">
        <v>315</v>
      </c>
      <c r="I30">
        <v>295</v>
      </c>
      <c r="J30" s="8">
        <v>736.77825745862594</v>
      </c>
      <c r="K30" s="1">
        <v>4180</v>
      </c>
      <c r="L30" s="1">
        <v>991.5</v>
      </c>
      <c r="N30" s="1"/>
      <c r="O30" s="1"/>
      <c r="S30" s="4"/>
      <c r="T30" s="5"/>
      <c r="U30" s="4"/>
      <c r="V30" s="4"/>
      <c r="W30" s="6"/>
      <c r="X30" s="6"/>
      <c r="Y30" s="6"/>
      <c r="Z30" s="6"/>
      <c r="AA30" s="6"/>
      <c r="AB30" s="6"/>
      <c r="AC30" s="6"/>
      <c r="AD30" s="6"/>
      <c r="AF30" s="6"/>
      <c r="AG30" s="6"/>
      <c r="AH30" s="6"/>
      <c r="AI30" s="6"/>
    </row>
    <row r="31" spans="1:35" x14ac:dyDescent="0.45">
      <c r="A31">
        <f t="shared" si="4"/>
        <v>3.2000000000000001E-2</v>
      </c>
      <c r="B31" s="1">
        <f t="shared" si="0"/>
        <v>116.1875945537065</v>
      </c>
      <c r="C31">
        <v>600</v>
      </c>
      <c r="D31" s="2">
        <v>0.6</v>
      </c>
      <c r="E31" s="1">
        <f t="shared" si="2"/>
        <v>27.129599999999996</v>
      </c>
      <c r="F31" s="1">
        <f t="shared" si="3"/>
        <v>244.16639999999995</v>
      </c>
      <c r="G31" s="8">
        <f t="shared" si="6"/>
        <v>2557.0504289999999</v>
      </c>
      <c r="H31">
        <v>315</v>
      </c>
      <c r="I31">
        <v>295</v>
      </c>
      <c r="J31" s="8">
        <v>781.32131553422585</v>
      </c>
      <c r="K31" s="1">
        <v>4180</v>
      </c>
      <c r="L31" s="1">
        <v>991.5</v>
      </c>
      <c r="N31" s="1"/>
      <c r="O31" s="1"/>
      <c r="S31" s="4"/>
      <c r="T31" s="5"/>
      <c r="U31" s="4"/>
      <c r="V31" s="4"/>
      <c r="W31" s="6"/>
      <c r="X31" s="6"/>
      <c r="Y31" s="6"/>
      <c r="Z31" s="6"/>
      <c r="AA31" s="6"/>
      <c r="AB31" s="6"/>
      <c r="AC31" s="6"/>
      <c r="AD31" s="6"/>
      <c r="AF31" s="6"/>
      <c r="AG31" s="6"/>
      <c r="AH31" s="6"/>
      <c r="AI31" s="6"/>
    </row>
    <row r="32" spans="1:35" x14ac:dyDescent="0.45">
      <c r="A32">
        <f t="shared" si="4"/>
        <v>3.7999999999999999E-2</v>
      </c>
      <c r="B32" s="1">
        <f t="shared" si="0"/>
        <v>137.97276853252646</v>
      </c>
      <c r="C32">
        <v>600</v>
      </c>
      <c r="D32" s="2">
        <v>0.6</v>
      </c>
      <c r="E32" s="1">
        <f t="shared" si="2"/>
        <v>27.129599999999996</v>
      </c>
      <c r="F32" s="1">
        <f t="shared" si="3"/>
        <v>244.16639999999995</v>
      </c>
      <c r="G32" s="8">
        <f t="shared" si="6"/>
        <v>3309.850354875</v>
      </c>
      <c r="H32">
        <v>315</v>
      </c>
      <c r="I32">
        <v>295</v>
      </c>
      <c r="J32" s="8">
        <v>814.05714363412983</v>
      </c>
      <c r="K32" s="1">
        <v>4180</v>
      </c>
      <c r="L32" s="1">
        <v>991.5</v>
      </c>
      <c r="N32" s="1"/>
      <c r="O32" s="1"/>
      <c r="S32" s="4"/>
      <c r="T32" s="5"/>
      <c r="U32" s="4"/>
      <c r="V32" s="4"/>
      <c r="W32" s="6"/>
      <c r="X32" s="6"/>
      <c r="Y32" s="6"/>
      <c r="Z32" s="6"/>
      <c r="AA32" s="6"/>
      <c r="AB32" s="6"/>
      <c r="AC32" s="6"/>
      <c r="AD32" s="6"/>
      <c r="AF32" s="6"/>
      <c r="AG32" s="6"/>
      <c r="AH32" s="6"/>
      <c r="AI32" s="6"/>
    </row>
    <row r="33" spans="1:35" x14ac:dyDescent="0.45">
      <c r="A33">
        <f t="shared" si="4"/>
        <v>4.3999999999999997E-2</v>
      </c>
      <c r="B33" s="1">
        <f t="shared" si="0"/>
        <v>159.75794251134644</v>
      </c>
      <c r="C33">
        <v>600</v>
      </c>
      <c r="D33" s="2">
        <v>0.6</v>
      </c>
      <c r="E33" s="1">
        <f t="shared" si="2"/>
        <v>27.129599999999996</v>
      </c>
      <c r="F33" s="1">
        <f t="shared" si="3"/>
        <v>244.16639999999995</v>
      </c>
      <c r="G33" s="8">
        <f t="shared" si="6"/>
        <v>4151.5105949999997</v>
      </c>
      <c r="H33">
        <v>315</v>
      </c>
      <c r="I33">
        <v>295</v>
      </c>
      <c r="J33" s="8">
        <v>839.11058233530844</v>
      </c>
      <c r="K33" s="1">
        <v>4180</v>
      </c>
      <c r="L33" s="1">
        <v>991.5</v>
      </c>
      <c r="N33" s="1"/>
      <c r="O33" s="1"/>
      <c r="S33" s="4"/>
      <c r="T33" s="5"/>
      <c r="U33" s="4"/>
      <c r="V33" s="4"/>
      <c r="W33" s="6"/>
      <c r="X33" s="6"/>
      <c r="Y33" s="6"/>
      <c r="Z33" s="6"/>
      <c r="AA33" s="6"/>
      <c r="AB33" s="6"/>
      <c r="AC33" s="6"/>
      <c r="AD33" s="6"/>
      <c r="AF33" s="6"/>
      <c r="AG33" s="6"/>
      <c r="AH33" s="6"/>
      <c r="AI33" s="6"/>
    </row>
    <row r="34" spans="1:35" x14ac:dyDescent="0.45">
      <c r="A34">
        <f t="shared" si="4"/>
        <v>0.05</v>
      </c>
      <c r="B34" s="1">
        <f t="shared" ref="B34:B65" si="7">A34/L34*3600*1000</f>
        <v>181.54311649016643</v>
      </c>
      <c r="C34">
        <v>600</v>
      </c>
      <c r="D34" s="2">
        <v>0.6</v>
      </c>
      <c r="E34" s="1">
        <f t="shared" si="2"/>
        <v>27.129599999999996</v>
      </c>
      <c r="F34" s="1">
        <f t="shared" si="3"/>
        <v>244.16639999999995</v>
      </c>
      <c r="G34" s="8">
        <f t="shared" si="6"/>
        <v>5082.0311493749996</v>
      </c>
      <c r="H34">
        <v>315</v>
      </c>
      <c r="I34">
        <v>295</v>
      </c>
      <c r="J34" s="8">
        <v>858.8949843540006</v>
      </c>
      <c r="K34" s="1">
        <v>4180</v>
      </c>
      <c r="L34" s="1">
        <v>991.5</v>
      </c>
      <c r="N34" s="1"/>
      <c r="O34" s="1"/>
      <c r="S34" s="4"/>
      <c r="T34" s="5"/>
      <c r="U34" s="4"/>
      <c r="V34" s="4"/>
      <c r="W34" s="6"/>
      <c r="X34" s="6"/>
      <c r="Y34" s="6"/>
      <c r="Z34" s="6"/>
      <c r="AA34" s="6"/>
      <c r="AB34" s="6"/>
      <c r="AC34" s="6"/>
      <c r="AD34" s="6"/>
      <c r="AF34" s="6"/>
      <c r="AG34" s="6"/>
      <c r="AH34" s="6"/>
      <c r="AI34" s="6"/>
    </row>
    <row r="35" spans="1:35" x14ac:dyDescent="0.45">
      <c r="A35">
        <f t="shared" si="4"/>
        <v>5.6000000000000001E-2</v>
      </c>
      <c r="B35" s="1">
        <f t="shared" si="7"/>
        <v>203.32829046898641</v>
      </c>
      <c r="C35">
        <v>600</v>
      </c>
      <c r="D35" s="2">
        <v>0.6</v>
      </c>
      <c r="E35" s="1">
        <f t="shared" si="2"/>
        <v>27.129599999999996</v>
      </c>
      <c r="F35" s="1">
        <f t="shared" si="3"/>
        <v>244.16639999999995</v>
      </c>
      <c r="G35" s="8">
        <f t="shared" si="6"/>
        <v>6101.412018</v>
      </c>
      <c r="H35">
        <v>315</v>
      </c>
      <c r="I35">
        <v>295</v>
      </c>
      <c r="J35" s="8">
        <v>874.91131842707273</v>
      </c>
      <c r="K35" s="1">
        <v>4180</v>
      </c>
      <c r="L35" s="1">
        <v>991.5</v>
      </c>
      <c r="N35" s="1"/>
      <c r="O35" s="1"/>
      <c r="S35" s="4"/>
      <c r="T35" s="5"/>
      <c r="U35" s="4"/>
      <c r="V35" s="4"/>
      <c r="W35" s="6"/>
      <c r="X35" s="6"/>
      <c r="Y35" s="6"/>
      <c r="Z35" s="6"/>
      <c r="AA35" s="6"/>
      <c r="AB35" s="6"/>
      <c r="AC35" s="6"/>
      <c r="AD35" s="6"/>
      <c r="AF35" s="6"/>
      <c r="AG35" s="6"/>
      <c r="AH35" s="6"/>
      <c r="AI35" s="6"/>
    </row>
    <row r="36" spans="1:35" x14ac:dyDescent="0.45">
      <c r="A36">
        <f t="shared" si="4"/>
        <v>6.2E-2</v>
      </c>
      <c r="B36" s="1">
        <f t="shared" si="7"/>
        <v>225.11346444780636</v>
      </c>
      <c r="C36">
        <v>600</v>
      </c>
      <c r="D36" s="2">
        <v>0.6</v>
      </c>
      <c r="E36" s="1">
        <f t="shared" si="2"/>
        <v>27.129599999999996</v>
      </c>
      <c r="F36" s="1">
        <f t="shared" si="3"/>
        <v>244.16639999999995</v>
      </c>
      <c r="G36" s="8">
        <f t="shared" si="6"/>
        <v>7209.653200875</v>
      </c>
      <c r="H36">
        <v>315</v>
      </c>
      <c r="I36">
        <v>295</v>
      </c>
      <c r="J36" s="8">
        <v>888.1413373926639</v>
      </c>
      <c r="K36" s="1">
        <v>4180</v>
      </c>
      <c r="L36" s="1">
        <v>991.5</v>
      </c>
      <c r="N36" s="1"/>
      <c r="O36" s="1"/>
      <c r="S36" s="4"/>
      <c r="T36" s="5"/>
      <c r="U36" s="4"/>
      <c r="V36" s="4"/>
      <c r="W36" s="6"/>
      <c r="X36" s="6"/>
      <c r="Y36" s="6"/>
      <c r="Z36" s="6"/>
      <c r="AA36" s="6"/>
      <c r="AB36" s="6"/>
      <c r="AC36" s="6"/>
      <c r="AD36" s="6"/>
      <c r="AF36" s="6"/>
      <c r="AG36" s="6"/>
      <c r="AH36" s="6"/>
      <c r="AI36" s="6"/>
    </row>
    <row r="37" spans="1:35" x14ac:dyDescent="0.45">
      <c r="A37">
        <f t="shared" si="4"/>
        <v>6.8000000000000005E-2</v>
      </c>
      <c r="B37" s="1">
        <f t="shared" si="7"/>
        <v>246.89863842662635</v>
      </c>
      <c r="C37">
        <v>600</v>
      </c>
      <c r="D37" s="2">
        <v>0.6</v>
      </c>
      <c r="E37" s="1">
        <f t="shared" si="2"/>
        <v>27.129599999999996</v>
      </c>
      <c r="F37" s="1">
        <f t="shared" si="3"/>
        <v>244.16639999999995</v>
      </c>
      <c r="G37" s="8">
        <f t="shared" si="6"/>
        <v>8406.7546980000006</v>
      </c>
      <c r="H37">
        <v>315</v>
      </c>
      <c r="I37">
        <v>295</v>
      </c>
      <c r="J37" s="8">
        <v>899.25350328742888</v>
      </c>
      <c r="K37" s="1">
        <v>4180</v>
      </c>
      <c r="L37" s="1">
        <v>991.5</v>
      </c>
      <c r="N37" s="1"/>
      <c r="O37" s="1"/>
      <c r="S37" s="4"/>
      <c r="T37" s="5"/>
      <c r="U37" s="4"/>
      <c r="V37" s="4"/>
      <c r="W37" s="6"/>
      <c r="X37" s="6"/>
      <c r="Y37" s="6"/>
      <c r="Z37" s="6"/>
      <c r="AA37" s="6"/>
      <c r="AB37" s="6"/>
      <c r="AC37" s="6"/>
      <c r="AD37" s="6"/>
      <c r="AF37" s="6"/>
      <c r="AG37" s="6"/>
      <c r="AH37" s="6"/>
      <c r="AI37" s="6"/>
    </row>
    <row r="38" spans="1:35" x14ac:dyDescent="0.45">
      <c r="A38">
        <f t="shared" si="4"/>
        <v>7.3999999999999996E-2</v>
      </c>
      <c r="B38" s="1">
        <f t="shared" si="7"/>
        <v>268.68381240544625</v>
      </c>
      <c r="C38">
        <v>600</v>
      </c>
      <c r="D38" s="2">
        <v>0.6</v>
      </c>
      <c r="E38" s="1">
        <f t="shared" si="2"/>
        <v>27.129599999999996</v>
      </c>
      <c r="F38" s="1">
        <f t="shared" si="3"/>
        <v>244.16639999999995</v>
      </c>
      <c r="G38" s="8">
        <f t="shared" si="6"/>
        <v>9692.7165093849999</v>
      </c>
      <c r="H38">
        <v>315</v>
      </c>
      <c r="I38">
        <v>295</v>
      </c>
      <c r="J38" s="8">
        <v>908.2786676489286</v>
      </c>
      <c r="K38" s="1">
        <v>4180</v>
      </c>
      <c r="L38" s="1">
        <v>991.5</v>
      </c>
      <c r="N38" s="1"/>
      <c r="O38" s="1"/>
      <c r="S38" s="4"/>
      <c r="T38" s="5"/>
      <c r="U38" s="4"/>
      <c r="V38" s="4"/>
      <c r="W38" s="6"/>
      <c r="X38" s="6"/>
      <c r="Y38" s="6"/>
      <c r="Z38" s="6"/>
      <c r="AA38" s="6"/>
      <c r="AB38" s="6"/>
      <c r="AC38" s="6"/>
      <c r="AD38" s="6"/>
      <c r="AF38" s="6"/>
      <c r="AG38" s="6"/>
      <c r="AH38" s="6"/>
      <c r="AI38" s="6"/>
    </row>
    <row r="39" spans="1:35" x14ac:dyDescent="0.45">
      <c r="A39">
        <f t="shared" si="4"/>
        <v>8.0000000000000002E-3</v>
      </c>
      <c r="B39" s="1">
        <f t="shared" si="7"/>
        <v>29.046898638426626</v>
      </c>
      <c r="C39">
        <v>800</v>
      </c>
      <c r="D39" s="2">
        <v>0.85</v>
      </c>
      <c r="E39" s="1">
        <f t="shared" si="2"/>
        <v>38.433599999999998</v>
      </c>
      <c r="F39" s="1">
        <f t="shared" si="3"/>
        <v>345.9024</v>
      </c>
      <c r="G39" s="8">
        <f t="shared" si="6"/>
        <v>434.453868</v>
      </c>
      <c r="H39">
        <v>315</v>
      </c>
      <c r="I39">
        <v>295</v>
      </c>
      <c r="J39" s="8">
        <v>505.10485327614896</v>
      </c>
      <c r="K39" s="1">
        <v>4180</v>
      </c>
      <c r="L39" s="1">
        <v>991.5</v>
      </c>
      <c r="N39" s="1"/>
      <c r="O39" s="1"/>
      <c r="S39" s="4"/>
      <c r="T39" s="5"/>
      <c r="U39" s="4"/>
      <c r="V39" s="4"/>
      <c r="W39" s="6"/>
      <c r="X39" s="6"/>
      <c r="Y39" s="6"/>
      <c r="Z39" s="6"/>
      <c r="AA39" s="6"/>
      <c r="AB39" s="6"/>
      <c r="AC39" s="6"/>
      <c r="AD39" s="6"/>
      <c r="AF39" s="6"/>
      <c r="AG39" s="6"/>
      <c r="AH39" s="6"/>
      <c r="AI39" s="6"/>
    </row>
    <row r="40" spans="1:35" x14ac:dyDescent="0.45">
      <c r="A40">
        <f t="shared" si="4"/>
        <v>1.4E-2</v>
      </c>
      <c r="B40" s="1">
        <f t="shared" si="7"/>
        <v>50.832072617246602</v>
      </c>
      <c r="C40">
        <v>800</v>
      </c>
      <c r="D40" s="2">
        <v>0.85</v>
      </c>
      <c r="E40" s="1">
        <f t="shared" si="2"/>
        <v>38.433599999999998</v>
      </c>
      <c r="F40" s="1">
        <f t="shared" si="3"/>
        <v>345.9024</v>
      </c>
      <c r="G40" s="8">
        <f t="shared" si="6"/>
        <v>831.81253687499998</v>
      </c>
      <c r="H40">
        <v>315</v>
      </c>
      <c r="I40">
        <v>295</v>
      </c>
      <c r="J40" s="8">
        <v>730.41226314671655</v>
      </c>
      <c r="K40" s="1">
        <v>4180</v>
      </c>
      <c r="L40" s="1">
        <v>991.5</v>
      </c>
      <c r="N40" s="1"/>
      <c r="O40" s="1"/>
      <c r="S40" s="4"/>
      <c r="T40" s="5"/>
      <c r="U40" s="4"/>
      <c r="V40" s="4"/>
      <c r="W40" s="6"/>
      <c r="X40" s="6"/>
      <c r="Y40" s="6"/>
      <c r="Z40" s="6"/>
      <c r="AA40" s="6"/>
      <c r="AB40" s="6"/>
      <c r="AC40" s="6"/>
      <c r="AD40" s="6"/>
      <c r="AF40" s="6"/>
      <c r="AG40" s="6"/>
      <c r="AH40" s="6"/>
      <c r="AI40" s="6"/>
    </row>
    <row r="41" spans="1:35" x14ac:dyDescent="0.45">
      <c r="A41">
        <f t="shared" si="4"/>
        <v>0.02</v>
      </c>
      <c r="B41" s="1">
        <f t="shared" si="7"/>
        <v>72.617246596066565</v>
      </c>
      <c r="C41">
        <v>800</v>
      </c>
      <c r="D41" s="2">
        <v>0.85</v>
      </c>
      <c r="E41" s="1">
        <f t="shared" si="2"/>
        <v>38.433599999999998</v>
      </c>
      <c r="F41" s="1">
        <f t="shared" si="3"/>
        <v>345.9024</v>
      </c>
      <c r="G41" s="8">
        <f t="shared" si="6"/>
        <v>1318.03152</v>
      </c>
      <c r="H41">
        <v>315</v>
      </c>
      <c r="I41">
        <v>295</v>
      </c>
      <c r="J41" s="8">
        <v>866.79183485033127</v>
      </c>
      <c r="K41" s="1">
        <v>4180</v>
      </c>
      <c r="L41" s="1">
        <v>991.5</v>
      </c>
      <c r="N41" s="1"/>
      <c r="O41" s="1"/>
      <c r="S41" s="4"/>
      <c r="T41" s="5"/>
      <c r="U41" s="4"/>
      <c r="V41" s="4"/>
      <c r="W41" s="6"/>
      <c r="X41" s="6"/>
      <c r="Y41" s="6"/>
      <c r="Z41" s="6"/>
      <c r="AA41" s="6"/>
      <c r="AB41" s="6"/>
      <c r="AC41" s="6"/>
      <c r="AD41" s="6"/>
      <c r="AF41" s="6"/>
      <c r="AG41" s="6"/>
      <c r="AH41" s="6"/>
      <c r="AI41" s="6"/>
    </row>
    <row r="42" spans="1:35" x14ac:dyDescent="0.45">
      <c r="A42">
        <f t="shared" si="4"/>
        <v>2.5999999999999999E-2</v>
      </c>
      <c r="B42" s="1">
        <f t="shared" si="7"/>
        <v>94.402420574886534</v>
      </c>
      <c r="C42">
        <v>800</v>
      </c>
      <c r="D42" s="2">
        <v>0.85</v>
      </c>
      <c r="E42" s="1">
        <f t="shared" si="2"/>
        <v>38.433599999999998</v>
      </c>
      <c r="F42" s="1">
        <f t="shared" si="3"/>
        <v>345.9024</v>
      </c>
      <c r="G42" s="8">
        <f t="shared" si="6"/>
        <v>1893.1108173749999</v>
      </c>
      <c r="H42">
        <v>315</v>
      </c>
      <c r="I42">
        <v>295</v>
      </c>
      <c r="J42" s="8">
        <v>956.40909302412456</v>
      </c>
      <c r="K42" s="1">
        <v>4180</v>
      </c>
      <c r="L42" s="1">
        <v>991.5</v>
      </c>
      <c r="N42" s="1"/>
      <c r="O42" s="1"/>
      <c r="S42" s="4"/>
      <c r="T42" s="5"/>
      <c r="U42" s="4"/>
      <c r="V42" s="4"/>
      <c r="W42" s="6"/>
      <c r="X42" s="6"/>
      <c r="Y42" s="6"/>
      <c r="Z42" s="6"/>
      <c r="AA42" s="6"/>
      <c r="AB42" s="6"/>
      <c r="AC42" s="6"/>
      <c r="AD42" s="6"/>
      <c r="AF42" s="6"/>
      <c r="AG42" s="6"/>
      <c r="AH42" s="6"/>
      <c r="AI42" s="6"/>
    </row>
    <row r="43" spans="1:35" x14ac:dyDescent="0.45">
      <c r="A43">
        <f t="shared" si="4"/>
        <v>3.2000000000000001E-2</v>
      </c>
      <c r="B43" s="1">
        <f t="shared" si="7"/>
        <v>116.1875945537065</v>
      </c>
      <c r="C43">
        <v>800</v>
      </c>
      <c r="D43" s="2">
        <v>0.85</v>
      </c>
      <c r="E43" s="1">
        <f t="shared" si="2"/>
        <v>38.433599999999998</v>
      </c>
      <c r="F43" s="1">
        <f t="shared" si="3"/>
        <v>345.9024</v>
      </c>
      <c r="G43" s="8">
        <f t="shared" si="6"/>
        <v>2557.0504289999999</v>
      </c>
      <c r="H43">
        <v>315</v>
      </c>
      <c r="I43">
        <v>295</v>
      </c>
      <c r="J43" s="8">
        <v>1019.4314943177606</v>
      </c>
      <c r="K43" s="1">
        <v>4180</v>
      </c>
      <c r="L43" s="1">
        <v>991.5</v>
      </c>
      <c r="N43" s="1"/>
      <c r="O43" s="1"/>
      <c r="S43" s="4"/>
      <c r="T43" s="5"/>
      <c r="U43" s="4"/>
      <c r="V43" s="4"/>
      <c r="W43" s="6"/>
      <c r="X43" s="6"/>
      <c r="Y43" s="6"/>
      <c r="Z43" s="6"/>
      <c r="AA43" s="6"/>
      <c r="AB43" s="6"/>
      <c r="AC43" s="6"/>
      <c r="AD43" s="6"/>
      <c r="AF43" s="6"/>
      <c r="AG43" s="6"/>
      <c r="AH43" s="6"/>
      <c r="AI43" s="6"/>
    </row>
    <row r="44" spans="1:35" x14ac:dyDescent="0.45">
      <c r="A44">
        <f t="shared" si="4"/>
        <v>3.7999999999999999E-2</v>
      </c>
      <c r="B44" s="1">
        <f t="shared" si="7"/>
        <v>137.97276853252646</v>
      </c>
      <c r="C44">
        <v>800</v>
      </c>
      <c r="D44" s="2">
        <v>0.85</v>
      </c>
      <c r="E44" s="1">
        <f t="shared" si="2"/>
        <v>38.433599999999998</v>
      </c>
      <c r="F44" s="1">
        <f t="shared" si="3"/>
        <v>345.9024</v>
      </c>
      <c r="G44" s="8">
        <f t="shared" si="6"/>
        <v>3309.850354875</v>
      </c>
      <c r="H44">
        <v>315</v>
      </c>
      <c r="I44">
        <v>295</v>
      </c>
      <c r="J44" s="8">
        <v>1066.0698440940728</v>
      </c>
      <c r="K44" s="1">
        <v>4180</v>
      </c>
      <c r="L44" s="1">
        <v>991.5</v>
      </c>
      <c r="N44" s="1"/>
      <c r="O44" s="1"/>
      <c r="S44" s="4"/>
      <c r="T44" s="5"/>
      <c r="U44" s="4"/>
      <c r="V44" s="4"/>
      <c r="W44" s="6"/>
      <c r="X44" s="6"/>
      <c r="Y44" s="6"/>
      <c r="Z44" s="6"/>
      <c r="AA44" s="6"/>
      <c r="AB44" s="6"/>
      <c r="AC44" s="6"/>
      <c r="AD44" s="6"/>
      <c r="AF44" s="6"/>
      <c r="AG44" s="6"/>
      <c r="AH44" s="6"/>
      <c r="AI44" s="6"/>
    </row>
    <row r="45" spans="1:35" x14ac:dyDescent="0.45">
      <c r="A45">
        <f t="shared" si="4"/>
        <v>4.3999999999999997E-2</v>
      </c>
      <c r="B45" s="1">
        <f t="shared" si="7"/>
        <v>159.75794251134644</v>
      </c>
      <c r="C45">
        <v>800</v>
      </c>
      <c r="D45" s="2">
        <v>0.85</v>
      </c>
      <c r="E45" s="1">
        <f t="shared" si="2"/>
        <v>38.433599999999998</v>
      </c>
      <c r="F45" s="1">
        <f t="shared" si="3"/>
        <v>345.9024</v>
      </c>
      <c r="G45" s="8">
        <f t="shared" si="6"/>
        <v>4151.5105949999997</v>
      </c>
      <c r="H45">
        <v>315</v>
      </c>
      <c r="I45">
        <v>295</v>
      </c>
      <c r="J45" s="8">
        <v>1101.945470971383</v>
      </c>
      <c r="K45" s="1">
        <v>4180</v>
      </c>
      <c r="L45" s="1">
        <v>991.5</v>
      </c>
      <c r="N45" s="1"/>
      <c r="O45" s="1"/>
      <c r="S45" s="4"/>
      <c r="T45" s="5"/>
      <c r="U45" s="4"/>
      <c r="V45" s="4"/>
      <c r="W45" s="6"/>
      <c r="X45" s="6"/>
      <c r="Y45" s="6"/>
      <c r="Z45" s="6"/>
      <c r="AA45" s="6"/>
      <c r="AB45" s="6"/>
      <c r="AC45" s="6"/>
      <c r="AD45" s="6"/>
      <c r="AF45" s="6"/>
      <c r="AG45" s="6"/>
      <c r="AH45" s="6"/>
      <c r="AI45" s="6"/>
    </row>
    <row r="46" spans="1:35" x14ac:dyDescent="0.45">
      <c r="A46">
        <f t="shared" si="4"/>
        <v>0.05</v>
      </c>
      <c r="B46" s="1">
        <f t="shared" si="7"/>
        <v>181.54311649016643</v>
      </c>
      <c r="C46">
        <v>800</v>
      </c>
      <c r="D46" s="2">
        <v>0.85</v>
      </c>
      <c r="E46" s="1">
        <f t="shared" si="2"/>
        <v>38.433599999999998</v>
      </c>
      <c r="F46" s="1">
        <f t="shared" si="3"/>
        <v>345.9024</v>
      </c>
      <c r="G46" s="8">
        <f t="shared" si="6"/>
        <v>5082.0311493749996</v>
      </c>
      <c r="H46">
        <v>315</v>
      </c>
      <c r="I46">
        <v>295</v>
      </c>
      <c r="J46" s="8">
        <v>1130.3864324572342</v>
      </c>
      <c r="K46" s="1">
        <v>4180</v>
      </c>
      <c r="L46" s="1">
        <v>991.5</v>
      </c>
      <c r="N46" s="1"/>
      <c r="O46" s="1"/>
      <c r="S46" s="4"/>
      <c r="T46" s="5"/>
      <c r="U46" s="4"/>
      <c r="V46" s="4"/>
      <c r="W46" s="6"/>
      <c r="X46" s="6"/>
      <c r="Y46" s="6"/>
      <c r="Z46" s="6"/>
      <c r="AA46" s="6"/>
      <c r="AB46" s="6"/>
      <c r="AC46" s="6"/>
      <c r="AD46" s="6"/>
      <c r="AF46" s="6"/>
      <c r="AG46" s="6"/>
      <c r="AH46" s="6"/>
      <c r="AI46" s="6"/>
    </row>
    <row r="47" spans="1:35" x14ac:dyDescent="0.45">
      <c r="A47">
        <f t="shared" si="4"/>
        <v>5.6000000000000001E-2</v>
      </c>
      <c r="B47" s="1">
        <f t="shared" si="7"/>
        <v>203.32829046898641</v>
      </c>
      <c r="C47">
        <v>800</v>
      </c>
      <c r="D47" s="2">
        <v>0.85</v>
      </c>
      <c r="E47" s="1">
        <f t="shared" si="2"/>
        <v>38.433599999999998</v>
      </c>
      <c r="F47" s="1">
        <f t="shared" si="3"/>
        <v>345.9024</v>
      </c>
      <c r="G47" s="8">
        <f t="shared" si="6"/>
        <v>6101.412018</v>
      </c>
      <c r="H47">
        <v>315</v>
      </c>
      <c r="I47">
        <v>295</v>
      </c>
      <c r="J47" s="8">
        <v>1153.4825629992993</v>
      </c>
      <c r="K47" s="1">
        <v>4180</v>
      </c>
      <c r="L47" s="1">
        <v>991.5</v>
      </c>
      <c r="N47" s="1"/>
      <c r="O47" s="1"/>
      <c r="S47" s="4"/>
      <c r="T47" s="5"/>
      <c r="U47" s="4"/>
      <c r="V47" s="4"/>
      <c r="W47" s="6"/>
      <c r="X47" s="6"/>
      <c r="Y47" s="6"/>
      <c r="Z47" s="6"/>
      <c r="AA47" s="6"/>
      <c r="AB47" s="6"/>
      <c r="AC47" s="6"/>
      <c r="AD47" s="6"/>
      <c r="AF47" s="6"/>
      <c r="AG47" s="6"/>
      <c r="AH47" s="6"/>
      <c r="AI47" s="6"/>
    </row>
    <row r="48" spans="1:35" x14ac:dyDescent="0.45">
      <c r="A48">
        <f t="shared" si="4"/>
        <v>6.2E-2</v>
      </c>
      <c r="B48" s="1">
        <f t="shared" si="7"/>
        <v>225.11346444780636</v>
      </c>
      <c r="C48">
        <v>800</v>
      </c>
      <c r="D48" s="2">
        <v>0.85</v>
      </c>
      <c r="E48" s="1">
        <f t="shared" si="2"/>
        <v>38.433599999999998</v>
      </c>
      <c r="F48" s="1">
        <f t="shared" si="3"/>
        <v>345.9024</v>
      </c>
      <c r="G48" s="8">
        <f t="shared" si="6"/>
        <v>7209.653200875</v>
      </c>
      <c r="H48">
        <v>315</v>
      </c>
      <c r="I48">
        <v>295</v>
      </c>
      <c r="J48" s="8">
        <v>1172.608942185386</v>
      </c>
      <c r="K48" s="1">
        <v>4180</v>
      </c>
      <c r="L48" s="1">
        <v>991.5</v>
      </c>
      <c r="N48" s="1"/>
      <c r="O48" s="1"/>
      <c r="S48" s="4"/>
      <c r="T48" s="5"/>
      <c r="U48" s="4"/>
      <c r="V48" s="4"/>
      <c r="W48" s="6"/>
      <c r="X48" s="6"/>
      <c r="Y48" s="6"/>
      <c r="Z48" s="6"/>
      <c r="AA48" s="6"/>
      <c r="AB48" s="6"/>
      <c r="AC48" s="6"/>
      <c r="AD48" s="6"/>
      <c r="AF48" s="6"/>
      <c r="AG48" s="6"/>
      <c r="AH48" s="6"/>
      <c r="AI48" s="6"/>
    </row>
    <row r="49" spans="1:35" x14ac:dyDescent="0.45">
      <c r="A49">
        <f t="shared" si="4"/>
        <v>6.8000000000000005E-2</v>
      </c>
      <c r="B49" s="1">
        <f t="shared" si="7"/>
        <v>246.89863842662635</v>
      </c>
      <c r="C49">
        <v>800</v>
      </c>
      <c r="D49" s="2">
        <v>0.85</v>
      </c>
      <c r="E49" s="1">
        <f t="shared" si="2"/>
        <v>38.433599999999998</v>
      </c>
      <c r="F49" s="1">
        <f t="shared" si="3"/>
        <v>345.9024</v>
      </c>
      <c r="G49" s="8">
        <f t="shared" si="6"/>
        <v>8406.7546980000006</v>
      </c>
      <c r="H49">
        <v>315</v>
      </c>
      <c r="I49">
        <v>295</v>
      </c>
      <c r="J49" s="8">
        <v>1188.7079134111732</v>
      </c>
      <c r="K49" s="1">
        <v>4180</v>
      </c>
      <c r="L49" s="1">
        <v>991.5</v>
      </c>
      <c r="N49" s="1"/>
      <c r="O49" s="1"/>
      <c r="S49" s="4"/>
      <c r="T49" s="5"/>
      <c r="U49" s="4"/>
      <c r="V49" s="4"/>
      <c r="W49" s="6"/>
      <c r="X49" s="6"/>
      <c r="Y49" s="6"/>
      <c r="Z49" s="6"/>
      <c r="AA49" s="6"/>
      <c r="AB49" s="6"/>
      <c r="AC49" s="6"/>
      <c r="AD49" s="6"/>
      <c r="AF49" s="6"/>
      <c r="AG49" s="6"/>
      <c r="AH49" s="6"/>
      <c r="AI49" s="6"/>
    </row>
    <row r="50" spans="1:35" x14ac:dyDescent="0.45">
      <c r="A50">
        <f t="shared" si="4"/>
        <v>7.3999999999999996E-2</v>
      </c>
      <c r="B50" s="1">
        <f t="shared" si="7"/>
        <v>268.68381240544625</v>
      </c>
      <c r="C50">
        <v>800</v>
      </c>
      <c r="D50" s="2">
        <v>0.85</v>
      </c>
      <c r="E50" s="1">
        <f t="shared" si="2"/>
        <v>38.433599999999998</v>
      </c>
      <c r="F50" s="1">
        <f t="shared" si="3"/>
        <v>345.9024</v>
      </c>
      <c r="G50" s="8">
        <f t="shared" si="6"/>
        <v>9692.7165093849999</v>
      </c>
      <c r="H50">
        <v>315</v>
      </c>
      <c r="I50">
        <v>295</v>
      </c>
      <c r="J50" s="8">
        <v>1201.8061809462733</v>
      </c>
      <c r="K50" s="1">
        <v>4180</v>
      </c>
      <c r="L50" s="1">
        <v>991.5</v>
      </c>
      <c r="N50" s="1"/>
      <c r="O50" s="1"/>
      <c r="S50" s="4"/>
      <c r="T50" s="5"/>
      <c r="U50" s="4"/>
      <c r="V50" s="4"/>
      <c r="W50" s="6"/>
      <c r="X50" s="6"/>
      <c r="Y50" s="6"/>
      <c r="Z50" s="6"/>
      <c r="AA50" s="6"/>
      <c r="AB50" s="6"/>
      <c r="AC50" s="6"/>
      <c r="AD50" s="6"/>
      <c r="AF50" s="6"/>
      <c r="AG50" s="6"/>
      <c r="AH50" s="6"/>
      <c r="AI50" s="6"/>
    </row>
    <row r="51" spans="1:35" x14ac:dyDescent="0.45">
      <c r="A51">
        <f t="shared" si="4"/>
        <v>8.0000000000000002E-3</v>
      </c>
      <c r="B51" s="1">
        <f t="shared" si="7"/>
        <v>29.046898638426626</v>
      </c>
      <c r="C51">
        <v>1000</v>
      </c>
      <c r="D51" s="2">
        <v>1.0900000000000001</v>
      </c>
      <c r="E51" s="1">
        <f t="shared" si="2"/>
        <v>49.285440000000001</v>
      </c>
      <c r="F51" s="1">
        <f t="shared" si="3"/>
        <v>443.56896</v>
      </c>
      <c r="G51" s="8">
        <f t="shared" si="6"/>
        <v>434.453868</v>
      </c>
      <c r="H51">
        <v>315</v>
      </c>
      <c r="I51">
        <v>295</v>
      </c>
      <c r="J51" s="8">
        <v>539.44684770839672</v>
      </c>
      <c r="K51" s="1">
        <v>4180</v>
      </c>
      <c r="L51" s="1">
        <v>991.5</v>
      </c>
      <c r="N51" s="1"/>
      <c r="O51" s="1"/>
      <c r="S51" s="4"/>
      <c r="T51" s="5"/>
      <c r="U51" s="4"/>
      <c r="V51" s="4"/>
      <c r="W51" s="6"/>
      <c r="X51" s="6"/>
      <c r="Y51" s="6"/>
      <c r="Z51" s="6"/>
      <c r="AA51" s="6"/>
      <c r="AB51" s="6"/>
      <c r="AC51" s="6"/>
      <c r="AD51" s="6"/>
      <c r="AF51" s="6"/>
      <c r="AG51" s="6"/>
      <c r="AH51" s="6"/>
      <c r="AI51" s="6"/>
    </row>
    <row r="52" spans="1:35" x14ac:dyDescent="0.45">
      <c r="A52">
        <f t="shared" si="4"/>
        <v>1.4E-2</v>
      </c>
      <c r="B52" s="1">
        <f t="shared" si="7"/>
        <v>50.832072617246602</v>
      </c>
      <c r="C52">
        <v>1000</v>
      </c>
      <c r="D52" s="2">
        <v>1.0900000000000001</v>
      </c>
      <c r="E52" s="1">
        <f t="shared" si="2"/>
        <v>49.285440000000001</v>
      </c>
      <c r="F52" s="1">
        <f t="shared" si="3"/>
        <v>443.56896</v>
      </c>
      <c r="G52" s="8">
        <f t="shared" si="6"/>
        <v>831.81253687499998</v>
      </c>
      <c r="H52">
        <v>315</v>
      </c>
      <c r="I52">
        <v>295</v>
      </c>
      <c r="J52" s="8">
        <v>794.62118937850357</v>
      </c>
      <c r="K52" s="1">
        <v>4180</v>
      </c>
      <c r="L52" s="1">
        <v>991.5</v>
      </c>
      <c r="N52" s="1"/>
      <c r="O52" s="1"/>
      <c r="S52" s="4"/>
      <c r="T52" s="5"/>
      <c r="U52" s="4"/>
      <c r="V52" s="4"/>
      <c r="W52" s="6"/>
      <c r="X52" s="6"/>
      <c r="Y52" s="6"/>
      <c r="Z52" s="6"/>
      <c r="AA52" s="6"/>
      <c r="AB52" s="6"/>
      <c r="AC52" s="6"/>
      <c r="AD52" s="6"/>
      <c r="AF52" s="6"/>
      <c r="AG52" s="6"/>
      <c r="AH52" s="6"/>
      <c r="AI52" s="6"/>
    </row>
    <row r="53" spans="1:35" x14ac:dyDescent="0.45">
      <c r="A53">
        <f t="shared" si="4"/>
        <v>0.02</v>
      </c>
      <c r="B53" s="1">
        <f t="shared" si="7"/>
        <v>72.617246596066565</v>
      </c>
      <c r="C53">
        <v>1000</v>
      </c>
      <c r="D53" s="2">
        <v>1.0900000000000001</v>
      </c>
      <c r="E53" s="1">
        <f t="shared" si="2"/>
        <v>49.285440000000001</v>
      </c>
      <c r="F53" s="1">
        <f t="shared" si="3"/>
        <v>443.56896</v>
      </c>
      <c r="G53" s="8">
        <f t="shared" si="6"/>
        <v>1318.03152</v>
      </c>
      <c r="H53">
        <v>315</v>
      </c>
      <c r="I53">
        <v>295</v>
      </c>
      <c r="J53" s="8">
        <v>953.43246427899703</v>
      </c>
      <c r="K53" s="1">
        <v>4180</v>
      </c>
      <c r="L53" s="1">
        <v>991.5</v>
      </c>
      <c r="N53" s="1"/>
      <c r="O53" s="1"/>
      <c r="S53" s="4"/>
      <c r="T53" s="5"/>
      <c r="U53" s="4"/>
      <c r="V53" s="4"/>
      <c r="W53" s="6"/>
      <c r="X53" s="6"/>
      <c r="Y53" s="6"/>
      <c r="Z53" s="6"/>
      <c r="AA53" s="6"/>
      <c r="AB53" s="6"/>
      <c r="AC53" s="6"/>
      <c r="AD53" s="6"/>
      <c r="AF53" s="6"/>
      <c r="AG53" s="6"/>
      <c r="AH53" s="6"/>
      <c r="AI53" s="6"/>
    </row>
    <row r="54" spans="1:35" x14ac:dyDescent="0.45">
      <c r="A54">
        <f t="shared" si="4"/>
        <v>2.5999999999999999E-2</v>
      </c>
      <c r="B54" s="1">
        <f t="shared" si="7"/>
        <v>94.402420574886534</v>
      </c>
      <c r="C54">
        <v>1000</v>
      </c>
      <c r="D54" s="2">
        <v>1.0900000000000001</v>
      </c>
      <c r="E54" s="1">
        <f t="shared" si="2"/>
        <v>49.285440000000001</v>
      </c>
      <c r="F54" s="1">
        <f t="shared" si="3"/>
        <v>443.56896</v>
      </c>
      <c r="G54" s="8">
        <f t="shared" si="6"/>
        <v>1893.1108173749999</v>
      </c>
      <c r="H54">
        <v>315</v>
      </c>
      <c r="I54">
        <v>295</v>
      </c>
      <c r="J54" s="8">
        <v>1059.3764689220059</v>
      </c>
      <c r="K54" s="1">
        <v>4180</v>
      </c>
      <c r="L54" s="1">
        <v>991.5</v>
      </c>
      <c r="N54" s="1"/>
      <c r="O54" s="1"/>
      <c r="S54" s="4"/>
      <c r="T54" s="5"/>
      <c r="U54" s="4"/>
      <c r="V54" s="4"/>
      <c r="W54" s="6"/>
      <c r="X54" s="6"/>
      <c r="Y54" s="6"/>
      <c r="Z54" s="6"/>
      <c r="AA54" s="6"/>
      <c r="AB54" s="6"/>
      <c r="AC54" s="6"/>
      <c r="AD54" s="6"/>
      <c r="AF54" s="6"/>
      <c r="AG54" s="6"/>
      <c r="AH54" s="6"/>
      <c r="AI54" s="6"/>
    </row>
    <row r="55" spans="1:35" x14ac:dyDescent="0.45">
      <c r="A55">
        <f t="shared" si="4"/>
        <v>3.2000000000000001E-2</v>
      </c>
      <c r="B55" s="1">
        <f t="shared" si="7"/>
        <v>116.1875945537065</v>
      </c>
      <c r="C55">
        <v>1000</v>
      </c>
      <c r="D55" s="2">
        <v>1.0900000000000001</v>
      </c>
      <c r="E55" s="1">
        <f t="shared" si="2"/>
        <v>49.285440000000001</v>
      </c>
      <c r="F55" s="1">
        <f t="shared" si="3"/>
        <v>443.56896</v>
      </c>
      <c r="G55" s="8">
        <f t="shared" si="6"/>
        <v>2557.0504289999999</v>
      </c>
      <c r="H55">
        <v>315</v>
      </c>
      <c r="I55">
        <v>295</v>
      </c>
      <c r="J55" s="8">
        <v>1134.5875178102576</v>
      </c>
      <c r="K55" s="1">
        <v>4180</v>
      </c>
      <c r="L55" s="1">
        <v>991.5</v>
      </c>
      <c r="N55" s="1"/>
      <c r="O55" s="1"/>
      <c r="S55" s="4"/>
      <c r="T55" s="5"/>
      <c r="U55" s="4"/>
      <c r="V55" s="4"/>
      <c r="W55" s="6"/>
      <c r="X55" s="6"/>
      <c r="Y55" s="6"/>
      <c r="Z55" s="6"/>
      <c r="AA55" s="6"/>
      <c r="AB55" s="6"/>
      <c r="AC55" s="6"/>
      <c r="AD55" s="6"/>
      <c r="AF55" s="6"/>
      <c r="AG55" s="6"/>
      <c r="AH55" s="6"/>
      <c r="AI55" s="6"/>
    </row>
    <row r="56" spans="1:35" x14ac:dyDescent="0.45">
      <c r="A56">
        <f t="shared" si="4"/>
        <v>3.7999999999999999E-2</v>
      </c>
      <c r="B56" s="1">
        <f t="shared" si="7"/>
        <v>137.97276853252646</v>
      </c>
      <c r="C56">
        <v>1000</v>
      </c>
      <c r="D56" s="2">
        <v>1.0900000000000001</v>
      </c>
      <c r="E56" s="1">
        <f t="shared" si="2"/>
        <v>49.285440000000001</v>
      </c>
      <c r="F56" s="1">
        <f t="shared" si="3"/>
        <v>443.56896</v>
      </c>
      <c r="G56" s="8">
        <f t="shared" si="6"/>
        <v>3309.850354875</v>
      </c>
      <c r="H56">
        <v>315</v>
      </c>
      <c r="I56">
        <v>295</v>
      </c>
      <c r="J56" s="8">
        <v>1190.6072857618881</v>
      </c>
      <c r="K56" s="1">
        <v>4180</v>
      </c>
      <c r="L56" s="1">
        <v>991.5</v>
      </c>
      <c r="N56" s="1"/>
      <c r="O56" s="1"/>
      <c r="S56" s="4"/>
      <c r="T56" s="5"/>
      <c r="U56" s="4"/>
      <c r="V56" s="4"/>
      <c r="W56" s="6"/>
      <c r="X56" s="6"/>
      <c r="Y56" s="6"/>
      <c r="Z56" s="6"/>
      <c r="AA56" s="6"/>
      <c r="AB56" s="6"/>
      <c r="AC56" s="6"/>
      <c r="AD56" s="6"/>
      <c r="AF56" s="6"/>
      <c r="AG56" s="6"/>
      <c r="AH56" s="6"/>
      <c r="AI56" s="6"/>
    </row>
    <row r="57" spans="1:35" x14ac:dyDescent="0.45">
      <c r="A57">
        <f t="shared" si="4"/>
        <v>4.3999999999999997E-2</v>
      </c>
      <c r="B57" s="1">
        <f t="shared" si="7"/>
        <v>159.75794251134644</v>
      </c>
      <c r="C57">
        <v>1000</v>
      </c>
      <c r="D57" s="2">
        <v>1.0900000000000001</v>
      </c>
      <c r="E57" s="1">
        <f t="shared" si="2"/>
        <v>49.285440000000001</v>
      </c>
      <c r="F57" s="1">
        <f t="shared" si="3"/>
        <v>443.56896</v>
      </c>
      <c r="G57" s="8">
        <f t="shared" si="6"/>
        <v>4151.5105949999997</v>
      </c>
      <c r="H57">
        <v>315</v>
      </c>
      <c r="I57">
        <v>295</v>
      </c>
      <c r="J57" s="8">
        <v>1233.9049514034427</v>
      </c>
      <c r="K57" s="1">
        <v>4180</v>
      </c>
      <c r="L57" s="1">
        <v>991.5</v>
      </c>
      <c r="N57" s="1"/>
      <c r="O57" s="1"/>
      <c r="S57" s="4"/>
      <c r="T57" s="5"/>
      <c r="U57" s="4"/>
      <c r="V57" s="4"/>
      <c r="W57" s="6"/>
      <c r="X57" s="6"/>
      <c r="Y57" s="6"/>
      <c r="Z57" s="6"/>
      <c r="AA57" s="6"/>
      <c r="AB57" s="6"/>
      <c r="AC57" s="6"/>
      <c r="AD57" s="6"/>
      <c r="AF57" s="6"/>
      <c r="AG57" s="6"/>
      <c r="AH57" s="6"/>
      <c r="AI57" s="6"/>
    </row>
    <row r="58" spans="1:35" x14ac:dyDescent="0.45">
      <c r="A58">
        <f t="shared" si="4"/>
        <v>0.05</v>
      </c>
      <c r="B58" s="1">
        <f t="shared" si="7"/>
        <v>181.54311649016643</v>
      </c>
      <c r="C58">
        <v>1000</v>
      </c>
      <c r="D58" s="2">
        <v>1.0900000000000001</v>
      </c>
      <c r="E58" s="1">
        <f t="shared" si="2"/>
        <v>49.285440000000001</v>
      </c>
      <c r="F58" s="1">
        <f t="shared" si="3"/>
        <v>443.56896</v>
      </c>
      <c r="G58" s="8">
        <f t="shared" si="6"/>
        <v>5082.0311493749996</v>
      </c>
      <c r="H58">
        <v>315</v>
      </c>
      <c r="I58">
        <v>295</v>
      </c>
      <c r="J58" s="8">
        <v>1268.3548012427116</v>
      </c>
      <c r="K58" s="1">
        <v>4180</v>
      </c>
      <c r="L58" s="1">
        <v>991.5</v>
      </c>
      <c r="N58" s="1"/>
      <c r="O58" s="1"/>
      <c r="S58" s="4"/>
      <c r="T58" s="5"/>
      <c r="U58" s="4"/>
      <c r="V58" s="4"/>
      <c r="W58" s="6"/>
      <c r="X58" s="6"/>
      <c r="Y58" s="6"/>
      <c r="Z58" s="6"/>
      <c r="AA58" s="6"/>
      <c r="AB58" s="6"/>
      <c r="AC58" s="6"/>
      <c r="AD58" s="6"/>
      <c r="AF58" s="6"/>
      <c r="AG58" s="6"/>
      <c r="AH58" s="6"/>
      <c r="AI58" s="6"/>
    </row>
    <row r="59" spans="1:35" x14ac:dyDescent="0.45">
      <c r="A59">
        <f t="shared" si="4"/>
        <v>5.6000000000000001E-2</v>
      </c>
      <c r="B59" s="1">
        <f t="shared" si="7"/>
        <v>203.32829046898641</v>
      </c>
      <c r="C59">
        <v>1000</v>
      </c>
      <c r="D59" s="2">
        <v>1.0900000000000001</v>
      </c>
      <c r="E59" s="1">
        <f t="shared" si="2"/>
        <v>49.285440000000001</v>
      </c>
      <c r="F59" s="1">
        <f t="shared" si="3"/>
        <v>443.56896</v>
      </c>
      <c r="G59" s="8">
        <f t="shared" si="6"/>
        <v>6101.412018</v>
      </c>
      <c r="H59">
        <v>315</v>
      </c>
      <c r="I59">
        <v>295</v>
      </c>
      <c r="J59" s="8">
        <v>1296.4119583764984</v>
      </c>
      <c r="K59" s="1">
        <v>4180</v>
      </c>
      <c r="L59" s="1">
        <v>991.5</v>
      </c>
      <c r="N59" s="1"/>
      <c r="O59" s="1"/>
      <c r="S59" s="4"/>
      <c r="T59" s="5"/>
      <c r="U59" s="4"/>
      <c r="V59" s="4"/>
      <c r="W59" s="6"/>
      <c r="X59" s="6"/>
      <c r="Y59" s="6"/>
      <c r="Z59" s="6"/>
      <c r="AA59" s="6"/>
      <c r="AB59" s="6"/>
      <c r="AC59" s="6"/>
      <c r="AD59" s="6"/>
      <c r="AF59" s="6"/>
      <c r="AG59" s="6"/>
      <c r="AH59" s="6"/>
      <c r="AI59" s="6"/>
    </row>
    <row r="60" spans="1:35" x14ac:dyDescent="0.45">
      <c r="A60">
        <f t="shared" si="4"/>
        <v>6.2E-2</v>
      </c>
      <c r="B60" s="1">
        <f t="shared" si="7"/>
        <v>225.11346444780636</v>
      </c>
      <c r="C60">
        <v>1000</v>
      </c>
      <c r="D60" s="2">
        <v>1.0900000000000001</v>
      </c>
      <c r="E60" s="1">
        <f t="shared" si="2"/>
        <v>49.285440000000001</v>
      </c>
      <c r="F60" s="1">
        <f t="shared" si="3"/>
        <v>443.56896</v>
      </c>
      <c r="G60" s="8">
        <f t="shared" si="6"/>
        <v>7209.653200875</v>
      </c>
      <c r="H60">
        <v>315</v>
      </c>
      <c r="I60">
        <v>295</v>
      </c>
      <c r="J60" s="8">
        <v>1319.7013391426822</v>
      </c>
      <c r="K60" s="1">
        <v>4180</v>
      </c>
      <c r="L60" s="1">
        <v>991.5</v>
      </c>
      <c r="N60" s="1"/>
      <c r="O60" s="1"/>
      <c r="S60" s="4"/>
      <c r="T60" s="5"/>
      <c r="U60" s="4"/>
      <c r="V60" s="4"/>
      <c r="W60" s="6"/>
      <c r="X60" s="6"/>
      <c r="Y60" s="6"/>
      <c r="Z60" s="6"/>
      <c r="AA60" s="6"/>
      <c r="AB60" s="6"/>
      <c r="AC60" s="6"/>
      <c r="AD60" s="6"/>
      <c r="AF60" s="6"/>
      <c r="AG60" s="6"/>
      <c r="AH60" s="6"/>
      <c r="AI60" s="6"/>
    </row>
    <row r="61" spans="1:35" x14ac:dyDescent="0.45">
      <c r="A61">
        <f t="shared" si="4"/>
        <v>6.8000000000000005E-2</v>
      </c>
      <c r="B61" s="1">
        <f t="shared" si="7"/>
        <v>246.89863842662635</v>
      </c>
      <c r="C61">
        <v>1000</v>
      </c>
      <c r="D61" s="2">
        <v>1.0900000000000001</v>
      </c>
      <c r="E61" s="1">
        <f t="shared" si="2"/>
        <v>49.285440000000001</v>
      </c>
      <c r="F61" s="1">
        <f t="shared" si="3"/>
        <v>443.56896</v>
      </c>
      <c r="G61" s="8">
        <f t="shared" si="6"/>
        <v>8406.7546980000006</v>
      </c>
      <c r="H61">
        <v>315</v>
      </c>
      <c r="I61">
        <v>295</v>
      </c>
      <c r="J61" s="8">
        <v>1339.3432008664624</v>
      </c>
      <c r="K61" s="1">
        <v>4180</v>
      </c>
      <c r="L61" s="1">
        <v>991.5</v>
      </c>
      <c r="N61" s="1"/>
      <c r="O61" s="1"/>
      <c r="S61" s="4"/>
      <c r="T61" s="5"/>
      <c r="U61" s="4"/>
      <c r="V61" s="4"/>
      <c r="W61" s="6"/>
      <c r="X61" s="6"/>
      <c r="Y61" s="6"/>
      <c r="Z61" s="6"/>
      <c r="AA61" s="6"/>
      <c r="AB61" s="6"/>
      <c r="AC61" s="6"/>
      <c r="AD61" s="6"/>
      <c r="AF61" s="6"/>
      <c r="AG61" s="6"/>
      <c r="AH61" s="6"/>
      <c r="AI61" s="6"/>
    </row>
    <row r="62" spans="1:35" x14ac:dyDescent="0.45">
      <c r="A62">
        <f t="shared" si="4"/>
        <v>7.3999999999999996E-2</v>
      </c>
      <c r="B62" s="1">
        <f t="shared" si="7"/>
        <v>268.68381240544625</v>
      </c>
      <c r="C62">
        <v>1000</v>
      </c>
      <c r="D62" s="2">
        <v>1.0900000000000001</v>
      </c>
      <c r="E62" s="1">
        <f t="shared" si="2"/>
        <v>49.285440000000001</v>
      </c>
      <c r="F62" s="1">
        <f t="shared" si="3"/>
        <v>443.56896</v>
      </c>
      <c r="G62" s="8">
        <f t="shared" si="6"/>
        <v>9692.7165093849999</v>
      </c>
      <c r="H62">
        <v>315</v>
      </c>
      <c r="I62">
        <v>295</v>
      </c>
      <c r="J62" s="8">
        <v>1355.3499393798891</v>
      </c>
      <c r="K62" s="1">
        <v>4180</v>
      </c>
      <c r="L62" s="1">
        <v>991.5</v>
      </c>
      <c r="N62" s="1"/>
      <c r="O62" s="1"/>
      <c r="S62" s="4"/>
      <c r="T62" s="5"/>
      <c r="U62" s="4"/>
      <c r="V62" s="4"/>
      <c r="W62" s="6"/>
      <c r="X62" s="6"/>
      <c r="Y62" s="6"/>
      <c r="Z62" s="6"/>
      <c r="AA62" s="6"/>
      <c r="AB62" s="6"/>
      <c r="AC62" s="6"/>
      <c r="AD62" s="6"/>
      <c r="AF62" s="6"/>
      <c r="AG62" s="6"/>
      <c r="AH62" s="6"/>
      <c r="AI62" s="6"/>
    </row>
    <row r="63" spans="1:35" x14ac:dyDescent="0.45">
      <c r="A63">
        <f t="shared" si="4"/>
        <v>8.0000000000000002E-3</v>
      </c>
      <c r="B63" s="1">
        <f t="shared" si="7"/>
        <v>29.046898638426626</v>
      </c>
      <c r="C63">
        <v>1200</v>
      </c>
      <c r="D63" s="2">
        <v>1.35</v>
      </c>
      <c r="E63" s="1">
        <f t="shared" si="2"/>
        <v>61.04160000000001</v>
      </c>
      <c r="F63" s="1">
        <f t="shared" si="3"/>
        <v>549.37440000000004</v>
      </c>
      <c r="G63" s="8">
        <f t="shared" si="6"/>
        <v>434.453868</v>
      </c>
      <c r="H63">
        <v>315</v>
      </c>
      <c r="I63">
        <v>295</v>
      </c>
      <c r="J63" s="8">
        <v>585.25927980413701</v>
      </c>
      <c r="K63" s="1">
        <v>4180</v>
      </c>
      <c r="L63" s="1">
        <v>991.5</v>
      </c>
      <c r="N63" s="1"/>
      <c r="O63" s="1"/>
      <c r="S63" s="4"/>
      <c r="T63" s="5"/>
      <c r="U63" s="4"/>
      <c r="V63" s="4"/>
      <c r="W63" s="6"/>
      <c r="X63" s="6"/>
      <c r="Y63" s="6"/>
      <c r="Z63" s="6"/>
      <c r="AA63" s="6"/>
      <c r="AB63" s="6"/>
      <c r="AC63" s="6"/>
      <c r="AD63" s="6"/>
      <c r="AF63" s="6"/>
      <c r="AG63" s="6"/>
      <c r="AH63" s="6"/>
      <c r="AI63" s="6"/>
    </row>
    <row r="64" spans="1:35" x14ac:dyDescent="0.45">
      <c r="A64">
        <f t="shared" si="4"/>
        <v>1.4E-2</v>
      </c>
      <c r="B64" s="1">
        <f t="shared" si="7"/>
        <v>50.832072617246602</v>
      </c>
      <c r="C64">
        <v>1200</v>
      </c>
      <c r="D64" s="2">
        <v>1.35</v>
      </c>
      <c r="E64" s="1">
        <f t="shared" si="2"/>
        <v>61.04160000000001</v>
      </c>
      <c r="F64" s="1">
        <f t="shared" si="3"/>
        <v>549.37440000000004</v>
      </c>
      <c r="G64" s="8">
        <f t="shared" si="6"/>
        <v>831.81253687499998</v>
      </c>
      <c r="H64">
        <v>315</v>
      </c>
      <c r="I64">
        <v>295</v>
      </c>
      <c r="J64" s="8">
        <v>874.61776062923991</v>
      </c>
      <c r="K64" s="1">
        <v>4180</v>
      </c>
      <c r="L64" s="1">
        <v>991.5</v>
      </c>
      <c r="N64" s="1"/>
      <c r="O64" s="1"/>
      <c r="S64" s="4"/>
      <c r="T64" s="5"/>
      <c r="U64" s="4"/>
      <c r="V64" s="4"/>
      <c r="W64" s="6"/>
      <c r="X64" s="6"/>
      <c r="Y64" s="6"/>
      <c r="Z64" s="6"/>
      <c r="AA64" s="6"/>
      <c r="AB64" s="6"/>
      <c r="AC64" s="6"/>
      <c r="AD64" s="6"/>
      <c r="AF64" s="6"/>
      <c r="AG64" s="6"/>
      <c r="AH64" s="6"/>
      <c r="AI64" s="6"/>
    </row>
    <row r="65" spans="1:35" x14ac:dyDescent="0.45">
      <c r="A65">
        <f t="shared" si="4"/>
        <v>0.02</v>
      </c>
      <c r="B65" s="1">
        <f t="shared" si="7"/>
        <v>72.617246596066565</v>
      </c>
      <c r="C65">
        <v>1200</v>
      </c>
      <c r="D65" s="2">
        <v>1.35</v>
      </c>
      <c r="E65" s="1">
        <f t="shared" si="2"/>
        <v>61.04160000000001</v>
      </c>
      <c r="F65" s="1">
        <f t="shared" si="3"/>
        <v>549.37440000000004</v>
      </c>
      <c r="G65" s="8">
        <f t="shared" si="6"/>
        <v>1318.03152</v>
      </c>
      <c r="H65">
        <v>315</v>
      </c>
      <c r="I65">
        <v>295</v>
      </c>
      <c r="J65" s="8">
        <v>1058.8312619556848</v>
      </c>
      <c r="K65" s="1">
        <v>4180</v>
      </c>
      <c r="L65" s="1">
        <v>991.5</v>
      </c>
      <c r="N65" s="1"/>
      <c r="O65" s="1"/>
      <c r="S65" s="4"/>
      <c r="T65" s="5"/>
      <c r="U65" s="4"/>
      <c r="V65" s="4"/>
      <c r="W65" s="6"/>
      <c r="X65" s="6"/>
      <c r="Y65" s="6"/>
      <c r="Z65" s="6"/>
      <c r="AA65" s="6"/>
      <c r="AB65" s="6"/>
      <c r="AC65" s="6"/>
      <c r="AD65" s="6"/>
      <c r="AF65" s="6"/>
      <c r="AG65" s="6"/>
      <c r="AH65" s="6"/>
      <c r="AI65" s="6"/>
    </row>
    <row r="66" spans="1:35" x14ac:dyDescent="0.45">
      <c r="A66">
        <f t="shared" si="4"/>
        <v>2.5999999999999999E-2</v>
      </c>
      <c r="B66" s="1">
        <f t="shared" ref="B66:B97" si="8">A66/L66*3600*1000</f>
        <v>94.402420574886534</v>
      </c>
      <c r="C66">
        <v>1200</v>
      </c>
      <c r="D66" s="2">
        <v>1.35</v>
      </c>
      <c r="E66" s="1">
        <f t="shared" si="2"/>
        <v>61.04160000000001</v>
      </c>
      <c r="F66" s="1">
        <f t="shared" si="3"/>
        <v>549.37440000000004</v>
      </c>
      <c r="G66" s="8">
        <f t="shared" si="6"/>
        <v>1893.1108173749999</v>
      </c>
      <c r="H66">
        <v>315</v>
      </c>
      <c r="I66">
        <v>295</v>
      </c>
      <c r="J66" s="8">
        <v>1183.2719975484902</v>
      </c>
      <c r="K66" s="1">
        <v>4180</v>
      </c>
      <c r="L66" s="1">
        <v>991.5</v>
      </c>
      <c r="N66" s="1"/>
      <c r="O66" s="1"/>
      <c r="S66" s="4"/>
      <c r="T66" s="5"/>
      <c r="U66" s="4"/>
      <c r="V66" s="4"/>
      <c r="W66" s="6"/>
      <c r="X66" s="6"/>
      <c r="Y66" s="6"/>
      <c r="Z66" s="6"/>
      <c r="AA66" s="6"/>
      <c r="AB66" s="6"/>
      <c r="AC66" s="6"/>
      <c r="AD66" s="6"/>
      <c r="AF66" s="6"/>
      <c r="AG66" s="6"/>
      <c r="AH66" s="6"/>
      <c r="AI66" s="6"/>
    </row>
    <row r="67" spans="1:35" x14ac:dyDescent="0.45">
      <c r="A67">
        <f t="shared" si="4"/>
        <v>3.2000000000000001E-2</v>
      </c>
      <c r="B67" s="1">
        <f t="shared" si="8"/>
        <v>116.1875945537065</v>
      </c>
      <c r="C67">
        <v>1200</v>
      </c>
      <c r="D67" s="2">
        <v>1.35</v>
      </c>
      <c r="E67" s="1">
        <f t="shared" si="2"/>
        <v>61.04160000000001</v>
      </c>
      <c r="F67" s="1">
        <f t="shared" si="3"/>
        <v>549.37440000000004</v>
      </c>
      <c r="G67" s="8">
        <f t="shared" si="6"/>
        <v>2557.0504289999999</v>
      </c>
      <c r="H67">
        <v>315</v>
      </c>
      <c r="I67">
        <v>295</v>
      </c>
      <c r="J67" s="8">
        <v>1272.3163212343857</v>
      </c>
      <c r="K67" s="1">
        <v>4180</v>
      </c>
      <c r="L67" s="1">
        <v>991.5</v>
      </c>
      <c r="N67" s="1"/>
      <c r="O67" s="1"/>
      <c r="S67" s="4"/>
      <c r="T67" s="5"/>
      <c r="U67" s="4"/>
      <c r="V67" s="4"/>
      <c r="W67" s="6"/>
      <c r="X67" s="6"/>
      <c r="Y67" s="6"/>
      <c r="Z67" s="6"/>
      <c r="AA67" s="6"/>
      <c r="AB67" s="6"/>
      <c r="AC67" s="6"/>
      <c r="AD67" s="6"/>
      <c r="AF67" s="6"/>
      <c r="AG67" s="6"/>
      <c r="AH67" s="6"/>
      <c r="AI67" s="6"/>
    </row>
    <row r="68" spans="1:35" x14ac:dyDescent="0.45">
      <c r="A68">
        <f t="shared" si="4"/>
        <v>3.7999999999999999E-2</v>
      </c>
      <c r="B68" s="1">
        <f t="shared" si="8"/>
        <v>137.97276853252646</v>
      </c>
      <c r="C68">
        <v>1200</v>
      </c>
      <c r="D68" s="2">
        <v>1.35</v>
      </c>
      <c r="E68" s="1">
        <f t="shared" ref="E68:E131" si="9">D68*0.01256*3600</f>
        <v>61.04160000000001</v>
      </c>
      <c r="F68" s="1">
        <f t="shared" ref="F68:F131" si="10">E68*9</f>
        <v>549.37440000000004</v>
      </c>
      <c r="G68" s="8">
        <f t="shared" si="6"/>
        <v>3309.850354875</v>
      </c>
      <c r="H68">
        <v>315</v>
      </c>
      <c r="I68">
        <v>295</v>
      </c>
      <c r="J68" s="8">
        <v>1339.0022222168263</v>
      </c>
      <c r="K68" s="1">
        <v>4180</v>
      </c>
      <c r="L68" s="1">
        <v>991.5</v>
      </c>
      <c r="N68" s="1"/>
      <c r="O68" s="1"/>
      <c r="S68" s="4"/>
      <c r="T68" s="5"/>
      <c r="U68" s="4"/>
      <c r="V68" s="4"/>
      <c r="W68" s="6"/>
      <c r="X68" s="6"/>
      <c r="Y68" s="6"/>
      <c r="Z68" s="6"/>
      <c r="AA68" s="6"/>
      <c r="AB68" s="6"/>
      <c r="AC68" s="6"/>
      <c r="AD68" s="6"/>
      <c r="AF68" s="6"/>
      <c r="AG68" s="6"/>
      <c r="AH68" s="6"/>
      <c r="AI68" s="6"/>
    </row>
    <row r="69" spans="1:35" x14ac:dyDescent="0.45">
      <c r="A69">
        <f t="shared" si="4"/>
        <v>4.3999999999999997E-2</v>
      </c>
      <c r="B69" s="1">
        <f t="shared" si="8"/>
        <v>159.75794251134644</v>
      </c>
      <c r="C69">
        <v>1200</v>
      </c>
      <c r="D69" s="2">
        <v>1.35</v>
      </c>
      <c r="E69" s="1">
        <f t="shared" si="9"/>
        <v>61.04160000000001</v>
      </c>
      <c r="F69" s="1">
        <f t="shared" si="10"/>
        <v>549.37440000000004</v>
      </c>
      <c r="G69" s="8">
        <f t="shared" si="6"/>
        <v>4151.5105949999997</v>
      </c>
      <c r="H69">
        <v>315</v>
      </c>
      <c r="I69">
        <v>295</v>
      </c>
      <c r="J69" s="8">
        <v>1390.7515079720818</v>
      </c>
      <c r="K69" s="1">
        <v>4180</v>
      </c>
      <c r="L69" s="1">
        <v>991.5</v>
      </c>
      <c r="N69" s="1"/>
      <c r="O69" s="1"/>
      <c r="S69" s="4"/>
      <c r="T69" s="5"/>
      <c r="U69" s="4"/>
      <c r="V69" s="4"/>
      <c r="W69" s="6"/>
      <c r="X69" s="6"/>
      <c r="Y69" s="6"/>
      <c r="Z69" s="6"/>
      <c r="AA69" s="6"/>
      <c r="AB69" s="6"/>
      <c r="AC69" s="6"/>
      <c r="AD69" s="6"/>
      <c r="AF69" s="6"/>
      <c r="AG69" s="6"/>
      <c r="AH69" s="6"/>
      <c r="AI69" s="6"/>
    </row>
    <row r="70" spans="1:35" x14ac:dyDescent="0.45">
      <c r="A70">
        <f t="shared" si="4"/>
        <v>0.05</v>
      </c>
      <c r="B70" s="1">
        <f t="shared" si="8"/>
        <v>181.54311649016643</v>
      </c>
      <c r="C70">
        <v>1200</v>
      </c>
      <c r="D70" s="2">
        <v>1.35</v>
      </c>
      <c r="E70" s="1">
        <f t="shared" si="9"/>
        <v>61.04160000000001</v>
      </c>
      <c r="F70" s="1">
        <f t="shared" si="10"/>
        <v>549.37440000000004</v>
      </c>
      <c r="G70" s="8">
        <f t="shared" si="6"/>
        <v>5082.0311493749996</v>
      </c>
      <c r="H70">
        <v>315</v>
      </c>
      <c r="I70">
        <v>295</v>
      </c>
      <c r="J70" s="8">
        <v>1432.052871974829</v>
      </c>
      <c r="K70" s="1">
        <v>4180</v>
      </c>
      <c r="L70" s="1">
        <v>991.5</v>
      </c>
      <c r="N70" s="1"/>
      <c r="O70" s="1"/>
      <c r="S70" s="4"/>
      <c r="T70" s="5"/>
      <c r="U70" s="4"/>
      <c r="V70" s="4"/>
      <c r="W70" s="6"/>
      <c r="X70" s="6"/>
      <c r="Y70" s="6"/>
      <c r="Z70" s="6"/>
      <c r="AA70" s="6"/>
      <c r="AB70" s="6"/>
      <c r="AC70" s="6"/>
      <c r="AD70" s="6"/>
      <c r="AF70" s="6"/>
      <c r="AG70" s="6"/>
      <c r="AH70" s="6"/>
      <c r="AI70" s="6"/>
    </row>
    <row r="71" spans="1:35" x14ac:dyDescent="0.45">
      <c r="A71">
        <f t="shared" si="4"/>
        <v>5.6000000000000001E-2</v>
      </c>
      <c r="B71" s="1">
        <f t="shared" si="8"/>
        <v>203.32829046898641</v>
      </c>
      <c r="C71">
        <v>1200</v>
      </c>
      <c r="D71" s="2">
        <v>1.35</v>
      </c>
      <c r="E71" s="1">
        <f t="shared" si="9"/>
        <v>61.04160000000001</v>
      </c>
      <c r="F71" s="1">
        <f t="shared" si="10"/>
        <v>549.37440000000004</v>
      </c>
      <c r="G71" s="8">
        <f t="shared" si="6"/>
        <v>6101.412018</v>
      </c>
      <c r="H71">
        <v>315</v>
      </c>
      <c r="I71">
        <v>295</v>
      </c>
      <c r="J71" s="8">
        <v>1465.7732154302753</v>
      </c>
      <c r="K71" s="1">
        <v>4180</v>
      </c>
      <c r="L71" s="1">
        <v>991.5</v>
      </c>
      <c r="N71" s="1"/>
      <c r="O71" s="1"/>
      <c r="S71" s="4"/>
      <c r="T71" s="5"/>
      <c r="U71" s="4"/>
      <c r="V71" s="4"/>
      <c r="W71" s="6"/>
      <c r="X71" s="6"/>
      <c r="Y71" s="6"/>
      <c r="Z71" s="6"/>
      <c r="AA71" s="6"/>
      <c r="AB71" s="6"/>
      <c r="AC71" s="6"/>
      <c r="AD71" s="6"/>
      <c r="AF71" s="6"/>
      <c r="AG71" s="6"/>
      <c r="AH71" s="6"/>
      <c r="AI71" s="6"/>
    </row>
    <row r="72" spans="1:35" x14ac:dyDescent="0.45">
      <c r="A72">
        <f t="shared" si="4"/>
        <v>6.2E-2</v>
      </c>
      <c r="B72" s="1">
        <f t="shared" si="8"/>
        <v>225.11346444780636</v>
      </c>
      <c r="C72">
        <v>1200</v>
      </c>
      <c r="D72" s="2">
        <v>1.35</v>
      </c>
      <c r="E72" s="1">
        <f t="shared" si="9"/>
        <v>61.04160000000001</v>
      </c>
      <c r="F72" s="1">
        <f t="shared" si="10"/>
        <v>549.37440000000004</v>
      </c>
      <c r="G72" s="8">
        <f t="shared" si="6"/>
        <v>7209.653200875</v>
      </c>
      <c r="H72">
        <v>315</v>
      </c>
      <c r="I72">
        <v>295</v>
      </c>
      <c r="J72" s="8">
        <v>1493.8194405121958</v>
      </c>
      <c r="K72" s="1">
        <v>4180</v>
      </c>
      <c r="L72" s="1">
        <v>991.5</v>
      </c>
      <c r="N72" s="1"/>
      <c r="O72" s="1"/>
      <c r="S72" s="4"/>
      <c r="T72" s="5"/>
      <c r="U72" s="4"/>
      <c r="V72" s="4"/>
      <c r="W72" s="6"/>
      <c r="X72" s="6"/>
      <c r="Y72" s="6"/>
      <c r="Z72" s="6"/>
      <c r="AA72" s="6"/>
      <c r="AB72" s="6"/>
      <c r="AC72" s="6"/>
      <c r="AD72" s="6"/>
      <c r="AF72" s="6"/>
      <c r="AG72" s="6"/>
      <c r="AH72" s="6"/>
      <c r="AI72" s="6"/>
    </row>
    <row r="73" spans="1:35" x14ac:dyDescent="0.45">
      <c r="A73">
        <f t="shared" si="4"/>
        <v>6.8000000000000005E-2</v>
      </c>
      <c r="B73" s="1">
        <f t="shared" si="8"/>
        <v>246.89863842662635</v>
      </c>
      <c r="C73">
        <v>1200</v>
      </c>
      <c r="D73" s="2">
        <v>1.35</v>
      </c>
      <c r="E73" s="1">
        <f t="shared" si="9"/>
        <v>61.04160000000001</v>
      </c>
      <c r="F73" s="1">
        <f t="shared" si="10"/>
        <v>549.37440000000004</v>
      </c>
      <c r="G73" s="8">
        <f t="shared" si="6"/>
        <v>8406.7546980000006</v>
      </c>
      <c r="H73">
        <v>315</v>
      </c>
      <c r="I73">
        <v>295</v>
      </c>
      <c r="J73" s="8">
        <v>1517.5130531164339</v>
      </c>
      <c r="K73" s="1">
        <v>4180</v>
      </c>
      <c r="L73" s="1">
        <v>991.5</v>
      </c>
      <c r="N73" s="1"/>
      <c r="O73" s="1"/>
      <c r="S73" s="4"/>
      <c r="T73" s="5"/>
      <c r="U73" s="4"/>
      <c r="V73" s="4"/>
      <c r="W73" s="6"/>
      <c r="X73" s="6"/>
      <c r="Y73" s="6"/>
      <c r="Z73" s="6"/>
      <c r="AA73" s="6"/>
      <c r="AB73" s="6"/>
      <c r="AC73" s="6"/>
      <c r="AD73" s="6"/>
      <c r="AF73" s="6"/>
      <c r="AG73" s="6"/>
      <c r="AH73" s="6"/>
      <c r="AI73" s="6"/>
    </row>
    <row r="74" spans="1:35" x14ac:dyDescent="0.45">
      <c r="A74">
        <f t="shared" si="4"/>
        <v>7.3999999999999996E-2</v>
      </c>
      <c r="B74" s="1">
        <f t="shared" si="8"/>
        <v>268.68381240544625</v>
      </c>
      <c r="C74">
        <v>1200</v>
      </c>
      <c r="D74" s="2">
        <v>1.35</v>
      </c>
      <c r="E74" s="1">
        <f t="shared" si="9"/>
        <v>61.04160000000001</v>
      </c>
      <c r="F74" s="1">
        <f t="shared" si="10"/>
        <v>549.37440000000004</v>
      </c>
      <c r="G74" s="8">
        <f t="shared" si="6"/>
        <v>9692.7165093849999</v>
      </c>
      <c r="H74">
        <v>315</v>
      </c>
      <c r="I74">
        <v>295</v>
      </c>
      <c r="J74" s="8">
        <v>1536.8484113308541</v>
      </c>
      <c r="K74" s="1">
        <v>4180</v>
      </c>
      <c r="L74" s="1">
        <v>991.5</v>
      </c>
      <c r="N74" s="1"/>
      <c r="O74" s="1"/>
      <c r="S74" s="4"/>
      <c r="T74" s="5"/>
      <c r="U74" s="4"/>
      <c r="V74" s="4"/>
      <c r="W74" s="6"/>
      <c r="X74" s="6"/>
      <c r="Y74" s="6"/>
      <c r="Z74" s="6"/>
      <c r="AA74" s="6"/>
      <c r="AB74" s="6"/>
      <c r="AC74" s="6"/>
      <c r="AD74" s="6"/>
      <c r="AF74" s="6"/>
      <c r="AG74" s="6"/>
      <c r="AH74" s="6"/>
      <c r="AI74" s="6"/>
    </row>
    <row r="75" spans="1:35" x14ac:dyDescent="0.45">
      <c r="A75">
        <f t="shared" si="4"/>
        <v>8.0000000000000002E-3</v>
      </c>
      <c r="B75" s="1">
        <f t="shared" si="8"/>
        <v>29.046898638426626</v>
      </c>
      <c r="C75">
        <v>1500</v>
      </c>
      <c r="D75" s="2">
        <v>1.72</v>
      </c>
      <c r="E75" s="1">
        <f t="shared" si="9"/>
        <v>77.771519999999995</v>
      </c>
      <c r="F75" s="1">
        <f t="shared" si="10"/>
        <v>699.94367999999997</v>
      </c>
      <c r="G75" s="8">
        <f t="shared" si="6"/>
        <v>434.453868</v>
      </c>
      <c r="H75">
        <v>315</v>
      </c>
      <c r="I75">
        <v>295</v>
      </c>
      <c r="J75" s="8">
        <v>644.28153075082241</v>
      </c>
      <c r="K75" s="1">
        <v>4180</v>
      </c>
      <c r="L75" s="1">
        <v>991.5</v>
      </c>
      <c r="N75" s="1"/>
      <c r="O75" s="1"/>
      <c r="S75" s="4"/>
      <c r="T75" s="5"/>
      <c r="U75" s="4"/>
      <c r="V75" s="4"/>
      <c r="W75" s="6"/>
      <c r="X75" s="6"/>
      <c r="Y75" s="6"/>
      <c r="Z75" s="6"/>
      <c r="AA75" s="6"/>
      <c r="AB75" s="6"/>
      <c r="AC75" s="6"/>
      <c r="AD75" s="6"/>
      <c r="AF75" s="6"/>
      <c r="AG75" s="6"/>
      <c r="AH75" s="6"/>
      <c r="AI75" s="6"/>
    </row>
    <row r="76" spans="1:35" x14ac:dyDescent="0.45">
      <c r="A76">
        <f t="shared" si="4"/>
        <v>1.4E-2</v>
      </c>
      <c r="B76" s="1">
        <f t="shared" si="8"/>
        <v>50.832072617246602</v>
      </c>
      <c r="C76">
        <v>1500</v>
      </c>
      <c r="D76" s="2">
        <v>1.72</v>
      </c>
      <c r="E76" s="1">
        <f t="shared" si="9"/>
        <v>77.771519999999995</v>
      </c>
      <c r="F76" s="1">
        <f t="shared" si="10"/>
        <v>699.94367999999997</v>
      </c>
      <c r="G76" s="8">
        <f t="shared" si="6"/>
        <v>831.81253687499998</v>
      </c>
      <c r="H76">
        <v>315</v>
      </c>
      <c r="I76">
        <v>295</v>
      </c>
      <c r="J76" s="8">
        <v>979.22825835110973</v>
      </c>
      <c r="K76" s="1">
        <v>4180</v>
      </c>
      <c r="L76" s="1">
        <v>991.5</v>
      </c>
      <c r="N76" s="1"/>
      <c r="O76" s="1"/>
      <c r="S76" s="4"/>
      <c r="T76" s="5"/>
      <c r="U76" s="4"/>
      <c r="V76" s="4"/>
      <c r="W76" s="6"/>
      <c r="X76" s="6"/>
      <c r="Y76" s="6"/>
      <c r="Z76" s="6"/>
      <c r="AA76" s="6"/>
      <c r="AB76" s="6"/>
      <c r="AC76" s="6"/>
      <c r="AD76" s="6"/>
      <c r="AF76" s="6"/>
      <c r="AG76" s="6"/>
      <c r="AH76" s="6"/>
      <c r="AI76" s="6"/>
    </row>
    <row r="77" spans="1:35" x14ac:dyDescent="0.45">
      <c r="A77">
        <f t="shared" si="4"/>
        <v>0.02</v>
      </c>
      <c r="B77" s="1">
        <f t="shared" si="8"/>
        <v>72.617246596066565</v>
      </c>
      <c r="C77">
        <v>1500</v>
      </c>
      <c r="D77" s="2">
        <v>1.72</v>
      </c>
      <c r="E77" s="1">
        <f t="shared" si="9"/>
        <v>77.771519999999995</v>
      </c>
      <c r="F77" s="1">
        <f t="shared" si="10"/>
        <v>699.94367999999997</v>
      </c>
      <c r="G77" s="8">
        <f t="shared" si="6"/>
        <v>1318.03152</v>
      </c>
      <c r="H77">
        <v>315</v>
      </c>
      <c r="I77">
        <v>295</v>
      </c>
      <c r="J77" s="8">
        <v>1198.4773721271829</v>
      </c>
      <c r="K77" s="1">
        <v>4180</v>
      </c>
      <c r="L77" s="1">
        <v>991.5</v>
      </c>
      <c r="N77" s="1"/>
      <c r="O77" s="1"/>
      <c r="S77" s="4"/>
      <c r="T77" s="5"/>
      <c r="U77" s="4"/>
      <c r="V77" s="4"/>
      <c r="W77" s="6"/>
      <c r="X77" s="6"/>
      <c r="Y77" s="6"/>
      <c r="Z77" s="6"/>
      <c r="AA77" s="6"/>
      <c r="AB77" s="6"/>
      <c r="AC77" s="6"/>
      <c r="AD77" s="6"/>
      <c r="AF77" s="6"/>
      <c r="AG77" s="6"/>
      <c r="AH77" s="6"/>
      <c r="AI77" s="6"/>
    </row>
    <row r="78" spans="1:35" x14ac:dyDescent="0.45">
      <c r="A78">
        <f t="shared" si="4"/>
        <v>2.5999999999999999E-2</v>
      </c>
      <c r="B78" s="1">
        <f t="shared" si="8"/>
        <v>94.402420574886534</v>
      </c>
      <c r="C78">
        <v>1500</v>
      </c>
      <c r="D78" s="2">
        <v>1.72</v>
      </c>
      <c r="E78" s="1">
        <f t="shared" si="9"/>
        <v>77.771519999999995</v>
      </c>
      <c r="F78" s="1">
        <f t="shared" si="10"/>
        <v>699.94367999999997</v>
      </c>
      <c r="G78" s="8">
        <f t="shared" si="6"/>
        <v>1893.1108173749999</v>
      </c>
      <c r="H78">
        <v>315</v>
      </c>
      <c r="I78">
        <v>295</v>
      </c>
      <c r="J78" s="8">
        <v>1348.9259851684569</v>
      </c>
      <c r="K78" s="1">
        <v>4180</v>
      </c>
      <c r="L78" s="1">
        <v>991.5</v>
      </c>
      <c r="N78" s="1"/>
      <c r="O78" s="1"/>
      <c r="S78" s="4"/>
      <c r="T78" s="5"/>
      <c r="U78" s="4"/>
      <c r="V78" s="4"/>
      <c r="W78" s="6"/>
      <c r="X78" s="6"/>
      <c r="Y78" s="6"/>
      <c r="Z78" s="6"/>
      <c r="AA78" s="6"/>
      <c r="AB78" s="6"/>
      <c r="AC78" s="6"/>
      <c r="AD78" s="6"/>
      <c r="AF78" s="6"/>
      <c r="AG78" s="6"/>
      <c r="AH78" s="6"/>
      <c r="AI78" s="6"/>
    </row>
    <row r="79" spans="1:35" x14ac:dyDescent="0.45">
      <c r="A79">
        <f t="shared" si="4"/>
        <v>3.2000000000000001E-2</v>
      </c>
      <c r="B79" s="1">
        <f t="shared" si="8"/>
        <v>116.1875945537065</v>
      </c>
      <c r="C79">
        <v>1500</v>
      </c>
      <c r="D79" s="2">
        <v>1.72</v>
      </c>
      <c r="E79" s="1">
        <f t="shared" si="9"/>
        <v>77.771519999999995</v>
      </c>
      <c r="F79" s="1">
        <f t="shared" si="10"/>
        <v>699.94367999999997</v>
      </c>
      <c r="G79" s="8">
        <f t="shared" si="6"/>
        <v>2557.0504289999999</v>
      </c>
      <c r="H79">
        <v>315</v>
      </c>
      <c r="I79">
        <v>295</v>
      </c>
      <c r="J79" s="8">
        <v>1457.6586506011433</v>
      </c>
      <c r="K79" s="1">
        <v>4180</v>
      </c>
      <c r="L79" s="1">
        <v>991.5</v>
      </c>
      <c r="N79" s="1"/>
      <c r="O79" s="1"/>
      <c r="S79" s="4"/>
      <c r="T79" s="5"/>
      <c r="U79" s="4"/>
      <c r="V79" s="4"/>
      <c r="W79" s="6"/>
      <c r="X79" s="6"/>
      <c r="Y79" s="6"/>
      <c r="Z79" s="6"/>
      <c r="AA79" s="6"/>
      <c r="AB79" s="6"/>
      <c r="AC79" s="6"/>
      <c r="AD79" s="6"/>
      <c r="AF79" s="6"/>
      <c r="AG79" s="6"/>
      <c r="AH79" s="6"/>
      <c r="AI79" s="6"/>
    </row>
    <row r="80" spans="1:35" x14ac:dyDescent="0.45">
      <c r="A80">
        <f t="shared" ref="A80:A143" si="11">A68</f>
        <v>3.7999999999999999E-2</v>
      </c>
      <c r="B80" s="1">
        <f t="shared" si="8"/>
        <v>137.97276853252646</v>
      </c>
      <c r="C80">
        <v>1500</v>
      </c>
      <c r="D80" s="2">
        <v>1.72</v>
      </c>
      <c r="E80" s="1">
        <f t="shared" si="9"/>
        <v>77.771519999999995</v>
      </c>
      <c r="F80" s="1">
        <f t="shared" si="10"/>
        <v>699.94367999999997</v>
      </c>
      <c r="G80" s="8">
        <f t="shared" si="6"/>
        <v>3309.850354875</v>
      </c>
      <c r="H80">
        <v>315</v>
      </c>
      <c r="I80">
        <v>295</v>
      </c>
      <c r="J80" s="8">
        <v>1539.6521124620924</v>
      </c>
      <c r="K80" s="1">
        <v>4180</v>
      </c>
      <c r="L80" s="1">
        <v>991.5</v>
      </c>
      <c r="N80" s="1"/>
      <c r="O80" s="1"/>
      <c r="S80" s="4"/>
      <c r="T80" s="5"/>
      <c r="U80" s="4"/>
      <c r="V80" s="4"/>
      <c r="W80" s="6"/>
      <c r="X80" s="6"/>
      <c r="Y80" s="6"/>
      <c r="Z80" s="6"/>
      <c r="AA80" s="6"/>
      <c r="AB80" s="6"/>
      <c r="AC80" s="6"/>
      <c r="AD80" s="6"/>
      <c r="AF80" s="6"/>
      <c r="AG80" s="6"/>
      <c r="AH80" s="6"/>
      <c r="AI80" s="6"/>
    </row>
    <row r="81" spans="1:35" x14ac:dyDescent="0.45">
      <c r="A81">
        <f t="shared" si="11"/>
        <v>4.3999999999999997E-2</v>
      </c>
      <c r="B81" s="1">
        <f t="shared" si="8"/>
        <v>159.75794251134644</v>
      </c>
      <c r="C81">
        <v>1500</v>
      </c>
      <c r="D81" s="2">
        <v>1.72</v>
      </c>
      <c r="E81" s="1">
        <f t="shared" si="9"/>
        <v>77.771519999999995</v>
      </c>
      <c r="F81" s="1">
        <f t="shared" si="10"/>
        <v>699.94367999999997</v>
      </c>
      <c r="G81" s="8">
        <f t="shared" si="6"/>
        <v>4151.5105949999997</v>
      </c>
      <c r="H81">
        <v>315</v>
      </c>
      <c r="I81">
        <v>295</v>
      </c>
      <c r="J81" s="8">
        <v>1603.6048429661853</v>
      </c>
      <c r="K81" s="1">
        <v>4180</v>
      </c>
      <c r="L81" s="1">
        <v>991.5</v>
      </c>
      <c r="N81" s="1"/>
      <c r="O81" s="1"/>
      <c r="S81" s="4"/>
      <c r="T81" s="5"/>
      <c r="U81" s="4"/>
      <c r="V81" s="4"/>
      <c r="W81" s="6"/>
      <c r="X81" s="6"/>
      <c r="Y81" s="6"/>
      <c r="Z81" s="6"/>
      <c r="AA81" s="6"/>
      <c r="AB81" s="6"/>
      <c r="AC81" s="6"/>
      <c r="AD81" s="6"/>
      <c r="AF81" s="6"/>
      <c r="AG81" s="6"/>
      <c r="AH81" s="6"/>
      <c r="AI81" s="6"/>
    </row>
    <row r="82" spans="1:35" x14ac:dyDescent="0.45">
      <c r="A82">
        <f t="shared" si="11"/>
        <v>0.05</v>
      </c>
      <c r="B82" s="1">
        <f t="shared" si="8"/>
        <v>181.54311649016643</v>
      </c>
      <c r="C82">
        <v>1500</v>
      </c>
      <c r="D82" s="2">
        <v>1.72</v>
      </c>
      <c r="E82" s="1">
        <f t="shared" si="9"/>
        <v>77.771519999999995</v>
      </c>
      <c r="F82" s="1">
        <f t="shared" si="10"/>
        <v>699.94367999999997</v>
      </c>
      <c r="G82" s="8">
        <f t="shared" si="6"/>
        <v>5082.0311493749996</v>
      </c>
      <c r="H82">
        <v>315</v>
      </c>
      <c r="I82">
        <v>295</v>
      </c>
      <c r="J82" s="8">
        <v>1654.8452360606982</v>
      </c>
      <c r="K82" s="1">
        <v>4180</v>
      </c>
      <c r="L82" s="1">
        <v>991.5</v>
      </c>
      <c r="N82" s="1"/>
      <c r="O82" s="1"/>
      <c r="S82" s="4"/>
      <c r="T82" s="5"/>
      <c r="U82" s="4"/>
      <c r="V82" s="4"/>
      <c r="W82" s="6"/>
      <c r="X82" s="6"/>
      <c r="Y82" s="6"/>
      <c r="Z82" s="6"/>
      <c r="AA82" s="6"/>
      <c r="AB82" s="6"/>
      <c r="AC82" s="6"/>
      <c r="AD82" s="6"/>
      <c r="AF82" s="6"/>
      <c r="AG82" s="6"/>
      <c r="AH82" s="6"/>
      <c r="AI82" s="6"/>
    </row>
    <row r="83" spans="1:35" x14ac:dyDescent="0.45">
      <c r="A83">
        <f t="shared" si="11"/>
        <v>5.6000000000000001E-2</v>
      </c>
      <c r="B83" s="1">
        <f t="shared" si="8"/>
        <v>203.32829046898641</v>
      </c>
      <c r="C83">
        <v>1500</v>
      </c>
      <c r="D83" s="2">
        <v>1.72</v>
      </c>
      <c r="E83" s="1">
        <f t="shared" si="9"/>
        <v>77.771519999999995</v>
      </c>
      <c r="F83" s="1">
        <f t="shared" si="10"/>
        <v>699.94367999999997</v>
      </c>
      <c r="G83" s="8">
        <f t="shared" si="6"/>
        <v>6101.412018</v>
      </c>
      <c r="H83">
        <v>315</v>
      </c>
      <c r="I83">
        <v>295</v>
      </c>
      <c r="J83" s="8">
        <v>1696.8110753717685</v>
      </c>
      <c r="K83" s="1">
        <v>4180</v>
      </c>
      <c r="L83" s="1">
        <v>991.5</v>
      </c>
      <c r="N83" s="1"/>
      <c r="O83" s="1"/>
      <c r="S83" s="4"/>
      <c r="T83" s="5"/>
      <c r="U83" s="4"/>
      <c r="V83" s="4"/>
      <c r="W83" s="6"/>
      <c r="X83" s="6"/>
      <c r="Y83" s="6"/>
      <c r="Z83" s="6"/>
      <c r="AA83" s="6"/>
      <c r="AB83" s="6"/>
      <c r="AC83" s="6"/>
      <c r="AD83" s="6"/>
      <c r="AF83" s="6"/>
      <c r="AG83" s="6"/>
      <c r="AH83" s="6"/>
      <c r="AI83" s="6"/>
    </row>
    <row r="84" spans="1:35" x14ac:dyDescent="0.45">
      <c r="A84">
        <f t="shared" si="11"/>
        <v>6.2E-2</v>
      </c>
      <c r="B84" s="1">
        <f t="shared" si="8"/>
        <v>225.11346444780636</v>
      </c>
      <c r="C84">
        <v>1500</v>
      </c>
      <c r="D84" s="2">
        <v>1.72</v>
      </c>
      <c r="E84" s="1">
        <f t="shared" si="9"/>
        <v>77.771519999999995</v>
      </c>
      <c r="F84" s="1">
        <f t="shared" si="10"/>
        <v>699.94367999999997</v>
      </c>
      <c r="G84" s="8">
        <f t="shared" si="6"/>
        <v>7209.653200875</v>
      </c>
      <c r="H84">
        <v>315</v>
      </c>
      <c r="I84">
        <v>295</v>
      </c>
      <c r="J84" s="8">
        <v>1731.8038303537833</v>
      </c>
      <c r="K84" s="1">
        <v>4180</v>
      </c>
      <c r="L84" s="1">
        <v>991.5</v>
      </c>
      <c r="N84" s="1"/>
      <c r="O84" s="1"/>
      <c r="S84" s="4"/>
      <c r="T84" s="5"/>
      <c r="U84" s="4"/>
      <c r="V84" s="4"/>
      <c r="W84" s="6"/>
      <c r="X84" s="6"/>
      <c r="Y84" s="6"/>
      <c r="Z84" s="6"/>
      <c r="AA84" s="6"/>
      <c r="AB84" s="6"/>
      <c r="AC84" s="6"/>
      <c r="AD84" s="6"/>
      <c r="AF84" s="6"/>
      <c r="AG84" s="6"/>
      <c r="AH84" s="6"/>
      <c r="AI84" s="6"/>
    </row>
    <row r="85" spans="1:35" x14ac:dyDescent="0.45">
      <c r="A85">
        <f t="shared" si="11"/>
        <v>6.8000000000000005E-2</v>
      </c>
      <c r="B85" s="1">
        <f t="shared" si="8"/>
        <v>246.89863842662635</v>
      </c>
      <c r="C85">
        <v>1500</v>
      </c>
      <c r="D85" s="2">
        <v>1.72</v>
      </c>
      <c r="E85" s="1">
        <f t="shared" si="9"/>
        <v>77.771519999999995</v>
      </c>
      <c r="F85" s="1">
        <f t="shared" si="10"/>
        <v>699.94367999999997</v>
      </c>
      <c r="G85" s="8">
        <f t="shared" si="6"/>
        <v>8406.7546980000006</v>
      </c>
      <c r="H85">
        <v>315</v>
      </c>
      <c r="I85">
        <v>295</v>
      </c>
      <c r="J85" s="8">
        <v>1761.4290238331926</v>
      </c>
      <c r="K85" s="1">
        <v>4180</v>
      </c>
      <c r="L85" s="1">
        <v>991.5</v>
      </c>
      <c r="N85" s="1"/>
      <c r="O85" s="1"/>
      <c r="S85" s="4"/>
      <c r="T85" s="5"/>
      <c r="U85" s="4"/>
      <c r="V85" s="4"/>
      <c r="W85" s="6"/>
      <c r="X85" s="6"/>
      <c r="Y85" s="6"/>
      <c r="Z85" s="6"/>
      <c r="AA85" s="6"/>
      <c r="AB85" s="6"/>
      <c r="AC85" s="6"/>
      <c r="AD85" s="6"/>
      <c r="AF85" s="6"/>
      <c r="AG85" s="6"/>
      <c r="AH85" s="6"/>
      <c r="AI85" s="6"/>
    </row>
    <row r="86" spans="1:35" x14ac:dyDescent="0.45">
      <c r="A86">
        <f t="shared" si="11"/>
        <v>7.3999999999999996E-2</v>
      </c>
      <c r="B86" s="1">
        <f t="shared" si="8"/>
        <v>268.68381240544625</v>
      </c>
      <c r="C86">
        <v>1500</v>
      </c>
      <c r="D86" s="2">
        <v>1.72</v>
      </c>
      <c r="E86" s="1">
        <f t="shared" si="9"/>
        <v>77.771519999999995</v>
      </c>
      <c r="F86" s="1">
        <f t="shared" si="10"/>
        <v>699.94367999999997</v>
      </c>
      <c r="G86" s="8">
        <f t="shared" si="6"/>
        <v>9692.7165093849999</v>
      </c>
      <c r="H86">
        <v>315</v>
      </c>
      <c r="I86">
        <v>295</v>
      </c>
      <c r="J86" s="8">
        <v>1785.6472796996891</v>
      </c>
      <c r="K86" s="1">
        <v>4180</v>
      </c>
      <c r="L86" s="1">
        <v>991.5</v>
      </c>
      <c r="N86" s="1"/>
      <c r="O86" s="1"/>
      <c r="S86" s="4"/>
      <c r="T86" s="5"/>
      <c r="U86" s="4"/>
      <c r="V86" s="4"/>
      <c r="W86" s="6"/>
      <c r="X86" s="6"/>
      <c r="Y86" s="6"/>
      <c r="Z86" s="6"/>
      <c r="AA86" s="6"/>
      <c r="AB86" s="6"/>
      <c r="AC86" s="6"/>
      <c r="AD86" s="6"/>
      <c r="AF86" s="6"/>
      <c r="AG86" s="6"/>
      <c r="AH86" s="6"/>
      <c r="AI86" s="6"/>
    </row>
    <row r="87" spans="1:35" x14ac:dyDescent="0.45">
      <c r="A87">
        <f t="shared" si="11"/>
        <v>8.0000000000000002E-3</v>
      </c>
      <c r="B87" s="1">
        <f t="shared" si="8"/>
        <v>29.046898638426626</v>
      </c>
      <c r="C87">
        <v>2000</v>
      </c>
      <c r="D87" s="2">
        <v>2.35</v>
      </c>
      <c r="E87" s="1">
        <f t="shared" si="9"/>
        <v>106.2576</v>
      </c>
      <c r="F87" s="1">
        <f t="shared" si="10"/>
        <v>956.3184</v>
      </c>
      <c r="G87" s="8">
        <f t="shared" si="6"/>
        <v>434.453868</v>
      </c>
      <c r="H87">
        <v>315</v>
      </c>
      <c r="I87">
        <v>295</v>
      </c>
      <c r="J87" s="8">
        <v>720.90269226905298</v>
      </c>
      <c r="K87" s="1">
        <v>4180</v>
      </c>
      <c r="L87" s="1">
        <v>991.5</v>
      </c>
      <c r="N87" s="1"/>
      <c r="O87" s="1"/>
      <c r="S87" s="4"/>
      <c r="T87" s="5"/>
      <c r="U87" s="4"/>
      <c r="V87" s="4"/>
      <c r="W87" s="6"/>
      <c r="X87" s="6"/>
      <c r="Y87" s="6"/>
      <c r="Z87" s="6"/>
      <c r="AA87" s="6"/>
      <c r="AB87" s="6"/>
      <c r="AC87" s="6"/>
      <c r="AD87" s="6"/>
      <c r="AF87" s="6"/>
      <c r="AG87" s="6"/>
      <c r="AH87" s="6"/>
      <c r="AI87" s="6"/>
    </row>
    <row r="88" spans="1:35" x14ac:dyDescent="0.45">
      <c r="A88">
        <f t="shared" si="11"/>
        <v>1.4E-2</v>
      </c>
      <c r="B88" s="1">
        <f t="shared" si="8"/>
        <v>50.832072617246602</v>
      </c>
      <c r="C88">
        <v>2000</v>
      </c>
      <c r="D88" s="2">
        <v>2.35</v>
      </c>
      <c r="E88" s="1">
        <f t="shared" si="9"/>
        <v>106.2576</v>
      </c>
      <c r="F88" s="1">
        <f t="shared" si="10"/>
        <v>956.3184</v>
      </c>
      <c r="G88" s="8">
        <f t="shared" si="6"/>
        <v>831.81253687499998</v>
      </c>
      <c r="H88">
        <v>315</v>
      </c>
      <c r="I88">
        <v>295</v>
      </c>
      <c r="J88" s="8">
        <v>1119.7791364464233</v>
      </c>
      <c r="K88" s="1">
        <v>4180</v>
      </c>
      <c r="L88" s="1">
        <v>991.5</v>
      </c>
      <c r="N88" s="1"/>
      <c r="O88" s="1"/>
      <c r="S88" s="4"/>
      <c r="T88" s="5"/>
      <c r="U88" s="4"/>
      <c r="V88" s="4"/>
      <c r="W88" s="6"/>
      <c r="X88" s="6"/>
      <c r="Y88" s="6"/>
      <c r="Z88" s="6"/>
      <c r="AA88" s="6"/>
      <c r="AB88" s="6"/>
      <c r="AC88" s="6"/>
      <c r="AD88" s="6"/>
      <c r="AF88" s="6"/>
      <c r="AG88" s="6"/>
      <c r="AH88" s="6"/>
      <c r="AI88" s="6"/>
    </row>
    <row r="89" spans="1:35" x14ac:dyDescent="0.45">
      <c r="A89">
        <f t="shared" si="11"/>
        <v>0.02</v>
      </c>
      <c r="B89" s="1">
        <f t="shared" si="8"/>
        <v>72.617246596066565</v>
      </c>
      <c r="C89">
        <v>2000</v>
      </c>
      <c r="D89" s="2">
        <v>2.35</v>
      </c>
      <c r="E89" s="1">
        <f t="shared" si="9"/>
        <v>106.2576</v>
      </c>
      <c r="F89" s="1">
        <f t="shared" si="10"/>
        <v>956.3184</v>
      </c>
      <c r="G89" s="8">
        <f t="shared" si="6"/>
        <v>1318.03152</v>
      </c>
      <c r="H89">
        <v>315</v>
      </c>
      <c r="I89">
        <v>295</v>
      </c>
      <c r="J89" s="8">
        <v>1391.033636605328</v>
      </c>
      <c r="K89" s="1">
        <v>4180</v>
      </c>
      <c r="L89" s="1">
        <v>991.5</v>
      </c>
      <c r="N89" s="1"/>
      <c r="O89" s="1"/>
      <c r="S89" s="4"/>
      <c r="T89" s="5"/>
      <c r="U89" s="4"/>
      <c r="V89" s="4"/>
      <c r="W89" s="6"/>
      <c r="X89" s="6"/>
      <c r="Y89" s="6"/>
      <c r="Z89" s="6"/>
      <c r="AA89" s="6"/>
      <c r="AB89" s="6"/>
      <c r="AC89" s="6"/>
      <c r="AD89" s="6"/>
      <c r="AF89" s="6"/>
      <c r="AG89" s="6"/>
      <c r="AH89" s="6"/>
      <c r="AI89" s="6"/>
    </row>
    <row r="90" spans="1:35" x14ac:dyDescent="0.45">
      <c r="A90">
        <f t="shared" si="11"/>
        <v>2.5999999999999999E-2</v>
      </c>
      <c r="B90" s="1">
        <f t="shared" si="8"/>
        <v>94.402420574886534</v>
      </c>
      <c r="C90">
        <v>2000</v>
      </c>
      <c r="D90" s="2">
        <v>2.35</v>
      </c>
      <c r="E90" s="1">
        <f t="shared" si="9"/>
        <v>106.2576</v>
      </c>
      <c r="F90" s="1">
        <f t="shared" si="10"/>
        <v>956.3184</v>
      </c>
      <c r="G90" s="8">
        <f t="shared" si="6"/>
        <v>1893.1108173749999</v>
      </c>
      <c r="H90">
        <v>315</v>
      </c>
      <c r="I90">
        <v>295</v>
      </c>
      <c r="J90" s="8">
        <v>1581.3257298403628</v>
      </c>
      <c r="K90" s="1">
        <v>4180</v>
      </c>
      <c r="L90" s="1">
        <v>991.5</v>
      </c>
      <c r="N90" s="1"/>
      <c r="O90" s="1"/>
      <c r="S90" s="4"/>
      <c r="T90" s="5"/>
      <c r="U90" s="4"/>
      <c r="V90" s="4"/>
      <c r="W90" s="6"/>
      <c r="X90" s="6"/>
      <c r="Y90" s="6"/>
      <c r="Z90" s="6"/>
      <c r="AA90" s="6"/>
      <c r="AB90" s="6"/>
      <c r="AC90" s="6"/>
      <c r="AD90" s="6"/>
      <c r="AF90" s="6"/>
      <c r="AG90" s="6"/>
      <c r="AH90" s="6"/>
      <c r="AI90" s="6"/>
    </row>
    <row r="91" spans="1:35" x14ac:dyDescent="0.45">
      <c r="A91">
        <f t="shared" si="11"/>
        <v>3.2000000000000001E-2</v>
      </c>
      <c r="B91" s="1">
        <f t="shared" si="8"/>
        <v>116.1875945537065</v>
      </c>
      <c r="C91">
        <v>2000</v>
      </c>
      <c r="D91" s="2">
        <v>2.35</v>
      </c>
      <c r="E91" s="1">
        <f t="shared" si="9"/>
        <v>106.2576</v>
      </c>
      <c r="F91" s="1">
        <f t="shared" si="10"/>
        <v>956.3184</v>
      </c>
      <c r="G91" s="8">
        <f t="shared" si="6"/>
        <v>2557.0504289999999</v>
      </c>
      <c r="H91">
        <v>315</v>
      </c>
      <c r="I91">
        <v>295</v>
      </c>
      <c r="J91" s="8">
        <v>1720.8169778857412</v>
      </c>
      <c r="K91" s="1">
        <v>4180</v>
      </c>
      <c r="L91" s="1">
        <v>991.5</v>
      </c>
      <c r="N91" s="1"/>
      <c r="O91" s="1"/>
      <c r="S91" s="4"/>
      <c r="T91" s="5"/>
      <c r="U91" s="4"/>
      <c r="V91" s="4"/>
      <c r="W91" s="6"/>
      <c r="X91" s="6"/>
      <c r="Y91" s="6"/>
      <c r="Z91" s="6"/>
      <c r="AA91" s="6"/>
      <c r="AB91" s="6"/>
      <c r="AC91" s="6"/>
      <c r="AD91" s="6"/>
      <c r="AF91" s="6"/>
      <c r="AG91" s="6"/>
      <c r="AH91" s="6"/>
      <c r="AI91" s="6"/>
    </row>
    <row r="92" spans="1:35" x14ac:dyDescent="0.45">
      <c r="A92">
        <f t="shared" si="11"/>
        <v>3.7999999999999999E-2</v>
      </c>
      <c r="B92" s="1">
        <f t="shared" si="8"/>
        <v>137.97276853252646</v>
      </c>
      <c r="C92">
        <v>2000</v>
      </c>
      <c r="D92" s="2">
        <v>2.35</v>
      </c>
      <c r="E92" s="1">
        <f t="shared" si="9"/>
        <v>106.2576</v>
      </c>
      <c r="F92" s="1">
        <f t="shared" si="10"/>
        <v>956.3184</v>
      </c>
      <c r="G92" s="8">
        <f t="shared" ref="G92:G155" si="12">G80</f>
        <v>3309.850354875</v>
      </c>
      <c r="H92">
        <v>315</v>
      </c>
      <c r="I92">
        <v>295</v>
      </c>
      <c r="J92" s="8">
        <v>1827.0451572310976</v>
      </c>
      <c r="K92" s="1">
        <v>4180</v>
      </c>
      <c r="L92" s="1">
        <v>991.5</v>
      </c>
      <c r="N92" s="1"/>
      <c r="O92" s="1"/>
      <c r="S92" s="4"/>
      <c r="T92" s="5"/>
      <c r="U92" s="4"/>
      <c r="V92" s="4"/>
      <c r="W92" s="6"/>
      <c r="X92" s="6"/>
      <c r="Y92" s="6"/>
      <c r="Z92" s="6"/>
      <c r="AA92" s="6"/>
      <c r="AB92" s="6"/>
      <c r="AC92" s="6"/>
      <c r="AD92" s="6"/>
      <c r="AF92" s="6"/>
      <c r="AG92" s="6"/>
      <c r="AH92" s="6"/>
      <c r="AI92" s="6"/>
    </row>
    <row r="93" spans="1:35" x14ac:dyDescent="0.45">
      <c r="A93">
        <f t="shared" si="11"/>
        <v>4.3999999999999997E-2</v>
      </c>
      <c r="B93" s="1">
        <f t="shared" si="8"/>
        <v>159.75794251134644</v>
      </c>
      <c r="C93">
        <v>2000</v>
      </c>
      <c r="D93" s="2">
        <v>2.35</v>
      </c>
      <c r="E93" s="1">
        <f t="shared" si="9"/>
        <v>106.2576</v>
      </c>
      <c r="F93" s="1">
        <f t="shared" si="10"/>
        <v>956.3184</v>
      </c>
      <c r="G93" s="8">
        <f t="shared" si="12"/>
        <v>4151.5105949999997</v>
      </c>
      <c r="H93">
        <v>315</v>
      </c>
      <c r="I93">
        <v>295</v>
      </c>
      <c r="J93" s="8">
        <v>1910.5054768928755</v>
      </c>
      <c r="K93" s="1">
        <v>4180</v>
      </c>
      <c r="L93" s="1">
        <v>991.5</v>
      </c>
      <c r="N93" s="1"/>
      <c r="O93" s="1"/>
      <c r="S93" s="4"/>
      <c r="T93" s="5"/>
      <c r="U93" s="4"/>
      <c r="V93" s="4"/>
      <c r="W93" s="6"/>
      <c r="X93" s="6"/>
      <c r="Y93" s="6"/>
      <c r="Z93" s="6"/>
      <c r="AA93" s="6"/>
      <c r="AB93" s="6"/>
      <c r="AC93" s="6"/>
      <c r="AD93" s="6"/>
      <c r="AF93" s="6"/>
      <c r="AG93" s="6"/>
      <c r="AH93" s="6"/>
      <c r="AI93" s="6"/>
    </row>
    <row r="94" spans="1:35" x14ac:dyDescent="0.45">
      <c r="A94">
        <f t="shared" si="11"/>
        <v>0.05</v>
      </c>
      <c r="B94" s="1">
        <f t="shared" si="8"/>
        <v>181.54311649016643</v>
      </c>
      <c r="C94">
        <v>2000</v>
      </c>
      <c r="D94" s="2">
        <v>2.35</v>
      </c>
      <c r="E94" s="1">
        <f t="shared" si="9"/>
        <v>106.2576</v>
      </c>
      <c r="F94" s="1">
        <f t="shared" si="10"/>
        <v>956.3184</v>
      </c>
      <c r="G94" s="8">
        <f t="shared" si="12"/>
        <v>5082.0311493749996</v>
      </c>
      <c r="H94">
        <v>315</v>
      </c>
      <c r="I94">
        <v>295</v>
      </c>
      <c r="J94" s="8">
        <v>1977.7504073214848</v>
      </c>
      <c r="K94" s="1">
        <v>4180</v>
      </c>
      <c r="L94" s="1">
        <v>991.5</v>
      </c>
      <c r="N94" s="1"/>
      <c r="O94" s="1"/>
      <c r="S94" s="4"/>
      <c r="T94" s="5"/>
      <c r="U94" s="4"/>
      <c r="V94" s="4"/>
      <c r="W94" s="6"/>
      <c r="X94" s="6"/>
      <c r="Y94" s="6"/>
      <c r="Z94" s="6"/>
      <c r="AA94" s="6"/>
      <c r="AB94" s="6"/>
      <c r="AC94" s="6"/>
      <c r="AD94" s="6"/>
      <c r="AF94" s="6"/>
      <c r="AG94" s="6"/>
      <c r="AH94" s="6"/>
      <c r="AI94" s="6"/>
    </row>
    <row r="95" spans="1:35" x14ac:dyDescent="0.45">
      <c r="A95">
        <f t="shared" si="11"/>
        <v>5.6000000000000001E-2</v>
      </c>
      <c r="B95" s="1">
        <f t="shared" si="8"/>
        <v>203.32829046898641</v>
      </c>
      <c r="C95">
        <v>2000</v>
      </c>
      <c r="D95" s="2">
        <v>2.35</v>
      </c>
      <c r="E95" s="1">
        <f t="shared" si="9"/>
        <v>106.2576</v>
      </c>
      <c r="F95" s="1">
        <f t="shared" si="10"/>
        <v>956.3184</v>
      </c>
      <c r="G95" s="8">
        <f t="shared" si="12"/>
        <v>6101.412018</v>
      </c>
      <c r="H95">
        <v>315</v>
      </c>
      <c r="I95">
        <v>295</v>
      </c>
      <c r="J95" s="8">
        <v>2033.0705630595457</v>
      </c>
      <c r="K95" s="1">
        <v>4180</v>
      </c>
      <c r="L95" s="1">
        <v>991.5</v>
      </c>
      <c r="N95" s="1"/>
      <c r="O95" s="1"/>
      <c r="S95" s="4"/>
      <c r="T95" s="5"/>
      <c r="U95" s="4"/>
      <c r="V95" s="4"/>
      <c r="W95" s="6"/>
      <c r="X95" s="6"/>
      <c r="Y95" s="6"/>
      <c r="Z95" s="6"/>
      <c r="AA95" s="6"/>
      <c r="AB95" s="6"/>
      <c r="AC95" s="6"/>
      <c r="AD95" s="6"/>
      <c r="AF95" s="6"/>
      <c r="AG95" s="6"/>
      <c r="AH95" s="6"/>
      <c r="AI95" s="6"/>
    </row>
    <row r="96" spans="1:35" x14ac:dyDescent="0.45">
      <c r="A96">
        <f t="shared" si="11"/>
        <v>6.2E-2</v>
      </c>
      <c r="B96" s="1">
        <f t="shared" si="8"/>
        <v>225.11346444780636</v>
      </c>
      <c r="C96">
        <v>2000</v>
      </c>
      <c r="D96" s="2">
        <v>2.35</v>
      </c>
      <c r="E96" s="1">
        <f t="shared" si="9"/>
        <v>106.2576</v>
      </c>
      <c r="F96" s="1">
        <f t="shared" si="10"/>
        <v>956.3184</v>
      </c>
      <c r="G96" s="8">
        <f t="shared" si="12"/>
        <v>7209.653200875</v>
      </c>
      <c r="H96">
        <v>315</v>
      </c>
      <c r="I96">
        <v>295</v>
      </c>
      <c r="J96" s="8">
        <v>2079.3663385656023</v>
      </c>
      <c r="K96" s="1">
        <v>4180</v>
      </c>
      <c r="L96" s="1">
        <v>991.5</v>
      </c>
      <c r="N96" s="1"/>
      <c r="O96" s="1"/>
      <c r="S96" s="4"/>
      <c r="T96" s="5"/>
      <c r="U96" s="4"/>
      <c r="V96" s="4"/>
      <c r="W96" s="6"/>
      <c r="X96" s="6"/>
      <c r="Y96" s="6"/>
      <c r="Z96" s="6"/>
      <c r="AA96" s="6"/>
      <c r="AB96" s="6"/>
      <c r="AC96" s="6"/>
      <c r="AD96" s="6"/>
      <c r="AF96" s="6"/>
      <c r="AG96" s="6"/>
      <c r="AH96" s="6"/>
      <c r="AI96" s="6"/>
    </row>
    <row r="97" spans="1:35" x14ac:dyDescent="0.45">
      <c r="A97">
        <f t="shared" si="11"/>
        <v>6.8000000000000005E-2</v>
      </c>
      <c r="B97" s="1">
        <f t="shared" si="8"/>
        <v>246.89863842662635</v>
      </c>
      <c r="C97">
        <v>2000</v>
      </c>
      <c r="D97" s="2">
        <v>2.35</v>
      </c>
      <c r="E97" s="1">
        <f t="shared" si="9"/>
        <v>106.2576</v>
      </c>
      <c r="F97" s="1">
        <f t="shared" si="10"/>
        <v>956.3184</v>
      </c>
      <c r="G97" s="8">
        <f t="shared" si="12"/>
        <v>8406.7546980000006</v>
      </c>
      <c r="H97">
        <v>315</v>
      </c>
      <c r="I97">
        <v>295</v>
      </c>
      <c r="J97" s="8">
        <v>2118.6804224510133</v>
      </c>
      <c r="K97" s="1">
        <v>4180</v>
      </c>
      <c r="L97" s="1">
        <v>991.5</v>
      </c>
      <c r="N97" s="1"/>
      <c r="O97" s="1"/>
      <c r="S97" s="4"/>
      <c r="T97" s="5"/>
      <c r="U97" s="4"/>
      <c r="V97" s="4"/>
      <c r="W97" s="6"/>
      <c r="X97" s="6"/>
      <c r="Y97" s="6"/>
      <c r="Z97" s="6"/>
      <c r="AA97" s="6"/>
      <c r="AB97" s="6"/>
      <c r="AC97" s="6"/>
      <c r="AD97" s="6"/>
      <c r="AF97" s="6"/>
      <c r="AG97" s="6"/>
      <c r="AH97" s="6"/>
      <c r="AI97" s="6"/>
    </row>
    <row r="98" spans="1:35" x14ac:dyDescent="0.45">
      <c r="A98">
        <f t="shared" si="11"/>
        <v>7.3999999999999996E-2</v>
      </c>
      <c r="B98" s="1">
        <f t="shared" ref="B98:B129" si="13">A98/L98*3600*1000</f>
        <v>268.68381240544625</v>
      </c>
      <c r="C98">
        <v>2000</v>
      </c>
      <c r="D98" s="2">
        <v>2.35</v>
      </c>
      <c r="E98" s="1">
        <f t="shared" si="9"/>
        <v>106.2576</v>
      </c>
      <c r="F98" s="1">
        <f t="shared" si="10"/>
        <v>956.3184</v>
      </c>
      <c r="G98" s="8">
        <f t="shared" si="12"/>
        <v>9692.7165093849999</v>
      </c>
      <c r="H98">
        <v>315</v>
      </c>
      <c r="I98">
        <v>295</v>
      </c>
      <c r="J98" s="8">
        <v>2150.8999100172132</v>
      </c>
      <c r="K98" s="1">
        <v>4180</v>
      </c>
      <c r="L98" s="1">
        <v>991.5</v>
      </c>
      <c r="N98" s="1"/>
      <c r="O98" s="1"/>
      <c r="S98" s="4"/>
      <c r="T98" s="5"/>
      <c r="U98" s="4"/>
      <c r="V98" s="4"/>
      <c r="W98" s="6"/>
      <c r="X98" s="6"/>
      <c r="Y98" s="6"/>
      <c r="Z98" s="6"/>
      <c r="AA98" s="6"/>
      <c r="AB98" s="6"/>
      <c r="AC98" s="6"/>
      <c r="AD98" s="6"/>
      <c r="AF98" s="6"/>
      <c r="AG98" s="6"/>
      <c r="AH98" s="6"/>
      <c r="AI98" s="6"/>
    </row>
    <row r="99" spans="1:35" x14ac:dyDescent="0.45">
      <c r="A99">
        <f t="shared" si="11"/>
        <v>8.0000000000000002E-3</v>
      </c>
      <c r="B99" s="1">
        <f t="shared" si="13"/>
        <v>29.046898638426626</v>
      </c>
      <c r="C99">
        <v>2500</v>
      </c>
      <c r="D99" s="2">
        <v>2.97</v>
      </c>
      <c r="E99" s="1">
        <f t="shared" si="9"/>
        <v>134.29152000000002</v>
      </c>
      <c r="F99" s="1">
        <f t="shared" si="10"/>
        <v>1208.6236800000001</v>
      </c>
      <c r="G99" s="8">
        <f t="shared" si="12"/>
        <v>434.453868</v>
      </c>
      <c r="H99">
        <v>315</v>
      </c>
      <c r="I99">
        <v>295</v>
      </c>
      <c r="J99" s="8">
        <v>776.46824642995375</v>
      </c>
      <c r="K99" s="1">
        <v>4180</v>
      </c>
      <c r="L99" s="1">
        <v>991.5</v>
      </c>
      <c r="N99" s="1"/>
      <c r="O99" s="1"/>
      <c r="S99" s="4"/>
      <c r="T99" s="5"/>
      <c r="U99" s="4"/>
      <c r="V99" s="4"/>
      <c r="W99" s="6"/>
      <c r="X99" s="6"/>
      <c r="Y99" s="6"/>
      <c r="Z99" s="6"/>
      <c r="AA99" s="6"/>
      <c r="AB99" s="6"/>
      <c r="AC99" s="6"/>
      <c r="AD99" s="6"/>
      <c r="AF99" s="6"/>
      <c r="AG99" s="6"/>
      <c r="AH99" s="6"/>
      <c r="AI99" s="6"/>
    </row>
    <row r="100" spans="1:35" x14ac:dyDescent="0.45">
      <c r="A100">
        <f t="shared" si="11"/>
        <v>1.4E-2</v>
      </c>
      <c r="B100" s="1">
        <f t="shared" si="13"/>
        <v>50.832072617246602</v>
      </c>
      <c r="C100">
        <v>2500</v>
      </c>
      <c r="D100" s="2">
        <v>2.97</v>
      </c>
      <c r="E100" s="1">
        <f t="shared" si="9"/>
        <v>134.29152000000002</v>
      </c>
      <c r="F100" s="1">
        <f t="shared" si="10"/>
        <v>1208.6236800000001</v>
      </c>
      <c r="G100" s="8">
        <f t="shared" si="12"/>
        <v>831.81253687499998</v>
      </c>
      <c r="H100">
        <v>315</v>
      </c>
      <c r="I100">
        <v>295</v>
      </c>
      <c r="J100" s="8">
        <v>1226.0948558423211</v>
      </c>
      <c r="K100" s="1">
        <v>4180</v>
      </c>
      <c r="L100" s="1">
        <v>991.5</v>
      </c>
      <c r="N100" s="1"/>
      <c r="O100" s="1"/>
      <c r="S100" s="4"/>
      <c r="T100" s="5"/>
      <c r="U100" s="4"/>
      <c r="V100" s="4"/>
      <c r="W100" s="6"/>
      <c r="X100" s="6"/>
      <c r="Y100" s="6"/>
      <c r="Z100" s="6"/>
      <c r="AA100" s="6"/>
      <c r="AB100" s="6"/>
      <c r="AC100" s="6"/>
      <c r="AD100" s="6"/>
      <c r="AF100" s="6"/>
      <c r="AG100" s="6"/>
      <c r="AH100" s="6"/>
      <c r="AI100" s="6"/>
    </row>
    <row r="101" spans="1:35" x14ac:dyDescent="0.45">
      <c r="A101">
        <f t="shared" si="11"/>
        <v>0.02</v>
      </c>
      <c r="B101" s="1">
        <f t="shared" si="13"/>
        <v>72.617246596066565</v>
      </c>
      <c r="C101">
        <v>2500</v>
      </c>
      <c r="D101" s="2">
        <v>2.97</v>
      </c>
      <c r="E101" s="1">
        <f t="shared" si="9"/>
        <v>134.29152000000002</v>
      </c>
      <c r="F101" s="1">
        <f t="shared" si="10"/>
        <v>1208.6236800000001</v>
      </c>
      <c r="G101" s="8">
        <f t="shared" si="12"/>
        <v>1318.03152</v>
      </c>
      <c r="H101">
        <v>315</v>
      </c>
      <c r="I101">
        <v>295</v>
      </c>
      <c r="J101" s="8">
        <v>1541.5119675724027</v>
      </c>
      <c r="K101" s="1">
        <v>4180</v>
      </c>
      <c r="L101" s="1">
        <v>991.5</v>
      </c>
      <c r="N101" s="1"/>
      <c r="O101" s="1"/>
      <c r="S101" s="4"/>
      <c r="T101" s="5"/>
      <c r="U101" s="4"/>
      <c r="V101" s="4"/>
      <c r="W101" s="6"/>
      <c r="X101" s="6"/>
      <c r="Y101" s="6"/>
      <c r="Z101" s="6"/>
      <c r="AA101" s="6"/>
      <c r="AB101" s="6"/>
      <c r="AC101" s="6"/>
      <c r="AD101" s="6"/>
      <c r="AF101" s="6"/>
      <c r="AG101" s="6"/>
      <c r="AH101" s="6"/>
      <c r="AI101" s="6"/>
    </row>
    <row r="102" spans="1:35" x14ac:dyDescent="0.45">
      <c r="A102">
        <f t="shared" si="11"/>
        <v>2.5999999999999999E-2</v>
      </c>
      <c r="B102" s="1">
        <f t="shared" si="13"/>
        <v>94.402420574886534</v>
      </c>
      <c r="C102">
        <v>2500</v>
      </c>
      <c r="D102" s="2">
        <v>2.97</v>
      </c>
      <c r="E102" s="1">
        <f t="shared" si="9"/>
        <v>134.29152000000002</v>
      </c>
      <c r="F102" s="1">
        <f t="shared" si="10"/>
        <v>1208.6236800000001</v>
      </c>
      <c r="G102" s="8">
        <f t="shared" si="12"/>
        <v>1893.1108173749999</v>
      </c>
      <c r="H102">
        <v>315</v>
      </c>
      <c r="I102">
        <v>295</v>
      </c>
      <c r="J102" s="8">
        <v>1766.9247816660622</v>
      </c>
      <c r="K102" s="1">
        <v>4180</v>
      </c>
      <c r="L102" s="1">
        <v>991.5</v>
      </c>
      <c r="N102" s="1"/>
      <c r="O102" s="1"/>
      <c r="S102" s="4"/>
      <c r="T102" s="5"/>
      <c r="U102" s="4"/>
      <c r="V102" s="4"/>
      <c r="W102" s="6"/>
      <c r="X102" s="6"/>
      <c r="Y102" s="6"/>
      <c r="Z102" s="6"/>
      <c r="AA102" s="6"/>
      <c r="AB102" s="6"/>
      <c r="AC102" s="6"/>
      <c r="AD102" s="6"/>
      <c r="AF102" s="6"/>
      <c r="AG102" s="6"/>
      <c r="AH102" s="6"/>
      <c r="AI102" s="6"/>
    </row>
    <row r="103" spans="1:35" x14ac:dyDescent="0.45">
      <c r="A103">
        <f t="shared" si="11"/>
        <v>3.2000000000000001E-2</v>
      </c>
      <c r="B103" s="1">
        <f t="shared" si="13"/>
        <v>116.1875945537065</v>
      </c>
      <c r="C103">
        <v>2500</v>
      </c>
      <c r="D103" s="2">
        <v>2.97</v>
      </c>
      <c r="E103" s="1">
        <f t="shared" si="9"/>
        <v>134.29152000000002</v>
      </c>
      <c r="F103" s="1">
        <f t="shared" si="10"/>
        <v>1208.6236800000001</v>
      </c>
      <c r="G103" s="8">
        <f t="shared" si="12"/>
        <v>2557.0504289999999</v>
      </c>
      <c r="H103">
        <v>315</v>
      </c>
      <c r="I103">
        <v>295</v>
      </c>
      <c r="J103" s="8">
        <v>1934.1590512212026</v>
      </c>
      <c r="K103" s="1">
        <v>4180</v>
      </c>
      <c r="L103" s="1">
        <v>991.5</v>
      </c>
      <c r="N103" s="1"/>
      <c r="O103" s="1"/>
      <c r="S103" s="4"/>
      <c r="T103" s="5"/>
      <c r="U103" s="4"/>
      <c r="V103" s="4"/>
      <c r="W103" s="6"/>
      <c r="X103" s="6"/>
      <c r="Y103" s="6"/>
      <c r="Z103" s="6"/>
      <c r="AA103" s="6"/>
      <c r="AB103" s="6"/>
      <c r="AC103" s="6"/>
      <c r="AD103" s="6"/>
      <c r="AF103" s="6"/>
      <c r="AG103" s="6"/>
      <c r="AH103" s="6"/>
      <c r="AI103" s="6"/>
    </row>
    <row r="104" spans="1:35" x14ac:dyDescent="0.45">
      <c r="A104">
        <f t="shared" si="11"/>
        <v>3.7999999999999999E-2</v>
      </c>
      <c r="B104" s="1">
        <f t="shared" si="13"/>
        <v>137.97276853252646</v>
      </c>
      <c r="C104">
        <v>2500</v>
      </c>
      <c r="D104" s="2">
        <v>2.97</v>
      </c>
      <c r="E104" s="1">
        <f t="shared" si="9"/>
        <v>134.29152000000002</v>
      </c>
      <c r="F104" s="1">
        <f t="shared" si="10"/>
        <v>1208.6236800000001</v>
      </c>
      <c r="G104" s="8">
        <f t="shared" si="12"/>
        <v>3309.850354875</v>
      </c>
      <c r="H104">
        <v>315</v>
      </c>
      <c r="I104">
        <v>295</v>
      </c>
      <c r="J104" s="8">
        <v>2062.5880994274494</v>
      </c>
      <c r="K104" s="1">
        <v>4180</v>
      </c>
      <c r="L104" s="1">
        <v>991.5</v>
      </c>
      <c r="N104" s="1"/>
      <c r="O104" s="1"/>
      <c r="S104" s="4"/>
      <c r="T104" s="5"/>
      <c r="U104" s="4"/>
      <c r="V104" s="4"/>
      <c r="W104" s="6"/>
      <c r="X104" s="6"/>
      <c r="Y104" s="6"/>
      <c r="Z104" s="6"/>
      <c r="AA104" s="6"/>
      <c r="AB104" s="6"/>
      <c r="AC104" s="6"/>
      <c r="AD104" s="6"/>
      <c r="AF104" s="6"/>
      <c r="AG104" s="6"/>
      <c r="AH104" s="6"/>
      <c r="AI104" s="6"/>
    </row>
    <row r="105" spans="1:35" x14ac:dyDescent="0.45">
      <c r="A105">
        <f t="shared" si="11"/>
        <v>4.3999999999999997E-2</v>
      </c>
      <c r="B105" s="1">
        <f t="shared" si="13"/>
        <v>159.75794251134644</v>
      </c>
      <c r="C105">
        <v>2500</v>
      </c>
      <c r="D105" s="2">
        <v>2.97</v>
      </c>
      <c r="E105" s="1">
        <f t="shared" si="9"/>
        <v>134.29152000000002</v>
      </c>
      <c r="F105" s="1">
        <f t="shared" si="10"/>
        <v>1208.6236800000001</v>
      </c>
      <c r="G105" s="8">
        <f t="shared" si="12"/>
        <v>4151.5105949999997</v>
      </c>
      <c r="H105">
        <v>315</v>
      </c>
      <c r="I105">
        <v>295</v>
      </c>
      <c r="J105" s="8">
        <v>2164.1203365206652</v>
      </c>
      <c r="K105" s="1">
        <v>4180</v>
      </c>
      <c r="L105" s="1">
        <v>991.5</v>
      </c>
      <c r="N105" s="1"/>
      <c r="O105" s="1"/>
      <c r="S105" s="4"/>
      <c r="T105" s="5"/>
      <c r="U105" s="4"/>
      <c r="V105" s="4"/>
      <c r="W105" s="6"/>
      <c r="X105" s="6"/>
      <c r="Y105" s="6"/>
      <c r="Z105" s="6"/>
      <c r="AA105" s="6"/>
      <c r="AB105" s="6"/>
      <c r="AC105" s="6"/>
      <c r="AD105" s="6"/>
      <c r="AF105" s="6"/>
      <c r="AG105" s="6"/>
      <c r="AH105" s="6"/>
      <c r="AI105" s="6"/>
    </row>
    <row r="106" spans="1:35" x14ac:dyDescent="0.45">
      <c r="A106">
        <f t="shared" si="11"/>
        <v>0.05</v>
      </c>
      <c r="B106" s="1">
        <f t="shared" si="13"/>
        <v>181.54311649016643</v>
      </c>
      <c r="C106">
        <v>2500</v>
      </c>
      <c r="D106" s="2">
        <v>2.97</v>
      </c>
      <c r="E106" s="1">
        <f t="shared" si="9"/>
        <v>134.29152000000002</v>
      </c>
      <c r="F106" s="1">
        <f t="shared" si="10"/>
        <v>1208.6236800000001</v>
      </c>
      <c r="G106" s="8">
        <f t="shared" si="12"/>
        <v>5082.0311493749996</v>
      </c>
      <c r="H106">
        <v>315</v>
      </c>
      <c r="I106">
        <v>295</v>
      </c>
      <c r="J106" s="8">
        <v>2246.3182078140335</v>
      </c>
      <c r="K106" s="1">
        <v>4180</v>
      </c>
      <c r="L106" s="1">
        <v>991.5</v>
      </c>
      <c r="N106" s="1"/>
      <c r="O106" s="1"/>
      <c r="S106" s="4"/>
      <c r="T106" s="5"/>
      <c r="U106" s="4"/>
      <c r="V106" s="4"/>
      <c r="W106" s="6"/>
      <c r="X106" s="6"/>
      <c r="Y106" s="6"/>
      <c r="Z106" s="6"/>
      <c r="AA106" s="6"/>
      <c r="AB106" s="6"/>
      <c r="AC106" s="6"/>
      <c r="AD106" s="6"/>
      <c r="AF106" s="6"/>
      <c r="AG106" s="6"/>
      <c r="AH106" s="6"/>
      <c r="AI106" s="6"/>
    </row>
    <row r="107" spans="1:35" x14ac:dyDescent="0.45">
      <c r="A107">
        <f t="shared" si="11"/>
        <v>5.6000000000000001E-2</v>
      </c>
      <c r="B107" s="1">
        <f t="shared" si="13"/>
        <v>203.32829046898641</v>
      </c>
      <c r="C107">
        <v>2500</v>
      </c>
      <c r="D107" s="2">
        <v>2.97</v>
      </c>
      <c r="E107" s="1">
        <f t="shared" si="9"/>
        <v>134.29152000000002</v>
      </c>
      <c r="F107" s="1">
        <f t="shared" si="10"/>
        <v>1208.6236800000001</v>
      </c>
      <c r="G107" s="8">
        <f t="shared" si="12"/>
        <v>6101.412018</v>
      </c>
      <c r="H107">
        <v>315</v>
      </c>
      <c r="I107">
        <v>295</v>
      </c>
      <c r="J107" s="8">
        <v>2314.1985652640583</v>
      </c>
      <c r="K107" s="1">
        <v>4180</v>
      </c>
      <c r="L107" s="1">
        <v>991.5</v>
      </c>
      <c r="N107" s="1"/>
      <c r="O107" s="1"/>
      <c r="S107" s="4"/>
      <c r="T107" s="5"/>
      <c r="U107" s="4"/>
      <c r="V107" s="4"/>
      <c r="W107" s="6"/>
      <c r="X107" s="6"/>
      <c r="Y107" s="6"/>
      <c r="Z107" s="6"/>
      <c r="AA107" s="6"/>
      <c r="AB107" s="6"/>
      <c r="AC107" s="6"/>
      <c r="AD107" s="6"/>
      <c r="AF107" s="6"/>
      <c r="AG107" s="6"/>
      <c r="AH107" s="6"/>
      <c r="AI107" s="6"/>
    </row>
    <row r="108" spans="1:35" x14ac:dyDescent="0.45">
      <c r="A108">
        <f t="shared" si="11"/>
        <v>6.2E-2</v>
      </c>
      <c r="B108" s="1">
        <f t="shared" si="13"/>
        <v>225.11346444780636</v>
      </c>
      <c r="C108">
        <v>2500</v>
      </c>
      <c r="D108" s="2">
        <v>2.97</v>
      </c>
      <c r="E108" s="1">
        <f t="shared" si="9"/>
        <v>134.29152000000002</v>
      </c>
      <c r="F108" s="1">
        <f t="shared" si="10"/>
        <v>1208.6236800000001</v>
      </c>
      <c r="G108" s="8">
        <f t="shared" si="12"/>
        <v>7209.653200875</v>
      </c>
      <c r="H108">
        <v>315</v>
      </c>
      <c r="I108">
        <v>295</v>
      </c>
      <c r="J108" s="8">
        <v>2371.1823985899246</v>
      </c>
      <c r="K108" s="1">
        <v>4180</v>
      </c>
      <c r="L108" s="1">
        <v>991.5</v>
      </c>
      <c r="N108" s="1"/>
      <c r="O108" s="1"/>
      <c r="S108" s="4"/>
      <c r="T108" s="5"/>
      <c r="U108" s="4"/>
      <c r="V108" s="4"/>
      <c r="W108" s="6"/>
      <c r="X108" s="6"/>
      <c r="Y108" s="6"/>
      <c r="Z108" s="6"/>
      <c r="AA108" s="6"/>
      <c r="AB108" s="6"/>
      <c r="AC108" s="6"/>
      <c r="AD108" s="6"/>
      <c r="AF108" s="6"/>
      <c r="AG108" s="6"/>
      <c r="AH108" s="6"/>
      <c r="AI108" s="6"/>
    </row>
    <row r="109" spans="1:35" x14ac:dyDescent="0.45">
      <c r="A109">
        <f t="shared" si="11"/>
        <v>6.8000000000000005E-2</v>
      </c>
      <c r="B109" s="1">
        <f t="shared" si="13"/>
        <v>246.89863842662635</v>
      </c>
      <c r="C109">
        <v>2500</v>
      </c>
      <c r="D109" s="2">
        <v>2.97</v>
      </c>
      <c r="E109" s="1">
        <f t="shared" si="9"/>
        <v>134.29152000000002</v>
      </c>
      <c r="F109" s="1">
        <f t="shared" si="10"/>
        <v>1208.6236800000001</v>
      </c>
      <c r="G109" s="8">
        <f t="shared" si="12"/>
        <v>8406.7546980000006</v>
      </c>
      <c r="H109">
        <v>315</v>
      </c>
      <c r="I109">
        <v>295</v>
      </c>
      <c r="J109" s="8">
        <v>2419.698909097538</v>
      </c>
      <c r="K109" s="1">
        <v>4180</v>
      </c>
      <c r="L109" s="1">
        <v>991.5</v>
      </c>
      <c r="N109" s="1"/>
      <c r="O109" s="1"/>
      <c r="S109" s="4"/>
      <c r="T109" s="5"/>
      <c r="U109" s="4"/>
      <c r="V109" s="4"/>
      <c r="W109" s="6"/>
      <c r="X109" s="6"/>
      <c r="Y109" s="6"/>
      <c r="Z109" s="6"/>
      <c r="AA109" s="6"/>
      <c r="AB109" s="6"/>
      <c r="AC109" s="6"/>
      <c r="AD109" s="6"/>
      <c r="AF109" s="6"/>
      <c r="AG109" s="6"/>
      <c r="AH109" s="6"/>
      <c r="AI109" s="6"/>
    </row>
    <row r="110" spans="1:35" x14ac:dyDescent="0.45">
      <c r="A110">
        <f t="shared" si="11"/>
        <v>7.3999999999999996E-2</v>
      </c>
      <c r="B110" s="1">
        <f t="shared" si="13"/>
        <v>268.68381240544625</v>
      </c>
      <c r="C110">
        <v>2500</v>
      </c>
      <c r="D110" s="2">
        <v>2.97</v>
      </c>
      <c r="E110" s="1">
        <f t="shared" si="9"/>
        <v>134.29152000000002</v>
      </c>
      <c r="F110" s="1">
        <f t="shared" si="10"/>
        <v>1208.6236800000001</v>
      </c>
      <c r="G110" s="8">
        <f t="shared" si="12"/>
        <v>9692.7165093849999</v>
      </c>
      <c r="H110">
        <v>315</v>
      </c>
      <c r="I110">
        <v>295</v>
      </c>
      <c r="J110" s="8">
        <v>2459.5455549486346</v>
      </c>
      <c r="K110" s="1">
        <v>4180</v>
      </c>
      <c r="L110" s="1">
        <v>991.5</v>
      </c>
      <c r="N110" s="1"/>
      <c r="O110" s="1"/>
      <c r="S110" s="4"/>
      <c r="T110" s="5"/>
      <c r="U110" s="4"/>
      <c r="V110" s="4"/>
      <c r="W110" s="6"/>
      <c r="X110" s="6"/>
      <c r="Y110" s="6"/>
      <c r="Z110" s="6"/>
      <c r="AA110" s="6"/>
      <c r="AB110" s="6"/>
      <c r="AC110" s="6"/>
      <c r="AD110" s="6"/>
      <c r="AF110" s="6"/>
      <c r="AG110" s="6"/>
      <c r="AH110" s="6"/>
      <c r="AI110" s="6"/>
    </row>
    <row r="111" spans="1:35" x14ac:dyDescent="0.45">
      <c r="A111">
        <f t="shared" si="11"/>
        <v>8.0000000000000002E-3</v>
      </c>
      <c r="B111" s="1">
        <f t="shared" si="13"/>
        <v>29.046898638426626</v>
      </c>
      <c r="C111">
        <v>3000</v>
      </c>
      <c r="D111" s="2">
        <v>3.6</v>
      </c>
      <c r="E111" s="1">
        <f t="shared" si="9"/>
        <v>162.77760000000001</v>
      </c>
      <c r="F111" s="1">
        <f t="shared" si="10"/>
        <v>1464.9983999999999</v>
      </c>
      <c r="G111" s="8">
        <f t="shared" si="12"/>
        <v>434.453868</v>
      </c>
      <c r="H111">
        <v>315</v>
      </c>
      <c r="I111">
        <v>295</v>
      </c>
      <c r="J111" s="8">
        <v>819.16591740049068</v>
      </c>
      <c r="K111" s="1">
        <v>4180</v>
      </c>
      <c r="L111" s="1">
        <v>991.5</v>
      </c>
      <c r="N111" s="1"/>
      <c r="O111" s="1"/>
      <c r="S111" s="4"/>
      <c r="T111" s="5"/>
      <c r="U111" s="4"/>
      <c r="V111" s="4"/>
      <c r="W111" s="6"/>
      <c r="X111" s="6"/>
      <c r="Y111" s="6"/>
      <c r="Z111" s="6"/>
      <c r="AA111" s="6"/>
      <c r="AB111" s="6"/>
      <c r="AC111" s="6"/>
      <c r="AD111" s="6"/>
      <c r="AF111" s="6"/>
      <c r="AG111" s="6"/>
      <c r="AH111" s="6"/>
    </row>
    <row r="112" spans="1:35" x14ac:dyDescent="0.45">
      <c r="A112">
        <f t="shared" si="11"/>
        <v>1.4E-2</v>
      </c>
      <c r="B112" s="1">
        <f t="shared" si="13"/>
        <v>50.832072617246602</v>
      </c>
      <c r="C112">
        <v>3000</v>
      </c>
      <c r="D112" s="2">
        <v>3.6</v>
      </c>
      <c r="E112" s="1">
        <f t="shared" si="9"/>
        <v>162.77760000000001</v>
      </c>
      <c r="F112" s="1">
        <f t="shared" si="10"/>
        <v>1464.9983999999999</v>
      </c>
      <c r="G112" s="8">
        <f t="shared" si="12"/>
        <v>831.81253687499998</v>
      </c>
      <c r="H112">
        <v>315</v>
      </c>
      <c r="I112">
        <v>295</v>
      </c>
      <c r="J112" s="8">
        <v>1310.144008756035</v>
      </c>
      <c r="K112" s="1">
        <v>4180</v>
      </c>
      <c r="L112" s="1">
        <v>991.5</v>
      </c>
      <c r="N112" s="1"/>
      <c r="O112" s="1"/>
      <c r="S112" s="4"/>
      <c r="T112" s="5"/>
      <c r="U112" s="4"/>
      <c r="V112" s="4"/>
      <c r="W112" s="6"/>
      <c r="X112" s="6"/>
      <c r="Y112" s="6"/>
      <c r="Z112" s="6"/>
      <c r="AA112" s="6"/>
      <c r="AB112" s="6"/>
      <c r="AC112" s="6"/>
      <c r="AD112" s="6"/>
      <c r="AF112" s="6"/>
      <c r="AG112" s="6"/>
      <c r="AH112" s="6"/>
    </row>
    <row r="113" spans="1:39" x14ac:dyDescent="0.45">
      <c r="A113">
        <f t="shared" si="11"/>
        <v>0.02</v>
      </c>
      <c r="B113" s="1">
        <f t="shared" si="13"/>
        <v>72.617246596066565</v>
      </c>
      <c r="C113">
        <v>3000</v>
      </c>
      <c r="D113" s="2">
        <v>3.6</v>
      </c>
      <c r="E113" s="1">
        <f t="shared" si="9"/>
        <v>162.77760000000001</v>
      </c>
      <c r="F113" s="1">
        <f t="shared" si="10"/>
        <v>1464.9983999999999</v>
      </c>
      <c r="G113" s="8">
        <f t="shared" si="12"/>
        <v>1318.03152</v>
      </c>
      <c r="H113">
        <v>315</v>
      </c>
      <c r="I113">
        <v>295</v>
      </c>
      <c r="J113" s="8">
        <v>1663.5654164699622</v>
      </c>
      <c r="K113" s="1">
        <v>4180</v>
      </c>
      <c r="L113" s="1">
        <v>991.5</v>
      </c>
      <c r="N113" s="1"/>
      <c r="O113" s="1"/>
      <c r="S113" s="4"/>
      <c r="T113" s="5"/>
      <c r="U113" s="4"/>
      <c r="V113" s="4"/>
      <c r="W113" s="6"/>
      <c r="X113" s="6"/>
      <c r="Y113" s="6"/>
      <c r="Z113" s="6"/>
      <c r="AA113" s="6"/>
      <c r="AB113" s="6"/>
      <c r="AC113" s="6"/>
      <c r="AD113" s="6"/>
      <c r="AF113" s="6"/>
      <c r="AG113" s="6"/>
      <c r="AH113" s="6"/>
    </row>
    <row r="114" spans="1:39" x14ac:dyDescent="0.45">
      <c r="A114">
        <f t="shared" si="11"/>
        <v>2.5999999999999999E-2</v>
      </c>
      <c r="B114" s="1">
        <f t="shared" si="13"/>
        <v>94.402420574886534</v>
      </c>
      <c r="C114">
        <v>3000</v>
      </c>
      <c r="D114" s="2">
        <v>3.6</v>
      </c>
      <c r="E114" s="1">
        <f t="shared" si="9"/>
        <v>162.77760000000001</v>
      </c>
      <c r="F114" s="1">
        <f t="shared" si="10"/>
        <v>1464.9983999999999</v>
      </c>
      <c r="G114" s="8">
        <f t="shared" si="12"/>
        <v>1893.1108173749999</v>
      </c>
      <c r="H114">
        <v>315</v>
      </c>
      <c r="I114">
        <v>295</v>
      </c>
      <c r="J114" s="8">
        <v>1920.1649666754797</v>
      </c>
      <c r="K114" s="1">
        <v>4180</v>
      </c>
      <c r="L114" s="1">
        <v>991.5</v>
      </c>
      <c r="N114" s="1"/>
      <c r="O114" s="1"/>
      <c r="S114" s="4"/>
      <c r="T114" s="5"/>
      <c r="U114" s="4"/>
      <c r="V114" s="4"/>
      <c r="W114" s="6"/>
      <c r="X114" s="6"/>
      <c r="Y114" s="6"/>
      <c r="Z114" s="6"/>
      <c r="AA114" s="6"/>
      <c r="AB114" s="6"/>
      <c r="AC114" s="6"/>
      <c r="AD114" s="6"/>
      <c r="AF114" s="6"/>
      <c r="AG114" s="6"/>
      <c r="AH114" s="6"/>
      <c r="AK114" s="6"/>
      <c r="AL114" s="6"/>
      <c r="AM114" s="6"/>
    </row>
    <row r="115" spans="1:39" x14ac:dyDescent="0.45">
      <c r="A115">
        <f t="shared" si="11"/>
        <v>3.2000000000000001E-2</v>
      </c>
      <c r="B115" s="1">
        <f t="shared" si="13"/>
        <v>116.1875945537065</v>
      </c>
      <c r="C115">
        <v>3000</v>
      </c>
      <c r="D115" s="2">
        <v>3.6</v>
      </c>
      <c r="E115" s="1">
        <f t="shared" si="9"/>
        <v>162.77760000000001</v>
      </c>
      <c r="F115" s="1">
        <f t="shared" si="10"/>
        <v>1464.9983999999999</v>
      </c>
      <c r="G115" s="8">
        <f t="shared" si="12"/>
        <v>2557.0504289999999</v>
      </c>
      <c r="H115">
        <v>315</v>
      </c>
      <c r="I115">
        <v>295</v>
      </c>
      <c r="J115" s="8">
        <v>2112.5213001149814</v>
      </c>
      <c r="K115" s="1">
        <v>4180</v>
      </c>
      <c r="L115" s="1">
        <v>991.5</v>
      </c>
      <c r="N115" s="1"/>
      <c r="O115" s="1"/>
      <c r="S115" s="4"/>
      <c r="T115" s="5"/>
      <c r="U115" s="4"/>
      <c r="V115" s="4"/>
      <c r="W115" s="6"/>
      <c r="X115" s="6"/>
      <c r="Y115" s="6"/>
      <c r="Z115" s="6"/>
      <c r="AA115" s="6"/>
      <c r="AB115" s="6"/>
      <c r="AC115" s="6"/>
      <c r="AD115" s="6"/>
      <c r="AF115" s="6"/>
      <c r="AG115" s="6"/>
      <c r="AH115" s="6"/>
      <c r="AK115" s="6"/>
      <c r="AL115" s="6"/>
      <c r="AM115" s="6"/>
    </row>
    <row r="116" spans="1:39" x14ac:dyDescent="0.45">
      <c r="A116">
        <f t="shared" si="11"/>
        <v>3.7999999999999999E-2</v>
      </c>
      <c r="B116" s="1">
        <f t="shared" si="13"/>
        <v>137.97276853252646</v>
      </c>
      <c r="C116">
        <v>3000</v>
      </c>
      <c r="D116" s="2">
        <v>3.6</v>
      </c>
      <c r="E116" s="1">
        <f t="shared" si="9"/>
        <v>162.77760000000001</v>
      </c>
      <c r="F116" s="1">
        <f t="shared" si="10"/>
        <v>1464.9983999999999</v>
      </c>
      <c r="G116" s="8">
        <f t="shared" si="12"/>
        <v>3309.850354875</v>
      </c>
      <c r="H116">
        <v>315</v>
      </c>
      <c r="I116">
        <v>295</v>
      </c>
      <c r="J116" s="8">
        <v>2261.3227907970345</v>
      </c>
      <c r="K116" s="1">
        <v>4180</v>
      </c>
      <c r="L116" s="1">
        <v>991.5</v>
      </c>
      <c r="N116" s="1"/>
      <c r="O116" s="1"/>
      <c r="S116" s="4"/>
      <c r="T116" s="5"/>
      <c r="U116" s="4"/>
      <c r="V116" s="4"/>
      <c r="W116" s="6"/>
      <c r="X116" s="6"/>
      <c r="Y116" s="6"/>
      <c r="Z116" s="6"/>
      <c r="AA116" s="6"/>
      <c r="AB116" s="6"/>
      <c r="AC116" s="6"/>
      <c r="AD116" s="6"/>
      <c r="AF116" s="6"/>
      <c r="AG116" s="6"/>
      <c r="AH116" s="6"/>
      <c r="AK116" s="6"/>
      <c r="AL116" s="6"/>
      <c r="AM116" s="6"/>
    </row>
    <row r="117" spans="1:39" x14ac:dyDescent="0.45">
      <c r="A117">
        <f t="shared" si="11"/>
        <v>4.3999999999999997E-2</v>
      </c>
      <c r="B117" s="1">
        <f t="shared" si="13"/>
        <v>159.75794251134644</v>
      </c>
      <c r="C117">
        <v>3000</v>
      </c>
      <c r="D117" s="2">
        <v>3.6</v>
      </c>
      <c r="E117" s="1">
        <f t="shared" si="9"/>
        <v>162.77760000000001</v>
      </c>
      <c r="F117" s="1">
        <f t="shared" si="10"/>
        <v>1464.9983999999999</v>
      </c>
      <c r="G117" s="8">
        <f t="shared" si="12"/>
        <v>4151.5105949999997</v>
      </c>
      <c r="H117">
        <v>315</v>
      </c>
      <c r="I117">
        <v>295</v>
      </c>
      <c r="J117" s="8">
        <v>2379.5989396692707</v>
      </c>
      <c r="K117" s="1">
        <v>4180</v>
      </c>
      <c r="L117" s="1">
        <v>991.5</v>
      </c>
      <c r="N117" s="1"/>
      <c r="O117" s="1"/>
      <c r="S117" s="4"/>
      <c r="T117" s="5"/>
      <c r="U117" s="4"/>
      <c r="V117" s="4"/>
      <c r="W117" s="6"/>
      <c r="X117" s="6"/>
      <c r="Y117" s="6"/>
      <c r="Z117" s="6"/>
      <c r="AA117" s="6"/>
      <c r="AB117" s="6"/>
      <c r="AC117" s="6"/>
      <c r="AD117" s="6"/>
      <c r="AF117" s="6"/>
      <c r="AG117" s="6"/>
      <c r="AH117" s="6"/>
      <c r="AK117" s="6"/>
      <c r="AL117" s="6"/>
      <c r="AM117" s="6"/>
    </row>
    <row r="118" spans="1:39" x14ac:dyDescent="0.45">
      <c r="A118">
        <f t="shared" si="11"/>
        <v>0.05</v>
      </c>
      <c r="B118" s="1">
        <f t="shared" si="13"/>
        <v>181.54311649016643</v>
      </c>
      <c r="C118">
        <v>3000</v>
      </c>
      <c r="D118" s="2">
        <v>3.6</v>
      </c>
      <c r="E118" s="1">
        <f t="shared" si="9"/>
        <v>162.77760000000001</v>
      </c>
      <c r="F118" s="1">
        <f t="shared" si="10"/>
        <v>1464.9983999999999</v>
      </c>
      <c r="G118" s="8">
        <f t="shared" si="12"/>
        <v>5082.0311493749996</v>
      </c>
      <c r="H118">
        <v>315</v>
      </c>
      <c r="I118">
        <v>295</v>
      </c>
      <c r="J118" s="8">
        <v>2475.7523858906916</v>
      </c>
      <c r="K118" s="1">
        <v>4180</v>
      </c>
      <c r="L118" s="1">
        <v>991.5</v>
      </c>
      <c r="N118" s="1"/>
      <c r="O118" s="1"/>
      <c r="S118" s="4"/>
      <c r="T118" s="5"/>
      <c r="U118" s="4"/>
      <c r="V118" s="4"/>
      <c r="W118" s="6"/>
      <c r="X118" s="6"/>
      <c r="Y118" s="6"/>
      <c r="Z118" s="6"/>
      <c r="AA118" s="6"/>
      <c r="AB118" s="6"/>
      <c r="AC118" s="6"/>
      <c r="AD118" s="6"/>
      <c r="AF118" s="6"/>
      <c r="AG118" s="6"/>
      <c r="AH118" s="6"/>
      <c r="AK118" s="6"/>
      <c r="AL118" s="6"/>
      <c r="AM118" s="6"/>
    </row>
    <row r="119" spans="1:39" x14ac:dyDescent="0.45">
      <c r="A119">
        <f t="shared" si="11"/>
        <v>5.6000000000000001E-2</v>
      </c>
      <c r="B119" s="1">
        <f t="shared" si="13"/>
        <v>203.32829046898641</v>
      </c>
      <c r="C119">
        <v>3000</v>
      </c>
      <c r="D119" s="2">
        <v>3.6</v>
      </c>
      <c r="E119" s="1">
        <f t="shared" si="9"/>
        <v>162.77760000000001</v>
      </c>
      <c r="F119" s="1">
        <f t="shared" si="10"/>
        <v>1464.9983999999999</v>
      </c>
      <c r="G119" s="8">
        <f t="shared" si="12"/>
        <v>6101.412018</v>
      </c>
      <c r="H119">
        <v>315</v>
      </c>
      <c r="I119">
        <v>295</v>
      </c>
      <c r="J119" s="8">
        <v>2555.4226175659574</v>
      </c>
      <c r="K119" s="1">
        <v>4180</v>
      </c>
      <c r="L119" s="1">
        <v>991.5</v>
      </c>
      <c r="N119" s="1"/>
      <c r="O119" s="1"/>
      <c r="S119" s="4"/>
      <c r="T119" s="5"/>
      <c r="U119" s="4"/>
      <c r="V119" s="4"/>
      <c r="W119" s="6"/>
      <c r="X119" s="6"/>
      <c r="Y119" s="6"/>
      <c r="Z119" s="6"/>
      <c r="AA119" s="6"/>
      <c r="AB119" s="6"/>
      <c r="AC119" s="6"/>
      <c r="AD119" s="6"/>
      <c r="AF119" s="6"/>
      <c r="AG119" s="6"/>
      <c r="AH119" s="6"/>
      <c r="AK119" s="6"/>
      <c r="AL119" s="6"/>
      <c r="AM119" s="6"/>
    </row>
    <row r="120" spans="1:39" x14ac:dyDescent="0.45">
      <c r="A120">
        <f t="shared" si="11"/>
        <v>6.2E-2</v>
      </c>
      <c r="B120" s="1">
        <f t="shared" si="13"/>
        <v>225.11346444780636</v>
      </c>
      <c r="C120">
        <v>3000</v>
      </c>
      <c r="D120" s="2">
        <v>3.6</v>
      </c>
      <c r="E120" s="1">
        <f t="shared" si="9"/>
        <v>162.77760000000001</v>
      </c>
      <c r="F120" s="1">
        <f t="shared" si="10"/>
        <v>1464.9983999999999</v>
      </c>
      <c r="G120" s="8">
        <f t="shared" si="12"/>
        <v>7209.653200875</v>
      </c>
      <c r="H120">
        <v>315</v>
      </c>
      <c r="I120">
        <v>295</v>
      </c>
      <c r="J120" s="8">
        <v>2622.4855307913131</v>
      </c>
      <c r="K120" s="1">
        <v>4180</v>
      </c>
      <c r="L120" s="1">
        <v>991.5</v>
      </c>
      <c r="N120" s="1"/>
      <c r="O120" s="1"/>
      <c r="S120" s="4"/>
      <c r="T120" s="5"/>
      <c r="U120" s="4"/>
      <c r="V120" s="4"/>
      <c r="W120" s="6"/>
      <c r="X120" s="6"/>
      <c r="Y120" s="6"/>
      <c r="Z120" s="6"/>
      <c r="AA120" s="6"/>
      <c r="AB120" s="6"/>
      <c r="AC120" s="6"/>
      <c r="AD120" s="6"/>
      <c r="AF120" s="6"/>
      <c r="AG120" s="6"/>
      <c r="AH120" s="6"/>
      <c r="AK120" s="6"/>
      <c r="AL120" s="6"/>
      <c r="AM120" s="6"/>
    </row>
    <row r="121" spans="1:39" x14ac:dyDescent="0.45">
      <c r="A121">
        <f t="shared" si="11"/>
        <v>6.8000000000000005E-2</v>
      </c>
      <c r="B121" s="1">
        <f t="shared" si="13"/>
        <v>246.89863842662635</v>
      </c>
      <c r="C121">
        <v>3000</v>
      </c>
      <c r="D121" s="2">
        <v>3.6</v>
      </c>
      <c r="E121" s="1">
        <f t="shared" si="9"/>
        <v>162.77760000000001</v>
      </c>
      <c r="F121" s="1">
        <f t="shared" si="10"/>
        <v>1464.9983999999999</v>
      </c>
      <c r="G121" s="8">
        <f t="shared" si="12"/>
        <v>8406.7546980000006</v>
      </c>
      <c r="H121">
        <v>315</v>
      </c>
      <c r="I121">
        <v>295</v>
      </c>
      <c r="J121" s="8">
        <v>2679.7134007832678</v>
      </c>
      <c r="K121" s="1">
        <v>4180</v>
      </c>
      <c r="L121" s="1">
        <v>991.5</v>
      </c>
      <c r="N121" s="1"/>
      <c r="O121" s="1"/>
      <c r="S121" s="4"/>
      <c r="T121" s="5"/>
      <c r="U121" s="4"/>
      <c r="V121" s="4"/>
      <c r="W121" s="6"/>
      <c r="X121" s="6"/>
      <c r="Y121" s="6"/>
      <c r="Z121" s="6"/>
      <c r="AA121" s="6"/>
      <c r="AB121" s="6"/>
      <c r="AC121" s="6"/>
      <c r="AD121" s="6"/>
      <c r="AF121" s="6"/>
      <c r="AG121" s="6"/>
      <c r="AH121" s="6"/>
      <c r="AK121" s="6"/>
      <c r="AL121" s="6"/>
      <c r="AM121" s="6"/>
    </row>
    <row r="122" spans="1:39" x14ac:dyDescent="0.45">
      <c r="A122">
        <f t="shared" si="11"/>
        <v>7.3999999999999996E-2</v>
      </c>
      <c r="B122" s="1">
        <f t="shared" si="13"/>
        <v>268.68381240544625</v>
      </c>
      <c r="C122">
        <v>3000</v>
      </c>
      <c r="D122" s="2">
        <v>3.6</v>
      </c>
      <c r="E122" s="1">
        <f t="shared" si="9"/>
        <v>162.77760000000001</v>
      </c>
      <c r="F122" s="1">
        <f t="shared" si="10"/>
        <v>1464.9983999999999</v>
      </c>
      <c r="G122" s="8">
        <f t="shared" si="12"/>
        <v>9692.7165093849999</v>
      </c>
      <c r="H122">
        <v>315</v>
      </c>
      <c r="I122">
        <v>295</v>
      </c>
      <c r="J122" s="8">
        <v>2726.8029005560643</v>
      </c>
      <c r="K122" s="1">
        <v>4180</v>
      </c>
      <c r="L122" s="1">
        <v>991.5</v>
      </c>
      <c r="N122" s="1"/>
      <c r="O122" s="1"/>
      <c r="S122" s="4"/>
      <c r="T122" s="5"/>
      <c r="U122" s="4"/>
      <c r="V122" s="4"/>
      <c r="W122" s="6"/>
      <c r="X122" s="6"/>
      <c r="Y122" s="6"/>
      <c r="Z122" s="6"/>
      <c r="AA122" s="6"/>
      <c r="AB122" s="6"/>
      <c r="AC122" s="6"/>
      <c r="AD122" s="6"/>
      <c r="AF122" s="6"/>
      <c r="AG122" s="6"/>
      <c r="AH122" s="6"/>
      <c r="AK122" s="6"/>
      <c r="AL122" s="6"/>
      <c r="AM122" s="6"/>
    </row>
    <row r="123" spans="1:39" x14ac:dyDescent="0.45">
      <c r="A123">
        <f t="shared" si="11"/>
        <v>8.0000000000000002E-3</v>
      </c>
      <c r="B123" s="1">
        <f t="shared" si="13"/>
        <v>29.046898638426626</v>
      </c>
      <c r="C123">
        <f>C111+500</f>
        <v>3500</v>
      </c>
      <c r="D123" s="2">
        <v>4.2300000000000004</v>
      </c>
      <c r="E123" s="1">
        <f t="shared" si="9"/>
        <v>191.26368000000002</v>
      </c>
      <c r="F123" s="1">
        <f t="shared" si="10"/>
        <v>1721.3731200000002</v>
      </c>
      <c r="G123" s="8">
        <f t="shared" si="12"/>
        <v>434.453868</v>
      </c>
      <c r="H123">
        <v>315</v>
      </c>
      <c r="I123">
        <v>295</v>
      </c>
      <c r="J123" s="8">
        <v>852.24393740191431</v>
      </c>
      <c r="K123" s="1">
        <v>4180</v>
      </c>
      <c r="L123" s="1">
        <v>991.5</v>
      </c>
      <c r="N123" s="1"/>
      <c r="O123" s="1"/>
      <c r="S123" s="4"/>
      <c r="T123" s="5"/>
      <c r="U123" s="4"/>
      <c r="V123" s="4"/>
      <c r="W123" s="6"/>
      <c r="X123" s="6"/>
      <c r="Y123" s="6"/>
      <c r="Z123" s="6"/>
      <c r="AA123" s="6"/>
      <c r="AB123" s="6"/>
      <c r="AC123" s="6"/>
      <c r="AD123" s="6"/>
      <c r="AF123" s="6"/>
      <c r="AG123" s="6"/>
      <c r="AH123" s="6"/>
      <c r="AK123" s="6"/>
      <c r="AL123" s="6"/>
      <c r="AM123" s="6"/>
    </row>
    <row r="124" spans="1:39" x14ac:dyDescent="0.45">
      <c r="A124">
        <f t="shared" si="11"/>
        <v>1.4E-2</v>
      </c>
      <c r="B124" s="1">
        <f t="shared" si="13"/>
        <v>50.832072617246602</v>
      </c>
      <c r="C124">
        <f t="shared" ref="C124:C187" si="14">C112+500</f>
        <v>3500</v>
      </c>
      <c r="D124" s="2">
        <v>4.2300000000000004</v>
      </c>
      <c r="E124" s="1">
        <f t="shared" si="9"/>
        <v>191.26368000000002</v>
      </c>
      <c r="F124" s="1">
        <f t="shared" si="10"/>
        <v>1721.3731200000002</v>
      </c>
      <c r="G124" s="8">
        <f t="shared" si="12"/>
        <v>831.81253687499998</v>
      </c>
      <c r="H124">
        <v>315</v>
      </c>
      <c r="I124">
        <v>295</v>
      </c>
      <c r="J124" s="8">
        <v>1377.5603920414044</v>
      </c>
      <c r="K124" s="1">
        <v>4180</v>
      </c>
      <c r="L124" s="1">
        <v>991.5</v>
      </c>
      <c r="N124" s="1"/>
      <c r="O124" s="1"/>
      <c r="S124" s="4"/>
      <c r="T124" s="5"/>
      <c r="U124" s="4"/>
      <c r="V124" s="4"/>
      <c r="W124" s="6"/>
      <c r="X124" s="6"/>
      <c r="Y124" s="6"/>
      <c r="Z124" s="6"/>
      <c r="AA124" s="6"/>
      <c r="AB124" s="6"/>
      <c r="AC124" s="6"/>
      <c r="AD124" s="6"/>
      <c r="AF124" s="6"/>
      <c r="AG124" s="6"/>
      <c r="AH124" s="6"/>
    </row>
    <row r="125" spans="1:39" x14ac:dyDescent="0.45">
      <c r="A125">
        <f t="shared" si="11"/>
        <v>0.02</v>
      </c>
      <c r="B125" s="1">
        <f t="shared" si="13"/>
        <v>72.617246596066565</v>
      </c>
      <c r="C125">
        <f t="shared" si="14"/>
        <v>3500</v>
      </c>
      <c r="D125" s="2">
        <v>4.2300000000000004</v>
      </c>
      <c r="E125" s="1">
        <f t="shared" si="9"/>
        <v>191.26368000000002</v>
      </c>
      <c r="F125" s="1">
        <f t="shared" si="10"/>
        <v>1721.3731200000002</v>
      </c>
      <c r="G125" s="8">
        <f t="shared" si="12"/>
        <v>1318.03152</v>
      </c>
      <c r="H125">
        <v>315</v>
      </c>
      <c r="I125">
        <v>295</v>
      </c>
      <c r="J125" s="8">
        <v>1764.39090056029</v>
      </c>
      <c r="K125" s="1">
        <v>4180</v>
      </c>
      <c r="L125" s="1">
        <v>991.5</v>
      </c>
      <c r="N125" s="1"/>
      <c r="O125" s="1"/>
      <c r="S125" s="4"/>
      <c r="T125" s="5"/>
      <c r="U125" s="4"/>
      <c r="V125" s="4"/>
      <c r="W125" s="6"/>
      <c r="X125" s="6"/>
      <c r="Y125" s="6"/>
      <c r="Z125" s="6"/>
      <c r="AA125" s="6"/>
      <c r="AB125" s="6"/>
      <c r="AC125" s="6"/>
      <c r="AD125" s="6"/>
      <c r="AF125" s="6"/>
      <c r="AG125" s="6"/>
      <c r="AH125" s="6"/>
    </row>
    <row r="126" spans="1:39" x14ac:dyDescent="0.45">
      <c r="A126">
        <f t="shared" si="11"/>
        <v>2.5999999999999999E-2</v>
      </c>
      <c r="B126" s="1">
        <f t="shared" si="13"/>
        <v>94.402420574886534</v>
      </c>
      <c r="C126">
        <f t="shared" si="14"/>
        <v>3500</v>
      </c>
      <c r="D126" s="2">
        <v>4.2300000000000004</v>
      </c>
      <c r="E126" s="1">
        <f t="shared" si="9"/>
        <v>191.26368000000002</v>
      </c>
      <c r="F126" s="1">
        <f t="shared" si="10"/>
        <v>1721.3731200000002</v>
      </c>
      <c r="G126" s="8">
        <f t="shared" si="12"/>
        <v>1893.1108173749999</v>
      </c>
      <c r="H126">
        <v>315</v>
      </c>
      <c r="I126">
        <v>295</v>
      </c>
      <c r="J126" s="8">
        <v>2049.2927908627903</v>
      </c>
      <c r="K126" s="1">
        <v>4180</v>
      </c>
      <c r="L126" s="1">
        <v>991.5</v>
      </c>
      <c r="N126" s="1"/>
      <c r="O126" s="1"/>
      <c r="S126" s="4"/>
      <c r="T126" s="5"/>
      <c r="U126" s="4"/>
      <c r="V126" s="4"/>
      <c r="W126" s="6"/>
      <c r="X126" s="6"/>
      <c r="Y126" s="6"/>
      <c r="Z126" s="6"/>
      <c r="AA126" s="6"/>
      <c r="AB126" s="6"/>
      <c r="AC126" s="6"/>
      <c r="AD126" s="6"/>
      <c r="AF126" s="6"/>
      <c r="AG126" s="6"/>
      <c r="AH126" s="6"/>
    </row>
    <row r="127" spans="1:39" x14ac:dyDescent="0.45">
      <c r="A127">
        <f t="shared" si="11"/>
        <v>3.2000000000000001E-2</v>
      </c>
      <c r="B127" s="1">
        <f t="shared" si="13"/>
        <v>116.1875945537065</v>
      </c>
      <c r="C127">
        <f t="shared" si="14"/>
        <v>3500</v>
      </c>
      <c r="D127" s="2">
        <v>4.2300000000000004</v>
      </c>
      <c r="E127" s="1">
        <f t="shared" si="9"/>
        <v>191.26368000000002</v>
      </c>
      <c r="F127" s="1">
        <f t="shared" si="10"/>
        <v>1721.3731200000002</v>
      </c>
      <c r="G127" s="8">
        <f t="shared" si="12"/>
        <v>2557.0504289999999</v>
      </c>
      <c r="H127">
        <v>315</v>
      </c>
      <c r="I127">
        <v>295</v>
      </c>
      <c r="J127" s="8">
        <v>2264.8969677368073</v>
      </c>
      <c r="K127" s="1">
        <v>4180</v>
      </c>
      <c r="L127" s="1">
        <v>991.5</v>
      </c>
      <c r="N127" s="1"/>
      <c r="O127" s="1"/>
      <c r="S127" s="4"/>
      <c r="T127" s="5"/>
      <c r="U127" s="4"/>
      <c r="V127" s="4"/>
      <c r="W127" s="6"/>
      <c r="X127" s="6"/>
      <c r="Y127" s="6"/>
      <c r="Z127" s="6"/>
      <c r="AA127" s="6"/>
      <c r="AB127" s="6"/>
      <c r="AC127" s="6"/>
      <c r="AD127" s="6"/>
      <c r="AF127" s="6"/>
      <c r="AG127" s="6"/>
      <c r="AH127" s="6"/>
    </row>
    <row r="128" spans="1:39" x14ac:dyDescent="0.45">
      <c r="A128">
        <f t="shared" si="11"/>
        <v>3.7999999999999999E-2</v>
      </c>
      <c r="B128" s="1">
        <f t="shared" si="13"/>
        <v>137.97276853252646</v>
      </c>
      <c r="C128">
        <f t="shared" si="14"/>
        <v>3500</v>
      </c>
      <c r="D128" s="2">
        <v>4.2300000000000004</v>
      </c>
      <c r="E128" s="1">
        <f t="shared" si="9"/>
        <v>191.26368000000002</v>
      </c>
      <c r="F128" s="1">
        <f t="shared" si="10"/>
        <v>1721.3731200000002</v>
      </c>
      <c r="G128" s="8">
        <f t="shared" si="12"/>
        <v>3309.850354875</v>
      </c>
      <c r="H128">
        <v>315</v>
      </c>
      <c r="I128">
        <v>295</v>
      </c>
      <c r="J128" s="8">
        <v>2432.8001073402784</v>
      </c>
      <c r="K128" s="1">
        <v>4180</v>
      </c>
      <c r="L128" s="1">
        <v>991.5</v>
      </c>
      <c r="N128" s="1"/>
      <c r="O128" s="1"/>
      <c r="S128" s="4"/>
      <c r="T128" s="5"/>
      <c r="U128" s="4"/>
      <c r="V128" s="4"/>
      <c r="W128" s="6"/>
      <c r="X128" s="6"/>
      <c r="Y128" s="6"/>
      <c r="Z128" s="6"/>
      <c r="AA128" s="6"/>
      <c r="AB128" s="6"/>
      <c r="AC128" s="6"/>
      <c r="AD128" s="6"/>
      <c r="AF128" s="6"/>
      <c r="AG128" s="6"/>
      <c r="AH128" s="6"/>
    </row>
    <row r="129" spans="1:34" x14ac:dyDescent="0.45">
      <c r="A129">
        <f t="shared" si="11"/>
        <v>4.3999999999999997E-2</v>
      </c>
      <c r="B129" s="1">
        <f t="shared" si="13"/>
        <v>159.75794251134644</v>
      </c>
      <c r="C129">
        <f t="shared" si="14"/>
        <v>3500</v>
      </c>
      <c r="D129" s="2">
        <v>4.2300000000000004</v>
      </c>
      <c r="E129" s="1">
        <f t="shared" si="9"/>
        <v>191.26368000000002</v>
      </c>
      <c r="F129" s="1">
        <f t="shared" si="10"/>
        <v>1721.3731200000002</v>
      </c>
      <c r="G129" s="8">
        <f t="shared" si="12"/>
        <v>4151.5105949999997</v>
      </c>
      <c r="H129">
        <v>315</v>
      </c>
      <c r="I129">
        <v>295</v>
      </c>
      <c r="J129" s="8">
        <v>2566.9242958620935</v>
      </c>
      <c r="K129" s="1">
        <v>4180</v>
      </c>
      <c r="L129" s="1">
        <v>991.5</v>
      </c>
      <c r="N129" s="1"/>
      <c r="O129" s="1"/>
      <c r="S129" s="4"/>
      <c r="T129" s="5"/>
      <c r="U129" s="4"/>
      <c r="V129" s="4"/>
      <c r="W129" s="6"/>
      <c r="X129" s="6"/>
      <c r="Y129" s="6"/>
      <c r="Z129" s="6"/>
      <c r="AA129" s="6"/>
      <c r="AB129" s="6"/>
      <c r="AC129" s="6"/>
      <c r="AD129" s="6"/>
      <c r="AF129" s="6"/>
      <c r="AG129" s="6"/>
      <c r="AH129" s="6"/>
    </row>
    <row r="130" spans="1:34" x14ac:dyDescent="0.45">
      <c r="A130">
        <f t="shared" si="11"/>
        <v>0.05</v>
      </c>
      <c r="B130" s="1">
        <f t="shared" ref="B130:B161" si="15">A130/L130*3600*1000</f>
        <v>181.54311649016643</v>
      </c>
      <c r="C130">
        <f t="shared" si="14"/>
        <v>3500</v>
      </c>
      <c r="D130" s="2">
        <v>4.2300000000000004</v>
      </c>
      <c r="E130" s="1">
        <f t="shared" si="9"/>
        <v>191.26368000000002</v>
      </c>
      <c r="F130" s="1">
        <f t="shared" si="10"/>
        <v>1721.3731200000002</v>
      </c>
      <c r="G130" s="8">
        <f t="shared" si="12"/>
        <v>5082.0311493749996</v>
      </c>
      <c r="H130">
        <v>315</v>
      </c>
      <c r="I130">
        <v>295</v>
      </c>
      <c r="J130" s="8">
        <v>2676.3807942375747</v>
      </c>
      <c r="K130" s="1">
        <v>4180</v>
      </c>
      <c r="L130" s="1">
        <v>991.5</v>
      </c>
      <c r="N130" s="1"/>
      <c r="O130" s="1"/>
      <c r="S130" s="4"/>
      <c r="T130" s="5"/>
      <c r="U130" s="4"/>
      <c r="V130" s="4"/>
      <c r="W130" s="6"/>
      <c r="X130" s="6"/>
      <c r="Y130" s="6"/>
      <c r="Z130" s="6"/>
      <c r="AA130" s="6"/>
      <c r="AB130" s="6"/>
      <c r="AC130" s="6"/>
      <c r="AD130" s="6"/>
      <c r="AF130" s="6"/>
      <c r="AG130" s="6"/>
      <c r="AH130" s="6"/>
    </row>
    <row r="131" spans="1:34" x14ac:dyDescent="0.45">
      <c r="A131">
        <f t="shared" si="11"/>
        <v>5.6000000000000001E-2</v>
      </c>
      <c r="B131" s="1">
        <f t="shared" si="15"/>
        <v>203.32829046898641</v>
      </c>
      <c r="C131">
        <f t="shared" si="14"/>
        <v>3500</v>
      </c>
      <c r="D131" s="2">
        <v>4.2300000000000004</v>
      </c>
      <c r="E131" s="1">
        <f t="shared" si="9"/>
        <v>191.26368000000002</v>
      </c>
      <c r="F131" s="1">
        <f t="shared" si="10"/>
        <v>1721.3731200000002</v>
      </c>
      <c r="G131" s="8">
        <f t="shared" si="12"/>
        <v>6101.412018</v>
      </c>
      <c r="H131">
        <v>315</v>
      </c>
      <c r="I131">
        <v>295</v>
      </c>
      <c r="J131" s="8">
        <v>2767.3521325191168</v>
      </c>
      <c r="K131" s="1">
        <v>4180</v>
      </c>
      <c r="L131" s="1">
        <v>991.5</v>
      </c>
      <c r="N131" s="1"/>
      <c r="O131" s="1"/>
      <c r="S131" s="4"/>
      <c r="T131" s="5"/>
      <c r="U131" s="4"/>
      <c r="V131" s="4"/>
      <c r="W131" s="6"/>
      <c r="X131" s="6"/>
      <c r="Y131" s="6"/>
      <c r="Z131" s="6"/>
      <c r="AA131" s="6"/>
      <c r="AB131" s="6"/>
      <c r="AC131" s="6"/>
      <c r="AD131" s="6"/>
      <c r="AF131" s="6"/>
      <c r="AG131" s="6"/>
      <c r="AH131" s="6"/>
    </row>
    <row r="132" spans="1:34" x14ac:dyDescent="0.45">
      <c r="A132">
        <f t="shared" si="11"/>
        <v>6.2E-2</v>
      </c>
      <c r="B132" s="1">
        <f t="shared" si="15"/>
        <v>225.11346444780636</v>
      </c>
      <c r="C132">
        <f t="shared" si="14"/>
        <v>3500</v>
      </c>
      <c r="D132" s="2">
        <v>4.2300000000000004</v>
      </c>
      <c r="E132" s="1">
        <f t="shared" ref="E132:E194" si="16">D132*0.01256*3600</f>
        <v>191.26368000000002</v>
      </c>
      <c r="F132" s="1">
        <f t="shared" ref="F132:F194" si="17">E132*9</f>
        <v>1721.3731200000002</v>
      </c>
      <c r="G132" s="8">
        <f t="shared" si="12"/>
        <v>7209.653200875</v>
      </c>
      <c r="H132">
        <v>315</v>
      </c>
      <c r="I132">
        <v>295</v>
      </c>
      <c r="J132" s="8">
        <v>2844.119467227009</v>
      </c>
      <c r="K132" s="1">
        <v>4180</v>
      </c>
      <c r="L132" s="1">
        <v>991.5</v>
      </c>
      <c r="N132" s="1"/>
      <c r="O132" s="1"/>
      <c r="S132" s="4"/>
      <c r="T132" s="5"/>
      <c r="U132" s="4"/>
      <c r="V132" s="4"/>
      <c r="W132" s="6"/>
      <c r="X132" s="6"/>
      <c r="Y132" s="6"/>
      <c r="Z132" s="6"/>
      <c r="AA132" s="6"/>
      <c r="AB132" s="6"/>
      <c r="AC132" s="6"/>
      <c r="AD132" s="6"/>
      <c r="AF132" s="6"/>
      <c r="AG132" s="6"/>
      <c r="AH132" s="6"/>
    </row>
    <row r="133" spans="1:34" x14ac:dyDescent="0.45">
      <c r="A133">
        <f t="shared" si="11"/>
        <v>6.8000000000000005E-2</v>
      </c>
      <c r="B133" s="1">
        <f t="shared" si="15"/>
        <v>246.89863842662635</v>
      </c>
      <c r="C133">
        <f t="shared" si="14"/>
        <v>3500</v>
      </c>
      <c r="D133" s="2">
        <v>4.2300000000000004</v>
      </c>
      <c r="E133" s="1">
        <f t="shared" si="16"/>
        <v>191.26368000000002</v>
      </c>
      <c r="F133" s="1">
        <f t="shared" si="17"/>
        <v>1721.3731200000002</v>
      </c>
      <c r="G133" s="8">
        <f t="shared" si="12"/>
        <v>8406.7546980000006</v>
      </c>
      <c r="H133">
        <v>315</v>
      </c>
      <c r="I133">
        <v>295</v>
      </c>
      <c r="J133" s="8">
        <v>2909.7656489439073</v>
      </c>
      <c r="K133" s="1">
        <v>4180</v>
      </c>
      <c r="L133" s="1">
        <v>991.5</v>
      </c>
      <c r="N133" s="1"/>
      <c r="O133" s="1"/>
      <c r="S133" s="4"/>
      <c r="T133" s="5"/>
      <c r="U133" s="4"/>
      <c r="V133" s="4"/>
      <c r="W133" s="6"/>
      <c r="X133" s="6"/>
      <c r="Y133" s="6"/>
      <c r="Z133" s="6"/>
      <c r="AA133" s="6"/>
      <c r="AB133" s="6"/>
      <c r="AC133" s="6"/>
      <c r="AD133" s="6"/>
      <c r="AF133" s="6"/>
      <c r="AG133" s="6"/>
      <c r="AH133" s="6"/>
    </row>
    <row r="134" spans="1:34" x14ac:dyDescent="0.45">
      <c r="A134">
        <f t="shared" si="11"/>
        <v>7.3999999999999996E-2</v>
      </c>
      <c r="B134" s="1">
        <f t="shared" si="15"/>
        <v>268.68381240544625</v>
      </c>
      <c r="C134">
        <f t="shared" si="14"/>
        <v>3500</v>
      </c>
      <c r="D134" s="2">
        <v>4.2300000000000004</v>
      </c>
      <c r="E134" s="1">
        <f t="shared" si="16"/>
        <v>191.26368000000002</v>
      </c>
      <c r="F134" s="1">
        <f t="shared" si="17"/>
        <v>1721.3731200000002</v>
      </c>
      <c r="G134" s="8">
        <f t="shared" si="12"/>
        <v>9692.7165093849999</v>
      </c>
      <c r="H134">
        <v>315</v>
      </c>
      <c r="I134">
        <v>295</v>
      </c>
      <c r="J134" s="8">
        <v>2963.8753989266734</v>
      </c>
      <c r="K134" s="1">
        <v>4180</v>
      </c>
      <c r="L134" s="1">
        <v>991.5</v>
      </c>
      <c r="N134" s="1"/>
      <c r="O134" s="1"/>
      <c r="S134" s="4"/>
      <c r="T134" s="5"/>
      <c r="U134" s="4"/>
      <c r="V134" s="4"/>
      <c r="W134" s="6"/>
      <c r="X134" s="6"/>
      <c r="Y134" s="6"/>
      <c r="Z134" s="6"/>
      <c r="AA134" s="6"/>
      <c r="AB134" s="6"/>
      <c r="AC134" s="6"/>
      <c r="AD134" s="6"/>
      <c r="AF134" s="6"/>
      <c r="AG134" s="6"/>
      <c r="AH134" s="6"/>
    </row>
    <row r="135" spans="1:34" x14ac:dyDescent="0.45">
      <c r="A135">
        <f t="shared" si="11"/>
        <v>8.0000000000000002E-3</v>
      </c>
      <c r="B135" s="1">
        <f t="shared" si="15"/>
        <v>29.046898638426626</v>
      </c>
      <c r="C135">
        <f t="shared" si="14"/>
        <v>4000</v>
      </c>
      <c r="D135" s="2">
        <v>4.8499999999999996</v>
      </c>
      <c r="E135" s="1">
        <f t="shared" si="16"/>
        <v>219.29759999999999</v>
      </c>
      <c r="F135" s="1">
        <f t="shared" si="17"/>
        <v>1973.6783999999998</v>
      </c>
      <c r="G135" s="8">
        <f t="shared" si="12"/>
        <v>434.453868</v>
      </c>
      <c r="H135">
        <v>315</v>
      </c>
      <c r="I135">
        <v>295</v>
      </c>
      <c r="J135" s="8">
        <v>878.92815725826836</v>
      </c>
      <c r="K135" s="1">
        <v>4180</v>
      </c>
      <c r="L135" s="1">
        <v>991.5</v>
      </c>
      <c r="N135" s="1"/>
      <c r="O135" s="1"/>
      <c r="S135" s="4"/>
      <c r="T135" s="5"/>
      <c r="U135" s="4"/>
      <c r="V135" s="4"/>
      <c r="W135" s="6"/>
      <c r="X135" s="6"/>
      <c r="Y135" s="6"/>
      <c r="Z135" s="6"/>
      <c r="AA135" s="6"/>
      <c r="AB135" s="6"/>
      <c r="AC135" s="6"/>
      <c r="AD135" s="6"/>
      <c r="AF135" s="6"/>
      <c r="AG135" s="6"/>
      <c r="AH135" s="6"/>
    </row>
    <row r="136" spans="1:34" x14ac:dyDescent="0.45">
      <c r="A136">
        <f t="shared" si="11"/>
        <v>1.4E-2</v>
      </c>
      <c r="B136" s="1">
        <f t="shared" si="15"/>
        <v>50.832072617246602</v>
      </c>
      <c r="C136">
        <f t="shared" si="14"/>
        <v>4000</v>
      </c>
      <c r="D136" s="2">
        <v>4.8499999999999996</v>
      </c>
      <c r="E136" s="1">
        <f t="shared" si="16"/>
        <v>219.29759999999999</v>
      </c>
      <c r="F136" s="1">
        <f t="shared" si="17"/>
        <v>1973.6783999999998</v>
      </c>
      <c r="G136" s="8">
        <f t="shared" si="12"/>
        <v>831.81253687499998</v>
      </c>
      <c r="H136">
        <v>315</v>
      </c>
      <c r="I136">
        <v>295</v>
      </c>
      <c r="J136" s="8">
        <v>1433.4626942860698</v>
      </c>
      <c r="K136" s="1">
        <v>4180</v>
      </c>
      <c r="L136" s="1">
        <v>991.5</v>
      </c>
      <c r="N136" s="1"/>
      <c r="O136" s="1"/>
      <c r="S136" s="4"/>
      <c r="T136" s="5"/>
      <c r="U136" s="4"/>
      <c r="V136" s="4"/>
      <c r="W136" s="6"/>
      <c r="X136" s="6"/>
      <c r="Y136" s="6"/>
      <c r="Z136" s="6"/>
      <c r="AA136" s="6"/>
      <c r="AB136" s="6"/>
      <c r="AC136" s="6"/>
      <c r="AD136" s="6"/>
      <c r="AF136" s="6"/>
      <c r="AG136" s="6"/>
      <c r="AH136" s="6"/>
    </row>
    <row r="137" spans="1:34" x14ac:dyDescent="0.45">
      <c r="A137">
        <f t="shared" si="11"/>
        <v>0.02</v>
      </c>
      <c r="B137" s="1">
        <f t="shared" si="15"/>
        <v>72.617246596066565</v>
      </c>
      <c r="C137">
        <f t="shared" si="14"/>
        <v>4000</v>
      </c>
      <c r="D137" s="2">
        <v>4.8499999999999996</v>
      </c>
      <c r="E137" s="1">
        <f t="shared" si="16"/>
        <v>219.29759999999999</v>
      </c>
      <c r="F137" s="1">
        <f t="shared" si="17"/>
        <v>1973.6783999999998</v>
      </c>
      <c r="G137" s="8">
        <f t="shared" si="12"/>
        <v>1318.03152</v>
      </c>
      <c r="H137">
        <v>315</v>
      </c>
      <c r="I137">
        <v>295</v>
      </c>
      <c r="J137" s="8">
        <v>1850.2048773483305</v>
      </c>
      <c r="K137" s="1">
        <v>4180</v>
      </c>
      <c r="L137" s="1">
        <v>991.5</v>
      </c>
      <c r="N137" s="1"/>
      <c r="O137" s="1"/>
      <c r="S137" s="4"/>
      <c r="T137" s="5"/>
      <c r="U137" s="4"/>
      <c r="V137" s="4"/>
      <c r="W137" s="6"/>
      <c r="X137" s="6"/>
      <c r="Y137" s="6"/>
      <c r="Z137" s="6"/>
      <c r="AA137" s="6"/>
      <c r="AB137" s="6"/>
      <c r="AC137" s="6"/>
      <c r="AD137" s="6"/>
      <c r="AF137" s="6"/>
      <c r="AG137" s="6"/>
      <c r="AH137" s="6"/>
    </row>
    <row r="138" spans="1:34" x14ac:dyDescent="0.45">
      <c r="A138">
        <f t="shared" si="11"/>
        <v>2.5999999999999999E-2</v>
      </c>
      <c r="B138" s="1">
        <f t="shared" si="15"/>
        <v>94.402420574886534</v>
      </c>
      <c r="C138">
        <f t="shared" si="14"/>
        <v>4000</v>
      </c>
      <c r="D138" s="2">
        <v>4.8499999999999996</v>
      </c>
      <c r="E138" s="1">
        <f t="shared" si="16"/>
        <v>219.29759999999999</v>
      </c>
      <c r="F138" s="1">
        <f t="shared" si="17"/>
        <v>1973.6783999999998</v>
      </c>
      <c r="G138" s="8">
        <f t="shared" si="12"/>
        <v>1893.1108173749999</v>
      </c>
      <c r="H138">
        <v>315</v>
      </c>
      <c r="I138">
        <v>295</v>
      </c>
      <c r="J138" s="8">
        <v>2161.1947767689917</v>
      </c>
      <c r="K138" s="1">
        <v>4180</v>
      </c>
      <c r="L138" s="1">
        <v>991.5</v>
      </c>
      <c r="N138" s="1"/>
      <c r="O138" s="1"/>
      <c r="S138" s="4"/>
      <c r="T138" s="5"/>
      <c r="U138" s="4"/>
      <c r="V138" s="4"/>
      <c r="W138" s="6"/>
      <c r="X138" s="6"/>
      <c r="Y138" s="6"/>
      <c r="Z138" s="6"/>
      <c r="AA138" s="6"/>
      <c r="AB138" s="6"/>
      <c r="AC138" s="6"/>
      <c r="AD138" s="6"/>
      <c r="AF138" s="6"/>
      <c r="AG138" s="6"/>
      <c r="AH138" s="6"/>
    </row>
    <row r="139" spans="1:34" x14ac:dyDescent="0.45">
      <c r="A139">
        <f t="shared" si="11"/>
        <v>3.2000000000000001E-2</v>
      </c>
      <c r="B139" s="1">
        <f t="shared" si="15"/>
        <v>116.1875945537065</v>
      </c>
      <c r="C139">
        <f t="shared" si="14"/>
        <v>4000</v>
      </c>
      <c r="D139" s="2">
        <v>4.8499999999999996</v>
      </c>
      <c r="E139" s="1">
        <f t="shared" si="16"/>
        <v>219.29759999999999</v>
      </c>
      <c r="F139" s="1">
        <f t="shared" si="17"/>
        <v>1973.6783999999998</v>
      </c>
      <c r="G139" s="8">
        <f t="shared" si="12"/>
        <v>2557.0504289999999</v>
      </c>
      <c r="H139">
        <v>315</v>
      </c>
      <c r="I139">
        <v>295</v>
      </c>
      <c r="J139" s="8">
        <v>2398.6163008726521</v>
      </c>
      <c r="K139" s="1">
        <v>4180</v>
      </c>
      <c r="L139" s="1">
        <v>991.5</v>
      </c>
      <c r="N139" s="1"/>
      <c r="O139" s="1"/>
      <c r="S139" s="4"/>
      <c r="T139" s="5"/>
      <c r="U139" s="4"/>
      <c r="V139" s="4"/>
      <c r="W139" s="6"/>
      <c r="X139" s="6"/>
      <c r="Y139" s="6"/>
      <c r="Z139" s="6"/>
      <c r="AA139" s="6"/>
      <c r="AB139" s="6"/>
      <c r="AC139" s="6"/>
      <c r="AD139" s="6"/>
      <c r="AF139" s="6"/>
      <c r="AG139" s="6"/>
      <c r="AH139" s="6"/>
    </row>
    <row r="140" spans="1:34" x14ac:dyDescent="0.45">
      <c r="A140">
        <f t="shared" si="11"/>
        <v>3.7999999999999999E-2</v>
      </c>
      <c r="B140" s="1">
        <f t="shared" si="15"/>
        <v>137.97276853252646</v>
      </c>
      <c r="C140">
        <f t="shared" si="14"/>
        <v>4000</v>
      </c>
      <c r="D140" s="2">
        <v>4.8499999999999996</v>
      </c>
      <c r="E140" s="1">
        <f t="shared" si="16"/>
        <v>219.29759999999999</v>
      </c>
      <c r="F140" s="1">
        <f t="shared" si="17"/>
        <v>1973.6783999999998</v>
      </c>
      <c r="G140" s="8">
        <f t="shared" si="12"/>
        <v>3309.850354875</v>
      </c>
      <c r="H140">
        <v>315</v>
      </c>
      <c r="I140">
        <v>295</v>
      </c>
      <c r="J140" s="8">
        <v>2584.6641569860417</v>
      </c>
      <c r="K140" s="1">
        <v>4180</v>
      </c>
      <c r="L140" s="1">
        <v>991.5</v>
      </c>
      <c r="N140" s="1"/>
      <c r="O140" s="1"/>
      <c r="S140" s="4"/>
      <c r="T140" s="5"/>
      <c r="U140" s="4"/>
      <c r="V140" s="4"/>
      <c r="W140" s="6"/>
      <c r="X140" s="6"/>
      <c r="Y140" s="6"/>
      <c r="Z140" s="6"/>
      <c r="AA140" s="6"/>
      <c r="AB140" s="6"/>
      <c r="AC140" s="6"/>
      <c r="AD140" s="6"/>
      <c r="AF140" s="6"/>
      <c r="AG140" s="6"/>
      <c r="AH140" s="6"/>
    </row>
    <row r="141" spans="1:34" x14ac:dyDescent="0.45">
      <c r="A141">
        <f t="shared" si="11"/>
        <v>4.3999999999999997E-2</v>
      </c>
      <c r="B141" s="1">
        <f t="shared" si="15"/>
        <v>159.75794251134644</v>
      </c>
      <c r="C141">
        <f t="shared" si="14"/>
        <v>4000</v>
      </c>
      <c r="D141" s="2">
        <v>4.8499999999999996</v>
      </c>
      <c r="E141" s="1">
        <f t="shared" si="16"/>
        <v>219.29759999999999</v>
      </c>
      <c r="F141" s="1">
        <f t="shared" si="17"/>
        <v>1973.6783999999998</v>
      </c>
      <c r="G141" s="8">
        <f t="shared" si="12"/>
        <v>4151.5105949999997</v>
      </c>
      <c r="H141">
        <v>315</v>
      </c>
      <c r="I141">
        <v>295</v>
      </c>
      <c r="J141" s="8">
        <v>2733.9740192833847</v>
      </c>
      <c r="K141" s="1">
        <v>4180</v>
      </c>
      <c r="L141" s="1">
        <v>991.5</v>
      </c>
      <c r="N141" s="1"/>
      <c r="O141" s="1"/>
      <c r="S141" s="4"/>
      <c r="T141" s="5"/>
      <c r="U141" s="4"/>
      <c r="V141" s="4"/>
      <c r="W141" s="6"/>
      <c r="X141" s="6"/>
      <c r="Y141" s="6"/>
      <c r="Z141" s="6"/>
      <c r="AA141" s="6"/>
      <c r="AB141" s="6"/>
      <c r="AC141" s="6"/>
      <c r="AD141" s="6"/>
      <c r="AF141" s="6"/>
      <c r="AG141" s="6"/>
      <c r="AH141" s="6"/>
    </row>
    <row r="142" spans="1:34" x14ac:dyDescent="0.45">
      <c r="A142">
        <f t="shared" si="11"/>
        <v>0.05</v>
      </c>
      <c r="B142" s="1">
        <f t="shared" si="15"/>
        <v>181.54311649016643</v>
      </c>
      <c r="C142">
        <f t="shared" si="14"/>
        <v>4000</v>
      </c>
      <c r="D142" s="2">
        <v>4.8499999999999996</v>
      </c>
      <c r="E142" s="1">
        <f t="shared" si="16"/>
        <v>219.29759999999999</v>
      </c>
      <c r="F142" s="1">
        <f t="shared" si="17"/>
        <v>1973.6783999999998</v>
      </c>
      <c r="G142" s="8">
        <f t="shared" si="12"/>
        <v>5082.0311493749996</v>
      </c>
      <c r="H142">
        <v>315</v>
      </c>
      <c r="I142">
        <v>295</v>
      </c>
      <c r="J142" s="8">
        <v>2856.261561195442</v>
      </c>
      <c r="K142" s="1">
        <v>4180</v>
      </c>
      <c r="L142" s="1">
        <v>991.5</v>
      </c>
      <c r="N142" s="1"/>
      <c r="O142" s="1"/>
      <c r="S142" s="4"/>
      <c r="T142" s="5"/>
      <c r="U142" s="4"/>
      <c r="V142" s="4"/>
      <c r="W142" s="6"/>
      <c r="X142" s="6"/>
      <c r="Y142" s="6"/>
      <c r="Z142" s="6"/>
      <c r="AA142" s="6"/>
      <c r="AB142" s="6"/>
      <c r="AC142" s="6"/>
      <c r="AD142" s="6"/>
      <c r="AF142" s="6"/>
      <c r="AG142" s="6"/>
      <c r="AH142" s="6"/>
    </row>
    <row r="143" spans="1:34" x14ac:dyDescent="0.45">
      <c r="A143">
        <f t="shared" si="11"/>
        <v>5.6000000000000001E-2</v>
      </c>
      <c r="B143" s="1">
        <f t="shared" si="15"/>
        <v>203.32829046898641</v>
      </c>
      <c r="C143">
        <f t="shared" si="14"/>
        <v>4000</v>
      </c>
      <c r="D143" s="2">
        <v>4.8499999999999996</v>
      </c>
      <c r="E143" s="1">
        <f t="shared" si="16"/>
        <v>219.29759999999999</v>
      </c>
      <c r="F143" s="1">
        <f t="shared" si="17"/>
        <v>1973.6783999999998</v>
      </c>
      <c r="G143" s="8">
        <f t="shared" si="12"/>
        <v>6101.412018</v>
      </c>
      <c r="H143">
        <v>315</v>
      </c>
      <c r="I143">
        <v>295</v>
      </c>
      <c r="J143" s="8">
        <v>2958.1890710274574</v>
      </c>
      <c r="K143" s="1">
        <v>4180</v>
      </c>
      <c r="L143" s="1">
        <v>991.5</v>
      </c>
      <c r="N143" s="1"/>
      <c r="O143" s="1"/>
      <c r="S143" s="4"/>
      <c r="T143" s="5"/>
      <c r="U143" s="4"/>
      <c r="V143" s="4"/>
      <c r="W143" s="6"/>
      <c r="X143" s="6"/>
      <c r="Y143" s="6"/>
      <c r="Z143" s="6"/>
      <c r="AA143" s="6"/>
      <c r="AB143" s="6"/>
      <c r="AC143" s="6"/>
      <c r="AD143" s="6"/>
      <c r="AF143" s="6"/>
      <c r="AG143" s="6"/>
      <c r="AH143" s="6"/>
    </row>
    <row r="144" spans="1:34" x14ac:dyDescent="0.45">
      <c r="A144">
        <f t="shared" ref="A144:A194" si="18">A132</f>
        <v>6.2E-2</v>
      </c>
      <c r="B144" s="1">
        <f t="shared" si="15"/>
        <v>225.11346444780636</v>
      </c>
      <c r="C144">
        <f t="shared" si="14"/>
        <v>4000</v>
      </c>
      <c r="D144" s="2">
        <v>4.8499999999999996</v>
      </c>
      <c r="E144" s="1">
        <f t="shared" si="16"/>
        <v>219.29759999999999</v>
      </c>
      <c r="F144" s="1">
        <f t="shared" si="17"/>
        <v>1973.6783999999998</v>
      </c>
      <c r="G144" s="8">
        <f t="shared" si="12"/>
        <v>7209.653200875</v>
      </c>
      <c r="H144">
        <v>315</v>
      </c>
      <c r="I144">
        <v>295</v>
      </c>
      <c r="J144" s="8">
        <v>3044.4035292064177</v>
      </c>
      <c r="K144" s="1">
        <v>4180</v>
      </c>
      <c r="L144" s="1">
        <v>991.5</v>
      </c>
      <c r="N144" s="1"/>
      <c r="O144" s="1"/>
      <c r="S144" s="4"/>
      <c r="T144" s="5"/>
      <c r="U144" s="4"/>
      <c r="V144" s="4"/>
      <c r="W144" s="6"/>
      <c r="X144" s="6"/>
      <c r="Y144" s="6"/>
      <c r="Z144" s="6"/>
      <c r="AA144" s="6"/>
      <c r="AB144" s="6"/>
      <c r="AC144" s="6"/>
      <c r="AD144" s="6"/>
      <c r="AF144" s="6"/>
      <c r="AG144" s="6"/>
      <c r="AH144" s="6"/>
    </row>
    <row r="145" spans="1:34" x14ac:dyDescent="0.45">
      <c r="A145">
        <f t="shared" si="18"/>
        <v>6.8000000000000005E-2</v>
      </c>
      <c r="B145" s="1">
        <f t="shared" si="15"/>
        <v>246.89863842662635</v>
      </c>
      <c r="C145">
        <f t="shared" si="14"/>
        <v>4000</v>
      </c>
      <c r="D145" s="2">
        <v>4.8499999999999996</v>
      </c>
      <c r="E145" s="1">
        <f t="shared" si="16"/>
        <v>219.29759999999999</v>
      </c>
      <c r="F145" s="1">
        <f t="shared" si="17"/>
        <v>1973.6783999999998</v>
      </c>
      <c r="G145" s="8">
        <f t="shared" si="12"/>
        <v>8406.7546980000006</v>
      </c>
      <c r="H145">
        <v>315</v>
      </c>
      <c r="I145">
        <v>295</v>
      </c>
      <c r="J145" s="8">
        <v>3118.2726342983074</v>
      </c>
      <c r="K145" s="1">
        <v>4180</v>
      </c>
      <c r="L145" s="1">
        <v>991.5</v>
      </c>
      <c r="N145" s="1"/>
      <c r="O145" s="1"/>
      <c r="S145" s="4"/>
      <c r="T145" s="5"/>
      <c r="U145" s="4"/>
      <c r="V145" s="4"/>
      <c r="W145" s="6"/>
      <c r="X145" s="6"/>
      <c r="Y145" s="6"/>
      <c r="Z145" s="6"/>
      <c r="AA145" s="6"/>
      <c r="AB145" s="6"/>
      <c r="AC145" s="6"/>
      <c r="AD145" s="6"/>
      <c r="AF145" s="6"/>
      <c r="AG145" s="6"/>
      <c r="AH145" s="6"/>
    </row>
    <row r="146" spans="1:34" x14ac:dyDescent="0.45">
      <c r="A146">
        <f t="shared" si="18"/>
        <v>7.3999999999999996E-2</v>
      </c>
      <c r="B146" s="1">
        <f t="shared" si="15"/>
        <v>268.68381240544625</v>
      </c>
      <c r="C146">
        <f t="shared" si="14"/>
        <v>4000</v>
      </c>
      <c r="D146" s="2">
        <v>4.8499999999999996</v>
      </c>
      <c r="E146" s="1">
        <f t="shared" si="16"/>
        <v>219.29759999999999</v>
      </c>
      <c r="F146" s="1">
        <f t="shared" si="17"/>
        <v>1973.6783999999998</v>
      </c>
      <c r="G146" s="8">
        <f t="shared" si="12"/>
        <v>9692.7165093849999</v>
      </c>
      <c r="H146">
        <v>315</v>
      </c>
      <c r="I146">
        <v>295</v>
      </c>
      <c r="J146" s="8">
        <v>3179.2587734441909</v>
      </c>
      <c r="K146" s="1">
        <v>4180</v>
      </c>
      <c r="L146" s="1">
        <v>991.5</v>
      </c>
      <c r="N146" s="1"/>
      <c r="O146" s="1"/>
      <c r="S146" s="4"/>
      <c r="T146" s="5"/>
      <c r="U146" s="4"/>
      <c r="V146" s="4"/>
      <c r="W146" s="6"/>
      <c r="X146" s="6"/>
      <c r="Y146" s="6"/>
      <c r="Z146" s="6"/>
      <c r="AA146" s="6"/>
      <c r="AB146" s="6"/>
      <c r="AC146" s="6"/>
      <c r="AD146" s="6"/>
      <c r="AF146" s="6"/>
      <c r="AG146" s="6"/>
      <c r="AH146" s="6"/>
    </row>
    <row r="147" spans="1:34" x14ac:dyDescent="0.45">
      <c r="A147">
        <f t="shared" si="18"/>
        <v>8.0000000000000002E-3</v>
      </c>
      <c r="B147" s="1">
        <f t="shared" si="15"/>
        <v>29.046898638426626</v>
      </c>
      <c r="C147">
        <f t="shared" si="14"/>
        <v>4500</v>
      </c>
      <c r="D147" s="2">
        <v>5.48</v>
      </c>
      <c r="E147" s="1">
        <f t="shared" si="16"/>
        <v>247.78368000000003</v>
      </c>
      <c r="F147" s="1">
        <f t="shared" si="17"/>
        <v>2230.0531200000005</v>
      </c>
      <c r="G147" s="8">
        <f t="shared" si="12"/>
        <v>434.453868</v>
      </c>
      <c r="H147">
        <v>315</v>
      </c>
      <c r="I147">
        <v>295</v>
      </c>
      <c r="J147" s="8">
        <v>901.11648477288531</v>
      </c>
      <c r="K147" s="1">
        <v>4180</v>
      </c>
      <c r="L147" s="1">
        <v>991.5</v>
      </c>
      <c r="N147" s="1"/>
      <c r="O147" s="1"/>
      <c r="S147" s="4"/>
      <c r="T147" s="5"/>
      <c r="U147" s="4"/>
      <c r="V147" s="4"/>
      <c r="W147" s="6"/>
      <c r="X147" s="6"/>
      <c r="Y147" s="6"/>
      <c r="Z147" s="6"/>
      <c r="AA147" s="6"/>
      <c r="AB147" s="6"/>
      <c r="AC147" s="6"/>
      <c r="AD147" s="6"/>
      <c r="AF147" s="6"/>
      <c r="AG147" s="6"/>
      <c r="AH147" s="6"/>
    </row>
    <row r="148" spans="1:34" x14ac:dyDescent="0.45">
      <c r="A148">
        <f t="shared" si="18"/>
        <v>1.4E-2</v>
      </c>
      <c r="B148" s="1">
        <f t="shared" si="15"/>
        <v>50.832072617246602</v>
      </c>
      <c r="C148">
        <f t="shared" si="14"/>
        <v>4500</v>
      </c>
      <c r="D148" s="2">
        <v>5.48</v>
      </c>
      <c r="E148" s="1">
        <f t="shared" si="16"/>
        <v>247.78368000000003</v>
      </c>
      <c r="F148" s="1">
        <f t="shared" si="17"/>
        <v>2230.0531200000005</v>
      </c>
      <c r="G148" s="8">
        <f t="shared" si="12"/>
        <v>831.81253687499998</v>
      </c>
      <c r="H148">
        <v>315</v>
      </c>
      <c r="I148">
        <v>295</v>
      </c>
      <c r="J148" s="8">
        <v>1480.6770311718988</v>
      </c>
      <c r="K148" s="1">
        <v>4180</v>
      </c>
      <c r="L148" s="1">
        <v>991.5</v>
      </c>
      <c r="N148" s="1"/>
      <c r="O148" s="1"/>
      <c r="S148" s="4"/>
      <c r="T148" s="5"/>
      <c r="U148" s="4"/>
      <c r="V148" s="4"/>
      <c r="W148" s="6"/>
      <c r="X148" s="6"/>
      <c r="Y148" s="6"/>
      <c r="Z148" s="6"/>
      <c r="AA148" s="6"/>
      <c r="AB148" s="6"/>
      <c r="AC148" s="6"/>
      <c r="AD148" s="6"/>
      <c r="AF148" s="6"/>
      <c r="AG148" s="6"/>
      <c r="AH148" s="6"/>
    </row>
    <row r="149" spans="1:34" x14ac:dyDescent="0.45">
      <c r="A149">
        <f t="shared" si="18"/>
        <v>0.02</v>
      </c>
      <c r="B149" s="1">
        <f t="shared" si="15"/>
        <v>72.617246596066565</v>
      </c>
      <c r="C149">
        <f t="shared" si="14"/>
        <v>4500</v>
      </c>
      <c r="D149" s="2">
        <v>5.48</v>
      </c>
      <c r="E149" s="1">
        <f t="shared" si="16"/>
        <v>247.78368000000003</v>
      </c>
      <c r="F149" s="1">
        <f t="shared" si="17"/>
        <v>2230.0531200000005</v>
      </c>
      <c r="G149" s="8">
        <f t="shared" si="12"/>
        <v>1318.03152</v>
      </c>
      <c r="H149">
        <v>315</v>
      </c>
      <c r="I149">
        <v>295</v>
      </c>
      <c r="J149" s="8">
        <v>1924.1257776928312</v>
      </c>
      <c r="K149" s="1">
        <v>4180</v>
      </c>
      <c r="L149" s="1">
        <v>991.5</v>
      </c>
      <c r="N149" s="1"/>
      <c r="O149" s="1"/>
      <c r="S149" s="4"/>
      <c r="T149" s="5"/>
      <c r="U149" s="4"/>
      <c r="V149" s="4"/>
      <c r="W149" s="6"/>
      <c r="X149" s="6"/>
      <c r="Y149" s="6"/>
      <c r="Z149" s="6"/>
      <c r="AA149" s="6"/>
      <c r="AB149" s="6"/>
      <c r="AC149" s="6"/>
      <c r="AD149" s="6"/>
      <c r="AF149" s="6"/>
      <c r="AG149" s="6"/>
      <c r="AH149" s="6"/>
    </row>
    <row r="150" spans="1:34" x14ac:dyDescent="0.45">
      <c r="A150">
        <f t="shared" si="18"/>
        <v>2.5999999999999999E-2</v>
      </c>
      <c r="B150" s="1">
        <f t="shared" si="15"/>
        <v>94.402420574886534</v>
      </c>
      <c r="C150">
        <f t="shared" si="14"/>
        <v>4500</v>
      </c>
      <c r="D150" s="2">
        <v>5.48</v>
      </c>
      <c r="E150" s="1">
        <f t="shared" si="16"/>
        <v>247.78368000000003</v>
      </c>
      <c r="F150" s="1">
        <f t="shared" si="17"/>
        <v>2230.0531200000005</v>
      </c>
      <c r="G150" s="8">
        <f t="shared" si="12"/>
        <v>1893.1108173749999</v>
      </c>
      <c r="H150">
        <v>315</v>
      </c>
      <c r="I150">
        <v>295</v>
      </c>
      <c r="J150" s="8">
        <v>2259.0021750955952</v>
      </c>
      <c r="K150" s="1">
        <v>4180</v>
      </c>
      <c r="L150" s="1">
        <v>991.5</v>
      </c>
      <c r="N150" s="1"/>
      <c r="O150" s="1"/>
      <c r="S150" s="4"/>
      <c r="T150" s="5"/>
      <c r="U150" s="4"/>
      <c r="V150" s="4"/>
      <c r="W150" s="6"/>
      <c r="X150" s="6"/>
      <c r="Y150" s="6"/>
      <c r="Z150" s="6"/>
      <c r="AA150" s="6"/>
      <c r="AB150" s="6"/>
      <c r="AC150" s="6"/>
      <c r="AD150" s="6"/>
      <c r="AF150" s="6"/>
      <c r="AG150" s="6"/>
      <c r="AH150" s="6"/>
    </row>
    <row r="151" spans="1:34" x14ac:dyDescent="0.45">
      <c r="A151">
        <f t="shared" si="18"/>
        <v>3.2000000000000001E-2</v>
      </c>
      <c r="B151" s="1">
        <f t="shared" si="15"/>
        <v>116.1875945537065</v>
      </c>
      <c r="C151">
        <f t="shared" si="14"/>
        <v>4500</v>
      </c>
      <c r="D151" s="2">
        <v>5.48</v>
      </c>
      <c r="E151" s="1">
        <f t="shared" si="16"/>
        <v>247.78368000000003</v>
      </c>
      <c r="F151" s="1">
        <f t="shared" si="17"/>
        <v>2230.0531200000005</v>
      </c>
      <c r="G151" s="8">
        <f t="shared" si="12"/>
        <v>2557.0504289999999</v>
      </c>
      <c r="H151">
        <v>315</v>
      </c>
      <c r="I151">
        <v>295</v>
      </c>
      <c r="J151" s="8">
        <v>2516.7188697792417</v>
      </c>
      <c r="K151" s="1">
        <v>4180</v>
      </c>
      <c r="L151" s="1">
        <v>991.5</v>
      </c>
      <c r="N151" s="1"/>
      <c r="O151" s="1"/>
      <c r="S151" s="4"/>
      <c r="T151" s="5"/>
      <c r="U151" s="4"/>
      <c r="V151" s="4"/>
      <c r="W151" s="6"/>
      <c r="X151" s="6"/>
      <c r="Y151" s="6"/>
      <c r="Z151" s="6"/>
      <c r="AA151" s="6"/>
      <c r="AB151" s="6"/>
      <c r="AC151" s="6"/>
      <c r="AD151" s="6"/>
      <c r="AF151" s="6"/>
      <c r="AG151" s="6"/>
      <c r="AH151" s="6"/>
    </row>
    <row r="152" spans="1:34" x14ac:dyDescent="0.45">
      <c r="A152">
        <f t="shared" si="18"/>
        <v>3.7999999999999999E-2</v>
      </c>
      <c r="B152" s="1">
        <f t="shared" si="15"/>
        <v>137.97276853252646</v>
      </c>
      <c r="C152">
        <f t="shared" si="14"/>
        <v>4500</v>
      </c>
      <c r="D152" s="2">
        <v>5.48</v>
      </c>
      <c r="E152" s="1">
        <f t="shared" si="16"/>
        <v>247.78368000000003</v>
      </c>
      <c r="F152" s="1">
        <f t="shared" si="17"/>
        <v>2230.0531200000005</v>
      </c>
      <c r="G152" s="8">
        <f t="shared" si="12"/>
        <v>3309.850354875</v>
      </c>
      <c r="H152">
        <v>315</v>
      </c>
      <c r="I152">
        <v>295</v>
      </c>
      <c r="J152" s="8">
        <v>2719.8285013998125</v>
      </c>
      <c r="K152" s="1">
        <v>4180</v>
      </c>
      <c r="L152" s="1">
        <v>991.5</v>
      </c>
      <c r="N152" s="1"/>
      <c r="O152" s="1"/>
      <c r="S152" s="4"/>
      <c r="T152" s="5"/>
      <c r="U152" s="4"/>
      <c r="V152" s="4"/>
      <c r="W152" s="6"/>
      <c r="X152" s="6"/>
      <c r="Y152" s="6"/>
      <c r="Z152" s="6"/>
      <c r="AA152" s="6"/>
      <c r="AB152" s="6"/>
      <c r="AC152" s="6"/>
      <c r="AD152" s="6"/>
      <c r="AF152" s="6"/>
      <c r="AG152" s="6"/>
      <c r="AH152" s="6"/>
    </row>
    <row r="153" spans="1:34" x14ac:dyDescent="0.45">
      <c r="A153">
        <f t="shared" si="18"/>
        <v>4.3999999999999997E-2</v>
      </c>
      <c r="B153" s="1">
        <f t="shared" si="15"/>
        <v>159.75794251134644</v>
      </c>
      <c r="C153">
        <f t="shared" si="14"/>
        <v>4500</v>
      </c>
      <c r="D153" s="2">
        <v>5.48</v>
      </c>
      <c r="E153" s="1">
        <f t="shared" si="16"/>
        <v>247.78368000000003</v>
      </c>
      <c r="F153" s="1">
        <f t="shared" si="17"/>
        <v>2230.0531200000005</v>
      </c>
      <c r="G153" s="8">
        <f t="shared" si="12"/>
        <v>4151.5105949999997</v>
      </c>
      <c r="H153">
        <v>315</v>
      </c>
      <c r="I153">
        <v>295</v>
      </c>
      <c r="J153" s="8">
        <v>2883.5294924488421</v>
      </c>
      <c r="K153" s="1">
        <v>4180</v>
      </c>
      <c r="L153" s="1">
        <v>991.5</v>
      </c>
      <c r="N153" s="1"/>
      <c r="O153" s="1"/>
      <c r="S153" s="4"/>
      <c r="T153" s="5"/>
      <c r="U153" s="4"/>
      <c r="V153" s="4"/>
      <c r="W153" s="6"/>
      <c r="X153" s="6"/>
      <c r="Y153" s="6"/>
      <c r="Z153" s="6"/>
      <c r="AA153" s="6"/>
      <c r="AB153" s="6"/>
      <c r="AC153" s="6"/>
      <c r="AD153" s="6"/>
      <c r="AF153" s="6"/>
      <c r="AG153" s="6"/>
      <c r="AH153" s="6"/>
    </row>
    <row r="154" spans="1:34" x14ac:dyDescent="0.45">
      <c r="A154">
        <f t="shared" si="18"/>
        <v>0.05</v>
      </c>
      <c r="B154" s="1">
        <f t="shared" si="15"/>
        <v>181.54311649016643</v>
      </c>
      <c r="C154">
        <f t="shared" si="14"/>
        <v>4500</v>
      </c>
      <c r="D154" s="2">
        <v>5.48</v>
      </c>
      <c r="E154" s="1">
        <f t="shared" si="16"/>
        <v>247.78368000000003</v>
      </c>
      <c r="F154" s="1">
        <f t="shared" si="17"/>
        <v>2230.0531200000005</v>
      </c>
      <c r="G154" s="8">
        <f t="shared" si="12"/>
        <v>5082.0311493749996</v>
      </c>
      <c r="H154">
        <v>315</v>
      </c>
      <c r="I154">
        <v>295</v>
      </c>
      <c r="J154" s="8">
        <v>3018.0487980857324</v>
      </c>
      <c r="K154" s="1">
        <v>4180</v>
      </c>
      <c r="L154" s="1">
        <v>991.5</v>
      </c>
      <c r="N154" s="1"/>
      <c r="O154" s="1"/>
      <c r="S154" s="4"/>
      <c r="T154" s="5"/>
      <c r="U154" s="4"/>
      <c r="V154" s="4"/>
      <c r="W154" s="6"/>
      <c r="X154" s="6"/>
      <c r="Y154" s="6"/>
      <c r="Z154" s="6"/>
      <c r="AA154" s="6"/>
      <c r="AB154" s="6"/>
      <c r="AC154" s="6"/>
      <c r="AD154" s="6"/>
      <c r="AF154" s="6"/>
      <c r="AG154" s="6"/>
      <c r="AH154" s="6"/>
    </row>
    <row r="155" spans="1:34" x14ac:dyDescent="0.45">
      <c r="A155">
        <f t="shared" si="18"/>
        <v>5.6000000000000001E-2</v>
      </c>
      <c r="B155" s="1">
        <f t="shared" si="15"/>
        <v>203.32829046898641</v>
      </c>
      <c r="C155">
        <f t="shared" si="14"/>
        <v>4500</v>
      </c>
      <c r="D155" s="2">
        <v>5.48</v>
      </c>
      <c r="E155" s="1">
        <f t="shared" si="16"/>
        <v>247.78368000000003</v>
      </c>
      <c r="F155" s="1">
        <f t="shared" si="17"/>
        <v>2230.0531200000005</v>
      </c>
      <c r="G155" s="8">
        <f t="shared" si="12"/>
        <v>6101.412018</v>
      </c>
      <c r="H155">
        <v>315</v>
      </c>
      <c r="I155">
        <v>295</v>
      </c>
      <c r="J155" s="8">
        <v>3130.4692668124244</v>
      </c>
      <c r="K155" s="1">
        <v>4180</v>
      </c>
      <c r="L155" s="1">
        <v>991.5</v>
      </c>
      <c r="N155" s="1"/>
      <c r="O155" s="1"/>
      <c r="S155" s="4"/>
      <c r="T155" s="5"/>
      <c r="U155" s="4"/>
      <c r="V155" s="4"/>
      <c r="W155" s="6"/>
      <c r="X155" s="6"/>
      <c r="Y155" s="6"/>
      <c r="Z155" s="6"/>
      <c r="AA155" s="6"/>
      <c r="AB155" s="6"/>
      <c r="AC155" s="6"/>
      <c r="AD155" s="6"/>
      <c r="AF155" s="6"/>
      <c r="AG155" s="6"/>
      <c r="AH155" s="6"/>
    </row>
    <row r="156" spans="1:34" x14ac:dyDescent="0.45">
      <c r="A156">
        <f t="shared" si="18"/>
        <v>6.2E-2</v>
      </c>
      <c r="B156" s="1">
        <f t="shared" si="15"/>
        <v>225.11346444780636</v>
      </c>
      <c r="C156">
        <f t="shared" si="14"/>
        <v>4500</v>
      </c>
      <c r="D156" s="2">
        <v>5.48</v>
      </c>
      <c r="E156" s="1">
        <f t="shared" si="16"/>
        <v>247.78368000000003</v>
      </c>
      <c r="F156" s="1">
        <f t="shared" si="17"/>
        <v>2230.0531200000005</v>
      </c>
      <c r="G156" s="8">
        <f t="shared" ref="G156:G194" si="19">G144</f>
        <v>7209.653200875</v>
      </c>
      <c r="H156">
        <v>315</v>
      </c>
      <c r="I156">
        <v>295</v>
      </c>
      <c r="J156" s="8">
        <v>3225.7653014363459</v>
      </c>
      <c r="K156" s="1">
        <v>4180</v>
      </c>
      <c r="L156" s="1">
        <v>991.5</v>
      </c>
      <c r="N156" s="1"/>
      <c r="O156" s="1"/>
      <c r="S156" s="4"/>
      <c r="T156" s="5"/>
      <c r="U156" s="4"/>
      <c r="V156" s="4"/>
      <c r="W156" s="6"/>
      <c r="X156" s="6"/>
      <c r="Y156" s="6"/>
      <c r="Z156" s="6"/>
      <c r="AA156" s="6"/>
      <c r="AB156" s="6"/>
      <c r="AC156" s="6"/>
      <c r="AD156" s="6"/>
      <c r="AF156" s="6"/>
      <c r="AG156" s="6"/>
      <c r="AH156" s="6"/>
    </row>
    <row r="157" spans="1:34" x14ac:dyDescent="0.45">
      <c r="A157">
        <f t="shared" si="18"/>
        <v>6.8000000000000005E-2</v>
      </c>
      <c r="B157" s="1">
        <f t="shared" si="15"/>
        <v>246.89863842662635</v>
      </c>
      <c r="C157">
        <f t="shared" si="14"/>
        <v>4500</v>
      </c>
      <c r="D157" s="2">
        <v>5.48</v>
      </c>
      <c r="E157" s="1">
        <f t="shared" si="16"/>
        <v>247.78368000000003</v>
      </c>
      <c r="F157" s="1">
        <f t="shared" si="17"/>
        <v>2230.0531200000005</v>
      </c>
      <c r="G157" s="8">
        <f t="shared" si="19"/>
        <v>8406.7546980000006</v>
      </c>
      <c r="H157">
        <v>315</v>
      </c>
      <c r="I157">
        <v>295</v>
      </c>
      <c r="J157" s="8">
        <v>3307.5635150358753</v>
      </c>
      <c r="K157" s="1">
        <v>4180</v>
      </c>
      <c r="L157" s="1">
        <v>991.5</v>
      </c>
      <c r="N157" s="1"/>
      <c r="O157" s="1"/>
      <c r="S157" s="4"/>
      <c r="T157" s="5"/>
      <c r="U157" s="4"/>
      <c r="V157" s="4"/>
      <c r="W157" s="6"/>
      <c r="X157" s="6"/>
      <c r="Y157" s="6"/>
      <c r="Z157" s="6"/>
      <c r="AA157" s="6"/>
      <c r="AB157" s="6"/>
      <c r="AC157" s="6"/>
      <c r="AD157" s="6"/>
      <c r="AF157" s="6"/>
      <c r="AG157" s="6"/>
      <c r="AH157" s="6"/>
    </row>
    <row r="158" spans="1:34" x14ac:dyDescent="0.45">
      <c r="A158">
        <f t="shared" si="18"/>
        <v>7.3999999999999996E-2</v>
      </c>
      <c r="B158" s="1">
        <f t="shared" si="15"/>
        <v>268.68381240544625</v>
      </c>
      <c r="C158">
        <f t="shared" si="14"/>
        <v>4500</v>
      </c>
      <c r="D158" s="2">
        <v>5.48</v>
      </c>
      <c r="E158" s="1">
        <f t="shared" si="16"/>
        <v>247.78368000000003</v>
      </c>
      <c r="F158" s="1">
        <f t="shared" si="17"/>
        <v>2230.0531200000005</v>
      </c>
      <c r="G158" s="8">
        <f t="shared" si="19"/>
        <v>9692.7165093849999</v>
      </c>
      <c r="H158">
        <v>315</v>
      </c>
      <c r="I158">
        <v>295</v>
      </c>
      <c r="J158" s="8">
        <v>3375.1971147945751</v>
      </c>
      <c r="K158" s="1">
        <v>4180</v>
      </c>
      <c r="L158" s="1">
        <v>991.5</v>
      </c>
      <c r="N158" s="1"/>
      <c r="O158" s="1"/>
      <c r="S158" s="4"/>
      <c r="T158" s="5"/>
      <c r="U158" s="4"/>
      <c r="V158" s="4"/>
      <c r="W158" s="6"/>
      <c r="X158" s="6"/>
      <c r="Y158" s="6"/>
      <c r="Z158" s="6"/>
      <c r="AA158" s="6"/>
      <c r="AB158" s="6"/>
      <c r="AC158" s="6"/>
      <c r="AD158" s="6"/>
      <c r="AF158" s="6"/>
      <c r="AG158" s="6"/>
      <c r="AH158" s="6"/>
    </row>
    <row r="159" spans="1:34" x14ac:dyDescent="0.45">
      <c r="A159">
        <f t="shared" si="18"/>
        <v>8.0000000000000002E-3</v>
      </c>
      <c r="B159" s="1">
        <f t="shared" si="15"/>
        <v>29.046898638426626</v>
      </c>
      <c r="C159">
        <f t="shared" si="14"/>
        <v>5000</v>
      </c>
      <c r="D159" s="2">
        <v>6.1</v>
      </c>
      <c r="E159" s="1">
        <f t="shared" si="16"/>
        <v>275.81759999999997</v>
      </c>
      <c r="F159" s="1">
        <f t="shared" si="17"/>
        <v>2482.3583999999996</v>
      </c>
      <c r="G159" s="8">
        <f t="shared" si="19"/>
        <v>434.453868</v>
      </c>
      <c r="H159">
        <v>315</v>
      </c>
      <c r="I159">
        <v>295</v>
      </c>
      <c r="J159" s="8">
        <v>919.97826320460456</v>
      </c>
      <c r="K159" s="1">
        <v>4180</v>
      </c>
      <c r="L159" s="1">
        <v>991.5</v>
      </c>
      <c r="N159" s="1"/>
      <c r="O159" s="1"/>
      <c r="S159" s="4"/>
      <c r="T159" s="5"/>
      <c r="U159" s="4"/>
      <c r="V159" s="4"/>
      <c r="W159" s="6"/>
      <c r="X159" s="6"/>
      <c r="Y159" s="6"/>
      <c r="Z159" s="6"/>
      <c r="AA159" s="6"/>
      <c r="AB159" s="6"/>
      <c r="AC159" s="6"/>
      <c r="AD159" s="6"/>
      <c r="AF159" s="6"/>
      <c r="AG159" s="6"/>
      <c r="AH159" s="6"/>
    </row>
    <row r="160" spans="1:34" x14ac:dyDescent="0.45">
      <c r="A160">
        <f t="shared" si="18"/>
        <v>1.4E-2</v>
      </c>
      <c r="B160" s="1">
        <f t="shared" si="15"/>
        <v>50.832072617246602</v>
      </c>
      <c r="C160">
        <f t="shared" si="14"/>
        <v>5000</v>
      </c>
      <c r="D160" s="2">
        <v>6.1</v>
      </c>
      <c r="E160" s="1">
        <f t="shared" si="16"/>
        <v>275.81759999999997</v>
      </c>
      <c r="F160" s="1">
        <f t="shared" si="17"/>
        <v>2482.3583999999996</v>
      </c>
      <c r="G160" s="8">
        <f t="shared" si="19"/>
        <v>831.81253687499998</v>
      </c>
      <c r="H160">
        <v>315</v>
      </c>
      <c r="I160">
        <v>295</v>
      </c>
      <c r="J160" s="8">
        <v>1521.2018846654275</v>
      </c>
      <c r="K160" s="1">
        <v>4180</v>
      </c>
      <c r="L160" s="1">
        <v>991.5</v>
      </c>
      <c r="N160" s="1"/>
      <c r="O160" s="1"/>
      <c r="S160" s="4"/>
      <c r="T160" s="5"/>
      <c r="U160" s="4"/>
      <c r="V160" s="4"/>
      <c r="W160" s="6"/>
      <c r="X160" s="6"/>
      <c r="Y160" s="6"/>
      <c r="Z160" s="6"/>
      <c r="AA160" s="6"/>
      <c r="AB160" s="6"/>
      <c r="AC160" s="6"/>
      <c r="AD160" s="6"/>
      <c r="AF160" s="6"/>
      <c r="AG160" s="6"/>
      <c r="AH160" s="6"/>
    </row>
    <row r="161" spans="1:34" x14ac:dyDescent="0.45">
      <c r="A161">
        <f t="shared" si="18"/>
        <v>0.02</v>
      </c>
      <c r="B161" s="1">
        <f t="shared" si="15"/>
        <v>72.617246596066565</v>
      </c>
      <c r="C161">
        <f t="shared" si="14"/>
        <v>5000</v>
      </c>
      <c r="D161" s="2">
        <v>6.1</v>
      </c>
      <c r="E161" s="1">
        <f t="shared" si="16"/>
        <v>275.81759999999997</v>
      </c>
      <c r="F161" s="1">
        <f t="shared" si="17"/>
        <v>2482.3583999999996</v>
      </c>
      <c r="G161" s="8">
        <f t="shared" si="19"/>
        <v>1318.03152</v>
      </c>
      <c r="H161">
        <v>315</v>
      </c>
      <c r="I161">
        <v>295</v>
      </c>
      <c r="J161" s="8">
        <v>1988.6090993963624</v>
      </c>
      <c r="K161" s="1">
        <v>4180</v>
      </c>
      <c r="L161" s="1">
        <v>991.5</v>
      </c>
      <c r="N161" s="1"/>
      <c r="O161" s="1"/>
      <c r="S161" s="4"/>
      <c r="T161" s="5"/>
      <c r="U161" s="4"/>
      <c r="V161" s="4"/>
      <c r="W161" s="6"/>
      <c r="X161" s="6"/>
      <c r="Y161" s="6"/>
      <c r="Z161" s="6"/>
      <c r="AA161" s="6"/>
      <c r="AB161" s="6"/>
      <c r="AC161" s="6"/>
      <c r="AD161" s="6"/>
      <c r="AF161" s="6"/>
      <c r="AG161" s="6"/>
      <c r="AH161" s="6"/>
    </row>
    <row r="162" spans="1:34" x14ac:dyDescent="0.45">
      <c r="A162">
        <f t="shared" si="18"/>
        <v>2.5999999999999999E-2</v>
      </c>
      <c r="B162" s="1">
        <f t="shared" ref="B162:B193" si="20">A162/L162*3600*1000</f>
        <v>94.402420574886534</v>
      </c>
      <c r="C162">
        <f t="shared" si="14"/>
        <v>5000</v>
      </c>
      <c r="D162" s="2">
        <v>6.1</v>
      </c>
      <c r="E162" s="1">
        <f t="shared" si="16"/>
        <v>275.81759999999997</v>
      </c>
      <c r="F162" s="1">
        <f t="shared" si="17"/>
        <v>2482.3583999999996</v>
      </c>
      <c r="G162" s="8">
        <f t="shared" si="19"/>
        <v>1893.1108173749999</v>
      </c>
      <c r="H162">
        <v>315</v>
      </c>
      <c r="I162">
        <v>295</v>
      </c>
      <c r="J162" s="8">
        <v>2345.4031491882611</v>
      </c>
      <c r="K162" s="1">
        <v>4180</v>
      </c>
      <c r="L162" s="1">
        <v>991.5</v>
      </c>
      <c r="N162" s="1"/>
      <c r="O162" s="1"/>
      <c r="S162" s="4"/>
      <c r="T162" s="5"/>
      <c r="U162" s="4"/>
      <c r="V162" s="4"/>
      <c r="W162" s="6"/>
      <c r="X162" s="6"/>
      <c r="Y162" s="6"/>
      <c r="Z162" s="6"/>
      <c r="AA162" s="6"/>
      <c r="AB162" s="6"/>
      <c r="AC162" s="6"/>
      <c r="AD162" s="6"/>
      <c r="AF162" s="6"/>
      <c r="AG162" s="6"/>
      <c r="AH162" s="6"/>
    </row>
    <row r="163" spans="1:34" x14ac:dyDescent="0.45">
      <c r="A163">
        <f t="shared" si="18"/>
        <v>3.2000000000000001E-2</v>
      </c>
      <c r="B163" s="1">
        <f t="shared" si="20"/>
        <v>116.1875945537065</v>
      </c>
      <c r="C163">
        <f t="shared" si="14"/>
        <v>5000</v>
      </c>
      <c r="D163" s="2">
        <v>6.1</v>
      </c>
      <c r="E163" s="1">
        <f t="shared" si="16"/>
        <v>275.81759999999997</v>
      </c>
      <c r="F163" s="1">
        <f t="shared" si="17"/>
        <v>2482.3583999999996</v>
      </c>
      <c r="G163" s="8">
        <f t="shared" si="19"/>
        <v>2557.0504289999999</v>
      </c>
      <c r="H163">
        <v>315</v>
      </c>
      <c r="I163">
        <v>295</v>
      </c>
      <c r="J163" s="8">
        <v>2622.0116662228816</v>
      </c>
      <c r="K163" s="1">
        <v>4180</v>
      </c>
      <c r="L163" s="1">
        <v>991.5</v>
      </c>
      <c r="N163" s="1"/>
      <c r="O163" s="1"/>
      <c r="S163" s="4"/>
      <c r="T163" s="5"/>
      <c r="U163" s="4"/>
      <c r="V163" s="4"/>
      <c r="W163" s="6"/>
      <c r="X163" s="6"/>
      <c r="Y163" s="6"/>
      <c r="Z163" s="6"/>
      <c r="AA163" s="6"/>
      <c r="AB163" s="6"/>
      <c r="AC163" s="6"/>
      <c r="AD163" s="6"/>
      <c r="AF163" s="6"/>
      <c r="AG163" s="6"/>
      <c r="AH163" s="6"/>
    </row>
    <row r="164" spans="1:34" x14ac:dyDescent="0.45">
      <c r="A164">
        <f t="shared" si="18"/>
        <v>3.7999999999999999E-2</v>
      </c>
      <c r="B164" s="1">
        <f t="shared" si="20"/>
        <v>137.97276853252646</v>
      </c>
      <c r="C164">
        <f t="shared" si="14"/>
        <v>5000</v>
      </c>
      <c r="D164" s="2">
        <v>6.1</v>
      </c>
      <c r="E164" s="1">
        <f t="shared" si="16"/>
        <v>275.81759999999997</v>
      </c>
      <c r="F164" s="1">
        <f t="shared" si="17"/>
        <v>2482.3583999999996</v>
      </c>
      <c r="G164" s="8">
        <f t="shared" si="19"/>
        <v>3309.850354875</v>
      </c>
      <c r="H164">
        <v>315</v>
      </c>
      <c r="I164">
        <v>295</v>
      </c>
      <c r="J164" s="8">
        <v>2841.1602226591999</v>
      </c>
      <c r="K164" s="1">
        <v>4180</v>
      </c>
      <c r="L164" s="1">
        <v>991.5</v>
      </c>
      <c r="N164" s="1"/>
      <c r="O164" s="1"/>
      <c r="S164" s="4"/>
      <c r="T164" s="5"/>
      <c r="U164" s="4"/>
      <c r="V164" s="4"/>
      <c r="W164" s="6"/>
      <c r="X164" s="6"/>
      <c r="Y164" s="6"/>
      <c r="Z164" s="6"/>
      <c r="AA164" s="6"/>
      <c r="AB164" s="6"/>
      <c r="AC164" s="6"/>
      <c r="AD164" s="6"/>
      <c r="AF164" s="6"/>
      <c r="AG164" s="6"/>
      <c r="AH164" s="6"/>
    </row>
    <row r="165" spans="1:34" x14ac:dyDescent="0.45">
      <c r="A165">
        <f t="shared" si="18"/>
        <v>4.3999999999999997E-2</v>
      </c>
      <c r="B165" s="1">
        <f t="shared" si="20"/>
        <v>159.75794251134644</v>
      </c>
      <c r="C165">
        <f t="shared" si="14"/>
        <v>5000</v>
      </c>
      <c r="D165" s="2">
        <v>6.1</v>
      </c>
      <c r="E165" s="1">
        <f t="shared" si="16"/>
        <v>275.81759999999997</v>
      </c>
      <c r="F165" s="1">
        <f t="shared" si="17"/>
        <v>2482.3583999999996</v>
      </c>
      <c r="G165" s="8">
        <f t="shared" si="19"/>
        <v>4151.5105949999997</v>
      </c>
      <c r="H165">
        <v>315</v>
      </c>
      <c r="I165">
        <v>295</v>
      </c>
      <c r="J165" s="8">
        <v>3018.4864131834065</v>
      </c>
      <c r="K165" s="1">
        <v>4180</v>
      </c>
      <c r="L165" s="1">
        <v>991.5</v>
      </c>
      <c r="N165" s="1"/>
      <c r="O165" s="1"/>
      <c r="S165" s="4"/>
      <c r="T165" s="5"/>
      <c r="U165" s="4"/>
      <c r="V165" s="4"/>
      <c r="W165" s="6"/>
      <c r="X165" s="6"/>
      <c r="Y165" s="6"/>
      <c r="Z165" s="6"/>
      <c r="AA165" s="6"/>
      <c r="AB165" s="6"/>
      <c r="AC165" s="6"/>
      <c r="AD165" s="6"/>
      <c r="AF165" s="6"/>
      <c r="AG165" s="6"/>
      <c r="AH165" s="6"/>
    </row>
    <row r="166" spans="1:34" x14ac:dyDescent="0.45">
      <c r="A166">
        <f t="shared" si="18"/>
        <v>0.05</v>
      </c>
      <c r="B166" s="1">
        <f t="shared" si="20"/>
        <v>181.54311649016643</v>
      </c>
      <c r="C166">
        <f t="shared" si="14"/>
        <v>5000</v>
      </c>
      <c r="D166" s="2">
        <v>6.1</v>
      </c>
      <c r="E166" s="1">
        <f t="shared" si="16"/>
        <v>275.81759999999997</v>
      </c>
      <c r="F166" s="1">
        <f t="shared" si="17"/>
        <v>2482.3583999999996</v>
      </c>
      <c r="G166" s="8">
        <f t="shared" si="19"/>
        <v>5082.0311493749996</v>
      </c>
      <c r="H166">
        <v>315</v>
      </c>
      <c r="I166">
        <v>295</v>
      </c>
      <c r="J166" s="8">
        <v>3164.6493411009465</v>
      </c>
      <c r="K166" s="1">
        <v>4180</v>
      </c>
      <c r="L166" s="1">
        <v>991.5</v>
      </c>
      <c r="N166" s="1"/>
      <c r="O166" s="1"/>
      <c r="S166" s="4"/>
      <c r="T166" s="5"/>
      <c r="U166" s="4"/>
      <c r="V166" s="4"/>
      <c r="W166" s="6"/>
      <c r="X166" s="6"/>
      <c r="Y166" s="6"/>
      <c r="Z166" s="6"/>
      <c r="AA166" s="6"/>
      <c r="AB166" s="6"/>
      <c r="AC166" s="6"/>
      <c r="AD166" s="6"/>
      <c r="AF166" s="6"/>
      <c r="AG166" s="6"/>
      <c r="AH166" s="6"/>
    </row>
    <row r="167" spans="1:34" x14ac:dyDescent="0.45">
      <c r="A167">
        <f t="shared" si="18"/>
        <v>5.6000000000000001E-2</v>
      </c>
      <c r="B167" s="1">
        <f t="shared" si="20"/>
        <v>203.32829046898641</v>
      </c>
      <c r="C167">
        <f t="shared" si="14"/>
        <v>5000</v>
      </c>
      <c r="D167" s="2">
        <v>6.1</v>
      </c>
      <c r="E167" s="1">
        <f t="shared" si="16"/>
        <v>275.81759999999997</v>
      </c>
      <c r="F167" s="1">
        <f t="shared" si="17"/>
        <v>2482.3583999999996</v>
      </c>
      <c r="G167" s="8">
        <f t="shared" si="19"/>
        <v>6101.412018</v>
      </c>
      <c r="H167">
        <v>315</v>
      </c>
      <c r="I167">
        <v>295</v>
      </c>
      <c r="J167" s="8">
        <v>3287.100776653057</v>
      </c>
      <c r="K167" s="1">
        <v>4180</v>
      </c>
      <c r="L167" s="1">
        <v>991.5</v>
      </c>
      <c r="N167" s="1"/>
      <c r="O167" s="1"/>
      <c r="S167" s="4"/>
      <c r="T167" s="5"/>
      <c r="U167" s="4"/>
      <c r="V167" s="4"/>
      <c r="W167" s="6"/>
      <c r="X167" s="6"/>
      <c r="Y167" s="6"/>
      <c r="Z167" s="6"/>
      <c r="AA167" s="6"/>
      <c r="AB167" s="6"/>
      <c r="AC167" s="6"/>
      <c r="AD167" s="6"/>
      <c r="AF167" s="6"/>
      <c r="AG167" s="6"/>
      <c r="AH167" s="6"/>
    </row>
    <row r="168" spans="1:34" x14ac:dyDescent="0.45">
      <c r="A168">
        <f t="shared" si="18"/>
        <v>6.2E-2</v>
      </c>
      <c r="B168" s="1">
        <f t="shared" si="20"/>
        <v>225.11346444780636</v>
      </c>
      <c r="C168">
        <f t="shared" si="14"/>
        <v>5000</v>
      </c>
      <c r="D168" s="2">
        <v>6.1</v>
      </c>
      <c r="E168" s="1">
        <f t="shared" si="16"/>
        <v>275.81759999999997</v>
      </c>
      <c r="F168" s="1">
        <f t="shared" si="17"/>
        <v>2482.3583999999996</v>
      </c>
      <c r="G168" s="8">
        <f t="shared" si="19"/>
        <v>7209.653200875</v>
      </c>
      <c r="H168">
        <v>315</v>
      </c>
      <c r="I168">
        <v>295</v>
      </c>
      <c r="J168" s="8">
        <v>3391.1083702087512</v>
      </c>
      <c r="K168" s="1">
        <v>4180</v>
      </c>
      <c r="L168" s="1">
        <v>991.5</v>
      </c>
      <c r="N168" s="1"/>
      <c r="O168" s="1"/>
      <c r="S168" s="4"/>
      <c r="T168" s="5"/>
      <c r="U168" s="4"/>
      <c r="V168" s="4"/>
      <c r="W168" s="6"/>
      <c r="X168" s="6"/>
      <c r="Y168" s="6"/>
      <c r="Z168" s="6"/>
      <c r="AA168" s="6"/>
      <c r="AB168" s="6"/>
      <c r="AC168" s="6"/>
      <c r="AD168" s="6"/>
      <c r="AF168" s="6"/>
      <c r="AG168" s="6"/>
      <c r="AH168" s="6"/>
    </row>
    <row r="169" spans="1:34" x14ac:dyDescent="0.45">
      <c r="A169">
        <f t="shared" si="18"/>
        <v>6.8000000000000005E-2</v>
      </c>
      <c r="B169" s="1">
        <f t="shared" si="20"/>
        <v>246.89863842662635</v>
      </c>
      <c r="C169">
        <f t="shared" si="14"/>
        <v>5000</v>
      </c>
      <c r="D169" s="2">
        <v>6.1</v>
      </c>
      <c r="E169" s="1">
        <f t="shared" si="16"/>
        <v>275.81759999999997</v>
      </c>
      <c r="F169" s="1">
        <f t="shared" si="17"/>
        <v>2482.3583999999996</v>
      </c>
      <c r="G169" s="8">
        <f t="shared" si="19"/>
        <v>8406.7546980000006</v>
      </c>
      <c r="H169">
        <v>315</v>
      </c>
      <c r="I169">
        <v>295</v>
      </c>
      <c r="J169" s="8">
        <v>3480.5341715719624</v>
      </c>
      <c r="K169" s="1">
        <v>4180</v>
      </c>
      <c r="L169" s="1">
        <v>991.5</v>
      </c>
      <c r="N169" s="1"/>
      <c r="O169" s="1"/>
      <c r="S169" s="4"/>
      <c r="T169" s="5"/>
      <c r="U169" s="4"/>
      <c r="V169" s="4"/>
      <c r="W169" s="6"/>
      <c r="X169" s="6"/>
      <c r="Y169" s="6"/>
      <c r="Z169" s="6"/>
      <c r="AA169" s="6"/>
      <c r="AB169" s="6"/>
      <c r="AC169" s="6"/>
      <c r="AD169" s="6"/>
      <c r="AF169" s="6"/>
      <c r="AG169" s="6"/>
      <c r="AH169" s="6"/>
    </row>
    <row r="170" spans="1:34" x14ac:dyDescent="0.45">
      <c r="A170">
        <f t="shared" si="18"/>
        <v>7.3999999999999996E-2</v>
      </c>
      <c r="B170" s="1">
        <f t="shared" si="20"/>
        <v>268.68381240544625</v>
      </c>
      <c r="C170">
        <f t="shared" si="14"/>
        <v>5000</v>
      </c>
      <c r="D170" s="2">
        <v>6.1</v>
      </c>
      <c r="E170" s="1">
        <f t="shared" si="16"/>
        <v>275.81759999999997</v>
      </c>
      <c r="F170" s="1">
        <f t="shared" si="17"/>
        <v>2482.3583999999996</v>
      </c>
      <c r="G170" s="8">
        <f t="shared" si="19"/>
        <v>9692.7165093849999</v>
      </c>
      <c r="H170">
        <v>315</v>
      </c>
      <c r="I170">
        <v>295</v>
      </c>
      <c r="J170" s="8">
        <v>3554.5773204500938</v>
      </c>
      <c r="K170" s="1">
        <v>4180</v>
      </c>
      <c r="L170" s="1">
        <v>991.5</v>
      </c>
      <c r="N170" s="1"/>
      <c r="O170" s="1"/>
      <c r="S170" s="4"/>
      <c r="T170" s="5"/>
      <c r="U170" s="4"/>
      <c r="V170" s="4"/>
      <c r="W170" s="6"/>
      <c r="X170" s="6"/>
      <c r="Y170" s="6"/>
      <c r="Z170" s="6"/>
      <c r="AA170" s="6"/>
      <c r="AB170" s="6"/>
      <c r="AC170" s="6"/>
      <c r="AD170" s="6"/>
      <c r="AF170" s="6"/>
      <c r="AG170" s="6"/>
      <c r="AH170" s="6"/>
    </row>
    <row r="171" spans="1:34" x14ac:dyDescent="0.45">
      <c r="A171">
        <f t="shared" si="18"/>
        <v>8.0000000000000002E-3</v>
      </c>
      <c r="B171" s="1">
        <f t="shared" si="20"/>
        <v>29.046898638426626</v>
      </c>
      <c r="C171">
        <f t="shared" si="14"/>
        <v>5500</v>
      </c>
      <c r="D171" s="2">
        <v>6.73</v>
      </c>
      <c r="E171" s="1">
        <f t="shared" si="16"/>
        <v>304.30367999999999</v>
      </c>
      <c r="F171" s="1">
        <f t="shared" si="17"/>
        <v>2738.7331199999999</v>
      </c>
      <c r="G171" s="8">
        <f t="shared" si="19"/>
        <v>434.453868</v>
      </c>
      <c r="H171">
        <v>315</v>
      </c>
      <c r="I171">
        <v>295</v>
      </c>
      <c r="J171" s="8">
        <v>936.2071171698816</v>
      </c>
      <c r="K171" s="1">
        <v>4180</v>
      </c>
      <c r="L171" s="1">
        <v>991.5</v>
      </c>
      <c r="N171" s="1"/>
      <c r="O171" s="1"/>
      <c r="S171" s="4"/>
      <c r="T171" s="5"/>
      <c r="U171" s="4"/>
      <c r="V171" s="4"/>
      <c r="W171" s="6"/>
      <c r="X171" s="6"/>
      <c r="Y171" s="6"/>
      <c r="Z171" s="6"/>
      <c r="AA171" s="6"/>
      <c r="AB171" s="6"/>
      <c r="AC171" s="6"/>
      <c r="AD171" s="6"/>
      <c r="AF171" s="6"/>
      <c r="AG171" s="6"/>
      <c r="AH171" s="6"/>
    </row>
    <row r="172" spans="1:34" x14ac:dyDescent="0.45">
      <c r="A172">
        <f t="shared" si="18"/>
        <v>1.4E-2</v>
      </c>
      <c r="B172" s="1">
        <f t="shared" si="20"/>
        <v>50.832072617246602</v>
      </c>
      <c r="C172">
        <f t="shared" si="14"/>
        <v>5500</v>
      </c>
      <c r="D172" s="2">
        <v>6.73</v>
      </c>
      <c r="E172" s="1">
        <f t="shared" si="16"/>
        <v>304.30367999999999</v>
      </c>
      <c r="F172" s="1">
        <f t="shared" si="17"/>
        <v>2738.7331199999999</v>
      </c>
      <c r="G172" s="8">
        <f t="shared" si="19"/>
        <v>831.81253687499998</v>
      </c>
      <c r="H172">
        <v>315</v>
      </c>
      <c r="I172">
        <v>295</v>
      </c>
      <c r="J172" s="8">
        <v>1556.3871237902313</v>
      </c>
      <c r="K172" s="1">
        <v>4180</v>
      </c>
      <c r="L172" s="1">
        <v>991.5</v>
      </c>
      <c r="N172" s="1"/>
      <c r="O172" s="1"/>
      <c r="S172" s="4"/>
      <c r="T172" s="5"/>
      <c r="U172" s="4"/>
      <c r="V172" s="4"/>
      <c r="W172" s="6"/>
      <c r="X172" s="6"/>
      <c r="Y172" s="6"/>
      <c r="Z172" s="6"/>
      <c r="AA172" s="6"/>
      <c r="AB172" s="6"/>
      <c r="AC172" s="6"/>
      <c r="AD172" s="6"/>
      <c r="AF172" s="6"/>
      <c r="AG172" s="6"/>
      <c r="AH172" s="6"/>
    </row>
    <row r="173" spans="1:34" x14ac:dyDescent="0.45">
      <c r="A173">
        <f t="shared" si="18"/>
        <v>0.02</v>
      </c>
      <c r="B173" s="1">
        <f t="shared" si="20"/>
        <v>72.617246596066565</v>
      </c>
      <c r="C173">
        <f t="shared" si="14"/>
        <v>5500</v>
      </c>
      <c r="D173" s="2">
        <v>6.73</v>
      </c>
      <c r="E173" s="1">
        <f t="shared" si="16"/>
        <v>304.30367999999999</v>
      </c>
      <c r="F173" s="1">
        <f t="shared" si="17"/>
        <v>2738.7331199999999</v>
      </c>
      <c r="G173" s="8">
        <f t="shared" si="19"/>
        <v>1318.03152</v>
      </c>
      <c r="H173">
        <v>315</v>
      </c>
      <c r="I173">
        <v>295</v>
      </c>
      <c r="J173" s="8">
        <v>2045.4822502737213</v>
      </c>
      <c r="K173" s="1">
        <v>4180</v>
      </c>
      <c r="L173" s="1">
        <v>991.5</v>
      </c>
      <c r="N173" s="1"/>
      <c r="O173" s="1"/>
      <c r="S173" s="4"/>
      <c r="T173" s="5"/>
      <c r="U173" s="4"/>
      <c r="V173" s="4"/>
      <c r="W173" s="6"/>
      <c r="X173" s="6"/>
      <c r="Y173" s="6"/>
      <c r="Z173" s="6"/>
      <c r="AA173" s="6"/>
      <c r="AB173" s="6"/>
      <c r="AC173" s="6"/>
      <c r="AD173" s="6"/>
      <c r="AF173" s="6"/>
      <c r="AG173" s="6"/>
      <c r="AH173" s="6"/>
    </row>
    <row r="174" spans="1:34" x14ac:dyDescent="0.45">
      <c r="A174">
        <f t="shared" si="18"/>
        <v>2.5999999999999999E-2</v>
      </c>
      <c r="B174" s="1">
        <f t="shared" si="20"/>
        <v>94.402420574886534</v>
      </c>
      <c r="C174">
        <f t="shared" si="14"/>
        <v>5500</v>
      </c>
      <c r="D174" s="2">
        <v>6.73</v>
      </c>
      <c r="E174" s="1">
        <f t="shared" si="16"/>
        <v>304.30367999999999</v>
      </c>
      <c r="F174" s="1">
        <f t="shared" si="17"/>
        <v>2738.7331199999999</v>
      </c>
      <c r="G174" s="8">
        <f t="shared" si="19"/>
        <v>1893.1108173749999</v>
      </c>
      <c r="H174">
        <v>315</v>
      </c>
      <c r="I174">
        <v>295</v>
      </c>
      <c r="J174" s="8">
        <v>2422.5493190212073</v>
      </c>
      <c r="K174" s="1">
        <v>4180</v>
      </c>
      <c r="L174" s="1">
        <v>991.5</v>
      </c>
      <c r="N174" s="1"/>
      <c r="O174" s="1"/>
      <c r="S174" s="4"/>
      <c r="T174" s="5"/>
      <c r="U174" s="4"/>
      <c r="V174" s="4"/>
      <c r="W174" s="6"/>
      <c r="X174" s="6"/>
      <c r="Y174" s="6"/>
      <c r="Z174" s="6"/>
      <c r="AA174" s="6"/>
      <c r="AB174" s="6"/>
      <c r="AC174" s="6"/>
      <c r="AD174" s="6"/>
      <c r="AF174" s="6"/>
      <c r="AG174" s="6"/>
      <c r="AH174" s="6"/>
    </row>
    <row r="175" spans="1:34" x14ac:dyDescent="0.45">
      <c r="A175">
        <f t="shared" si="18"/>
        <v>3.2000000000000001E-2</v>
      </c>
      <c r="B175" s="1">
        <f t="shared" si="20"/>
        <v>116.1875945537065</v>
      </c>
      <c r="C175">
        <f t="shared" si="14"/>
        <v>5500</v>
      </c>
      <c r="D175" s="2">
        <v>6.73</v>
      </c>
      <c r="E175" s="1">
        <f t="shared" si="16"/>
        <v>304.30367999999999</v>
      </c>
      <c r="F175" s="1">
        <f t="shared" si="17"/>
        <v>2738.7331199999999</v>
      </c>
      <c r="G175" s="8">
        <f t="shared" si="19"/>
        <v>2557.0504289999999</v>
      </c>
      <c r="H175">
        <v>315</v>
      </c>
      <c r="I175">
        <v>295</v>
      </c>
      <c r="J175" s="8">
        <v>2716.8736060881733</v>
      </c>
      <c r="K175" s="1">
        <v>4180</v>
      </c>
      <c r="L175" s="1">
        <v>991.5</v>
      </c>
      <c r="N175" s="1"/>
      <c r="O175" s="1"/>
      <c r="S175" s="4"/>
      <c r="T175" s="5"/>
      <c r="U175" s="4"/>
      <c r="V175" s="4"/>
      <c r="W175" s="6"/>
      <c r="X175" s="6"/>
      <c r="Y175" s="6"/>
      <c r="Z175" s="6"/>
      <c r="AA175" s="6"/>
      <c r="AB175" s="6"/>
      <c r="AC175" s="6"/>
      <c r="AD175" s="6"/>
      <c r="AF175" s="6"/>
      <c r="AG175" s="6"/>
      <c r="AH175" s="6"/>
    </row>
    <row r="176" spans="1:34" x14ac:dyDescent="0.45">
      <c r="A176">
        <f t="shared" si="18"/>
        <v>3.7999999999999999E-2</v>
      </c>
      <c r="B176" s="1">
        <f t="shared" si="20"/>
        <v>137.97276853252646</v>
      </c>
      <c r="C176">
        <f t="shared" si="14"/>
        <v>5500</v>
      </c>
      <c r="D176" s="2">
        <v>6.73</v>
      </c>
      <c r="E176" s="1">
        <f t="shared" si="16"/>
        <v>304.30367999999999</v>
      </c>
      <c r="F176" s="1">
        <f t="shared" si="17"/>
        <v>2738.7331199999999</v>
      </c>
      <c r="G176" s="8">
        <f t="shared" si="19"/>
        <v>3309.850354875</v>
      </c>
      <c r="H176">
        <v>315</v>
      </c>
      <c r="I176">
        <v>295</v>
      </c>
      <c r="J176" s="8">
        <v>2951.2044816230477</v>
      </c>
      <c r="K176" s="1">
        <v>4180</v>
      </c>
      <c r="L176" s="1">
        <v>991.5</v>
      </c>
      <c r="N176" s="1"/>
      <c r="O176" s="1"/>
      <c r="S176" s="4"/>
      <c r="T176" s="5"/>
      <c r="U176" s="4"/>
      <c r="V176" s="4"/>
      <c r="W176" s="6"/>
      <c r="X176" s="6"/>
      <c r="Y176" s="6"/>
      <c r="Z176" s="6"/>
      <c r="AA176" s="6"/>
      <c r="AB176" s="6"/>
      <c r="AC176" s="6"/>
      <c r="AD176" s="6"/>
      <c r="AF176" s="6"/>
      <c r="AG176" s="6"/>
      <c r="AH176" s="6"/>
    </row>
    <row r="177" spans="1:34" x14ac:dyDescent="0.45">
      <c r="A177">
        <f t="shared" si="18"/>
        <v>4.3999999999999997E-2</v>
      </c>
      <c r="B177" s="1">
        <f t="shared" si="20"/>
        <v>159.75794251134644</v>
      </c>
      <c r="C177">
        <f t="shared" si="14"/>
        <v>5500</v>
      </c>
      <c r="D177" s="2">
        <v>6.73</v>
      </c>
      <c r="E177" s="1">
        <f t="shared" si="16"/>
        <v>304.30367999999999</v>
      </c>
      <c r="F177" s="1">
        <f t="shared" si="17"/>
        <v>2738.7331199999999</v>
      </c>
      <c r="G177" s="8">
        <f t="shared" si="19"/>
        <v>4151.5105949999997</v>
      </c>
      <c r="H177">
        <v>315</v>
      </c>
      <c r="I177">
        <v>295</v>
      </c>
      <c r="J177" s="8">
        <v>3141.5161994576347</v>
      </c>
      <c r="K177" s="1">
        <v>4180</v>
      </c>
      <c r="L177" s="1">
        <v>991.5</v>
      </c>
      <c r="N177" s="1"/>
      <c r="O177" s="1"/>
      <c r="S177" s="4"/>
      <c r="T177" s="5"/>
      <c r="U177" s="4"/>
      <c r="V177" s="4"/>
      <c r="W177" s="6"/>
      <c r="X177" s="6"/>
      <c r="Y177" s="6"/>
      <c r="Z177" s="6"/>
      <c r="AA177" s="6"/>
      <c r="AB177" s="6"/>
      <c r="AC177" s="6"/>
      <c r="AD177" s="6"/>
      <c r="AF177" s="6"/>
      <c r="AG177" s="6"/>
      <c r="AH177" s="6"/>
    </row>
    <row r="178" spans="1:34" x14ac:dyDescent="0.45">
      <c r="A178">
        <f t="shared" si="18"/>
        <v>0.05</v>
      </c>
      <c r="B178" s="1">
        <f t="shared" si="20"/>
        <v>181.54311649016643</v>
      </c>
      <c r="C178">
        <f t="shared" si="14"/>
        <v>5500</v>
      </c>
      <c r="D178" s="2">
        <v>6.73</v>
      </c>
      <c r="E178" s="1">
        <f t="shared" si="16"/>
        <v>304.30367999999999</v>
      </c>
      <c r="F178" s="1">
        <f t="shared" si="17"/>
        <v>2738.7331199999999</v>
      </c>
      <c r="G178" s="8">
        <f t="shared" si="19"/>
        <v>5082.0311493749996</v>
      </c>
      <c r="H178">
        <v>315</v>
      </c>
      <c r="I178">
        <v>295</v>
      </c>
      <c r="J178" s="8">
        <v>3298.8335206855199</v>
      </c>
      <c r="K178" s="1">
        <v>4180</v>
      </c>
      <c r="L178" s="1">
        <v>991.5</v>
      </c>
      <c r="N178" s="1"/>
      <c r="O178" s="1"/>
      <c r="S178" s="4"/>
      <c r="T178" s="5"/>
      <c r="U178" s="4"/>
      <c r="V178" s="4"/>
      <c r="W178" s="6"/>
      <c r="X178" s="6"/>
      <c r="Y178" s="6"/>
      <c r="Z178" s="6"/>
      <c r="AA178" s="6"/>
      <c r="AB178" s="6"/>
      <c r="AC178" s="6"/>
      <c r="AD178" s="6"/>
      <c r="AF178" s="6"/>
      <c r="AG178" s="6"/>
      <c r="AH178" s="6"/>
    </row>
    <row r="179" spans="1:34" x14ac:dyDescent="0.45">
      <c r="A179">
        <f t="shared" si="18"/>
        <v>5.6000000000000001E-2</v>
      </c>
      <c r="B179" s="1">
        <f t="shared" si="20"/>
        <v>203.32829046898641</v>
      </c>
      <c r="C179">
        <f t="shared" si="14"/>
        <v>5500</v>
      </c>
      <c r="D179" s="2">
        <v>6.73</v>
      </c>
      <c r="E179" s="1">
        <f t="shared" si="16"/>
        <v>304.30367999999999</v>
      </c>
      <c r="F179" s="1">
        <f t="shared" si="17"/>
        <v>2738.7331199999999</v>
      </c>
      <c r="G179" s="8">
        <f t="shared" si="19"/>
        <v>6101.412018</v>
      </c>
      <c r="H179">
        <v>315</v>
      </c>
      <c r="I179">
        <v>295</v>
      </c>
      <c r="J179" s="8">
        <v>3430.9334292015901</v>
      </c>
      <c r="K179" s="1">
        <v>4180</v>
      </c>
      <c r="L179" s="1">
        <v>991.5</v>
      </c>
      <c r="N179" s="1"/>
      <c r="O179" s="1"/>
      <c r="S179" s="4"/>
      <c r="T179" s="5"/>
      <c r="U179" s="4"/>
      <c r="V179" s="4"/>
      <c r="W179" s="6"/>
      <c r="X179" s="6"/>
      <c r="Y179" s="6"/>
      <c r="Z179" s="6"/>
      <c r="AA179" s="6"/>
      <c r="AB179" s="6"/>
      <c r="AC179" s="6"/>
      <c r="AD179" s="6"/>
      <c r="AF179" s="6"/>
      <c r="AG179" s="6"/>
      <c r="AH179" s="6"/>
    </row>
    <row r="180" spans="1:34" x14ac:dyDescent="0.45">
      <c r="A180">
        <f t="shared" si="18"/>
        <v>6.2E-2</v>
      </c>
      <c r="B180" s="1">
        <f t="shared" si="20"/>
        <v>225.11346444780636</v>
      </c>
      <c r="C180">
        <f t="shared" si="14"/>
        <v>5500</v>
      </c>
      <c r="D180" s="2">
        <v>6.73</v>
      </c>
      <c r="E180" s="1">
        <f t="shared" si="16"/>
        <v>304.30367999999999</v>
      </c>
      <c r="F180" s="1">
        <f t="shared" si="17"/>
        <v>2738.7331199999999</v>
      </c>
      <c r="G180" s="8">
        <f t="shared" si="19"/>
        <v>7209.653200875</v>
      </c>
      <c r="H180">
        <v>315</v>
      </c>
      <c r="I180">
        <v>295</v>
      </c>
      <c r="J180" s="8">
        <v>3543.3478127146682</v>
      </c>
      <c r="K180" s="1">
        <v>4180</v>
      </c>
      <c r="L180" s="1">
        <v>991.5</v>
      </c>
      <c r="N180" s="1"/>
      <c r="O180" s="1"/>
      <c r="S180" s="4"/>
      <c r="T180" s="5"/>
      <c r="U180" s="4"/>
      <c r="V180" s="4"/>
      <c r="W180" s="6"/>
      <c r="X180" s="6"/>
      <c r="Y180" s="6"/>
      <c r="Z180" s="6"/>
      <c r="AA180" s="6"/>
      <c r="AB180" s="6"/>
      <c r="AC180" s="6"/>
      <c r="AD180" s="6"/>
      <c r="AF180" s="6"/>
      <c r="AG180" s="6"/>
      <c r="AH180" s="6"/>
    </row>
    <row r="181" spans="1:34" x14ac:dyDescent="0.45">
      <c r="A181">
        <f t="shared" si="18"/>
        <v>6.8000000000000005E-2</v>
      </c>
      <c r="B181" s="1">
        <f t="shared" si="20"/>
        <v>246.89863842662635</v>
      </c>
      <c r="C181">
        <f t="shared" si="14"/>
        <v>5500</v>
      </c>
      <c r="D181" s="2">
        <v>6.73</v>
      </c>
      <c r="E181" s="1">
        <f t="shared" si="16"/>
        <v>304.30367999999999</v>
      </c>
      <c r="F181" s="1">
        <f t="shared" si="17"/>
        <v>2738.7331199999999</v>
      </c>
      <c r="G181" s="8">
        <f t="shared" si="19"/>
        <v>8406.7546980000006</v>
      </c>
      <c r="H181">
        <v>315</v>
      </c>
      <c r="I181">
        <v>295</v>
      </c>
      <c r="J181" s="8">
        <v>3640.1541850668614</v>
      </c>
      <c r="K181" s="1">
        <v>4180</v>
      </c>
      <c r="L181" s="1">
        <v>991.5</v>
      </c>
      <c r="N181" s="1"/>
      <c r="O181" s="1"/>
      <c r="S181" s="4"/>
      <c r="T181" s="5"/>
      <c r="U181" s="4"/>
      <c r="V181" s="4"/>
      <c r="W181" s="6"/>
      <c r="X181" s="6"/>
      <c r="Y181" s="6"/>
      <c r="Z181" s="6"/>
      <c r="AA181" s="6"/>
      <c r="AB181" s="6"/>
      <c r="AC181" s="6"/>
      <c r="AD181" s="6"/>
      <c r="AF181" s="6"/>
      <c r="AG181" s="6"/>
      <c r="AH181" s="6"/>
    </row>
    <row r="182" spans="1:34" x14ac:dyDescent="0.45">
      <c r="A182">
        <f t="shared" si="18"/>
        <v>7.3999999999999996E-2</v>
      </c>
      <c r="B182" s="1">
        <f t="shared" si="20"/>
        <v>268.68381240544625</v>
      </c>
      <c r="C182">
        <f t="shared" si="14"/>
        <v>5500</v>
      </c>
      <c r="D182" s="2">
        <v>6.73</v>
      </c>
      <c r="E182" s="1">
        <f t="shared" si="16"/>
        <v>304.30367999999999</v>
      </c>
      <c r="F182" s="1">
        <f t="shared" si="17"/>
        <v>2738.7331199999999</v>
      </c>
      <c r="G182" s="8">
        <f t="shared" si="19"/>
        <v>9692.7165093849999</v>
      </c>
      <c r="H182">
        <v>315</v>
      </c>
      <c r="I182">
        <v>295</v>
      </c>
      <c r="J182" s="8">
        <v>3720.4130325061483</v>
      </c>
      <c r="K182" s="1">
        <v>4180</v>
      </c>
      <c r="L182" s="1">
        <v>991.5</v>
      </c>
      <c r="N182" s="1"/>
      <c r="O182" s="1"/>
      <c r="S182" s="4"/>
      <c r="T182" s="5"/>
      <c r="U182" s="4"/>
      <c r="V182" s="4"/>
      <c r="W182" s="6"/>
      <c r="X182" s="6"/>
      <c r="Y182" s="6"/>
      <c r="Z182" s="6"/>
      <c r="AA182" s="6"/>
      <c r="AB182" s="6"/>
      <c r="AC182" s="6"/>
      <c r="AD182" s="6"/>
      <c r="AF182" s="6"/>
      <c r="AG182" s="6"/>
      <c r="AH182" s="6"/>
    </row>
    <row r="183" spans="1:34" x14ac:dyDescent="0.45">
      <c r="A183">
        <f t="shared" si="18"/>
        <v>8.0000000000000002E-3</v>
      </c>
      <c r="B183" s="1">
        <f t="shared" si="20"/>
        <v>29.046898638426626</v>
      </c>
      <c r="C183">
        <f t="shared" si="14"/>
        <v>6000</v>
      </c>
      <c r="D183" s="2">
        <v>7.35</v>
      </c>
      <c r="E183" s="1">
        <f t="shared" si="16"/>
        <v>332.33760000000001</v>
      </c>
      <c r="F183" s="1">
        <f t="shared" si="17"/>
        <v>2991.0383999999999</v>
      </c>
      <c r="G183" s="8">
        <f t="shared" si="19"/>
        <v>434.453868</v>
      </c>
      <c r="H183">
        <v>315</v>
      </c>
      <c r="I183">
        <v>295</v>
      </c>
      <c r="J183" s="8">
        <v>950.34174934003772</v>
      </c>
      <c r="K183" s="1">
        <v>4180</v>
      </c>
      <c r="L183" s="1">
        <v>991.5</v>
      </c>
      <c r="N183" s="1"/>
      <c r="O183" s="1"/>
      <c r="S183" s="4"/>
      <c r="T183" s="5"/>
      <c r="U183" s="4"/>
      <c r="V183" s="4"/>
      <c r="W183" s="6"/>
      <c r="X183" s="6"/>
      <c r="Y183" s="6"/>
      <c r="Z183" s="6"/>
      <c r="AA183" s="6"/>
      <c r="AB183" s="6"/>
      <c r="AC183" s="6"/>
      <c r="AD183" s="6"/>
      <c r="AF183" s="6"/>
      <c r="AG183" s="6"/>
      <c r="AH183" s="6"/>
    </row>
    <row r="184" spans="1:34" x14ac:dyDescent="0.45">
      <c r="A184">
        <f t="shared" si="18"/>
        <v>1.4E-2</v>
      </c>
      <c r="B184" s="1">
        <f t="shared" si="20"/>
        <v>50.832072617246602</v>
      </c>
      <c r="C184">
        <f t="shared" si="14"/>
        <v>6000</v>
      </c>
      <c r="D184" s="2">
        <v>7.35</v>
      </c>
      <c r="E184" s="1">
        <f t="shared" si="16"/>
        <v>332.33760000000001</v>
      </c>
      <c r="F184" s="1">
        <f t="shared" si="17"/>
        <v>2991.0383999999999</v>
      </c>
      <c r="G184" s="8">
        <f t="shared" si="19"/>
        <v>831.81253687499998</v>
      </c>
      <c r="H184">
        <v>315</v>
      </c>
      <c r="I184">
        <v>295</v>
      </c>
      <c r="J184" s="8">
        <v>1587.2529768687034</v>
      </c>
      <c r="K184" s="1">
        <v>4180</v>
      </c>
      <c r="L184" s="1">
        <v>991.5</v>
      </c>
      <c r="N184" s="1"/>
      <c r="O184" s="1"/>
      <c r="S184" s="4"/>
      <c r="T184" s="5"/>
      <c r="U184" s="4"/>
      <c r="V184" s="4"/>
      <c r="W184" s="6"/>
      <c r="X184" s="6"/>
      <c r="Y184" s="6"/>
      <c r="Z184" s="6"/>
      <c r="AA184" s="6"/>
      <c r="AB184" s="6"/>
      <c r="AC184" s="6"/>
      <c r="AD184" s="6"/>
      <c r="AF184" s="6"/>
      <c r="AG184" s="6"/>
      <c r="AH184" s="6"/>
    </row>
    <row r="185" spans="1:34" x14ac:dyDescent="0.45">
      <c r="A185">
        <f t="shared" si="18"/>
        <v>0.02</v>
      </c>
      <c r="B185" s="1">
        <f t="shared" si="20"/>
        <v>72.617246596066565</v>
      </c>
      <c r="C185">
        <f t="shared" si="14"/>
        <v>6000</v>
      </c>
      <c r="D185" s="2">
        <v>7.35</v>
      </c>
      <c r="E185" s="1">
        <f t="shared" si="16"/>
        <v>332.33760000000001</v>
      </c>
      <c r="F185" s="1">
        <f t="shared" si="17"/>
        <v>2991.0383999999999</v>
      </c>
      <c r="G185" s="8">
        <f t="shared" si="19"/>
        <v>1318.03152</v>
      </c>
      <c r="H185">
        <v>315</v>
      </c>
      <c r="I185">
        <v>295</v>
      </c>
      <c r="J185" s="8">
        <v>2096.1005496846687</v>
      </c>
      <c r="K185" s="1">
        <v>4180</v>
      </c>
      <c r="L185" s="1">
        <v>991.5</v>
      </c>
      <c r="N185" s="1"/>
      <c r="O185" s="1"/>
      <c r="S185" s="4"/>
      <c r="T185" s="5"/>
      <c r="U185" s="4"/>
      <c r="V185" s="4"/>
      <c r="W185" s="6"/>
      <c r="X185" s="6"/>
      <c r="Y185" s="6"/>
      <c r="Z185" s="6"/>
      <c r="AA185" s="6"/>
      <c r="AB185" s="6"/>
      <c r="AC185" s="6"/>
      <c r="AD185" s="6"/>
      <c r="AF185" s="6"/>
      <c r="AG185" s="6"/>
      <c r="AH185" s="6"/>
    </row>
    <row r="186" spans="1:34" x14ac:dyDescent="0.45">
      <c r="A186">
        <f t="shared" si="18"/>
        <v>2.5999999999999999E-2</v>
      </c>
      <c r="B186" s="1">
        <f t="shared" si="20"/>
        <v>94.402420574886534</v>
      </c>
      <c r="C186">
        <f t="shared" si="14"/>
        <v>6000</v>
      </c>
      <c r="D186" s="2">
        <v>7.35</v>
      </c>
      <c r="E186" s="1">
        <f t="shared" si="16"/>
        <v>332.33760000000001</v>
      </c>
      <c r="F186" s="1">
        <f t="shared" si="17"/>
        <v>2991.0383999999999</v>
      </c>
      <c r="G186" s="8">
        <f t="shared" si="19"/>
        <v>1893.1108173749999</v>
      </c>
      <c r="H186">
        <v>315</v>
      </c>
      <c r="I186">
        <v>295</v>
      </c>
      <c r="J186" s="8">
        <v>2492.0111547653214</v>
      </c>
      <c r="K186" s="1">
        <v>4180</v>
      </c>
      <c r="L186" s="1">
        <v>991.5</v>
      </c>
      <c r="N186" s="1"/>
      <c r="O186" s="1"/>
      <c r="S186" s="4"/>
      <c r="T186" s="5"/>
      <c r="U186" s="4"/>
      <c r="V186" s="4"/>
      <c r="W186" s="6"/>
      <c r="X186" s="6"/>
      <c r="Y186" s="6"/>
      <c r="Z186" s="6"/>
      <c r="AA186" s="6"/>
      <c r="AB186" s="6"/>
      <c r="AC186" s="6"/>
      <c r="AD186" s="6"/>
      <c r="AF186" s="6"/>
      <c r="AG186" s="6"/>
      <c r="AH186" s="6"/>
    </row>
    <row r="187" spans="1:34" x14ac:dyDescent="0.45">
      <c r="A187">
        <f t="shared" si="18"/>
        <v>3.2000000000000001E-2</v>
      </c>
      <c r="B187" s="1">
        <f t="shared" si="20"/>
        <v>116.1875945537065</v>
      </c>
      <c r="C187">
        <f t="shared" si="14"/>
        <v>6000</v>
      </c>
      <c r="D187" s="2">
        <v>7.35</v>
      </c>
      <c r="E187" s="1">
        <f t="shared" si="16"/>
        <v>332.33760000000001</v>
      </c>
      <c r="F187" s="1">
        <f t="shared" si="17"/>
        <v>2991.0383999999999</v>
      </c>
      <c r="G187" s="8">
        <f t="shared" si="19"/>
        <v>2557.0504289999999</v>
      </c>
      <c r="H187">
        <v>315</v>
      </c>
      <c r="I187">
        <v>295</v>
      </c>
      <c r="J187" s="8">
        <v>2803.0177082501682</v>
      </c>
      <c r="K187" s="1">
        <v>4180</v>
      </c>
      <c r="L187" s="1">
        <v>991.5</v>
      </c>
      <c r="N187" s="1"/>
      <c r="O187" s="1"/>
      <c r="S187" s="4"/>
      <c r="T187" s="5"/>
      <c r="U187" s="4"/>
      <c r="V187" s="4"/>
      <c r="W187" s="6"/>
      <c r="X187" s="6"/>
      <c r="Y187" s="6"/>
      <c r="Z187" s="6"/>
      <c r="AA187" s="6"/>
      <c r="AB187" s="6"/>
      <c r="AC187" s="6"/>
      <c r="AD187" s="6"/>
      <c r="AF187" s="6"/>
      <c r="AG187" s="6"/>
      <c r="AH187" s="6"/>
    </row>
    <row r="188" spans="1:34" x14ac:dyDescent="0.45">
      <c r="A188">
        <f t="shared" si="18"/>
        <v>3.7999999999999999E-2</v>
      </c>
      <c r="B188" s="1">
        <f t="shared" si="20"/>
        <v>137.97276853252646</v>
      </c>
      <c r="C188">
        <f t="shared" ref="C188:C194" si="21">C176+500</f>
        <v>6000</v>
      </c>
      <c r="D188" s="2">
        <v>7.35</v>
      </c>
      <c r="E188" s="1">
        <f t="shared" si="16"/>
        <v>332.33760000000001</v>
      </c>
      <c r="F188" s="1">
        <f t="shared" si="17"/>
        <v>2991.0383999999999</v>
      </c>
      <c r="G188" s="8">
        <f t="shared" si="19"/>
        <v>3309.850354875</v>
      </c>
      <c r="H188">
        <v>315</v>
      </c>
      <c r="I188">
        <v>295</v>
      </c>
      <c r="J188" s="8">
        <v>3051.7731440746497</v>
      </c>
      <c r="K188" s="1">
        <v>4180</v>
      </c>
      <c r="L188" s="1">
        <v>991.5</v>
      </c>
      <c r="N188" s="1"/>
      <c r="O188" s="1"/>
      <c r="S188" s="4"/>
      <c r="T188" s="5"/>
      <c r="U188" s="4"/>
      <c r="V188" s="4"/>
      <c r="W188" s="6"/>
      <c r="X188" s="6"/>
      <c r="Y188" s="6"/>
      <c r="Z188" s="6"/>
      <c r="AA188" s="6"/>
      <c r="AB188" s="6"/>
      <c r="AC188" s="6"/>
      <c r="AD188" s="6"/>
      <c r="AF188" s="6"/>
      <c r="AG188" s="6"/>
      <c r="AH188" s="6"/>
    </row>
    <row r="189" spans="1:34" x14ac:dyDescent="0.45">
      <c r="A189">
        <f t="shared" si="18"/>
        <v>4.3999999999999997E-2</v>
      </c>
      <c r="B189" s="1">
        <f t="shared" si="20"/>
        <v>159.75794251134644</v>
      </c>
      <c r="C189">
        <f t="shared" si="21"/>
        <v>6000</v>
      </c>
      <c r="D189" s="2">
        <v>7.35</v>
      </c>
      <c r="E189" s="1">
        <f t="shared" si="16"/>
        <v>332.33760000000001</v>
      </c>
      <c r="F189" s="1">
        <f t="shared" si="17"/>
        <v>2991.0383999999999</v>
      </c>
      <c r="G189" s="8">
        <f t="shared" si="19"/>
        <v>4151.5105949999997</v>
      </c>
      <c r="H189">
        <v>315</v>
      </c>
      <c r="I189">
        <v>295</v>
      </c>
      <c r="J189" s="8">
        <v>3254.502214998688</v>
      </c>
      <c r="K189" s="1">
        <v>4180</v>
      </c>
      <c r="L189" s="1">
        <v>991.5</v>
      </c>
      <c r="N189" s="1"/>
      <c r="O189" s="1"/>
      <c r="S189" s="4"/>
      <c r="T189" s="5"/>
      <c r="U189" s="4"/>
      <c r="V189" s="4"/>
      <c r="W189" s="6"/>
      <c r="X189" s="6"/>
      <c r="Y189" s="6"/>
      <c r="Z189" s="6"/>
      <c r="AA189" s="6"/>
      <c r="AB189" s="6"/>
      <c r="AC189" s="6"/>
      <c r="AD189" s="6"/>
      <c r="AF189" s="6"/>
      <c r="AG189" s="6"/>
      <c r="AH189" s="6"/>
    </row>
    <row r="190" spans="1:34" x14ac:dyDescent="0.45">
      <c r="A190">
        <f t="shared" si="18"/>
        <v>0.05</v>
      </c>
      <c r="B190" s="1">
        <f t="shared" si="20"/>
        <v>181.54311649016643</v>
      </c>
      <c r="C190">
        <f t="shared" si="21"/>
        <v>6000</v>
      </c>
      <c r="D190" s="2">
        <v>7.35</v>
      </c>
      <c r="E190" s="1">
        <f t="shared" si="16"/>
        <v>332.33760000000001</v>
      </c>
      <c r="F190" s="1">
        <f t="shared" si="17"/>
        <v>2991.0383999999999</v>
      </c>
      <c r="G190" s="8">
        <f t="shared" si="19"/>
        <v>5082.0311493749996</v>
      </c>
      <c r="H190">
        <v>315</v>
      </c>
      <c r="I190">
        <v>295</v>
      </c>
      <c r="J190" s="8">
        <v>3422.5382878250816</v>
      </c>
      <c r="K190" s="1">
        <v>4180</v>
      </c>
      <c r="L190" s="1">
        <v>991.5</v>
      </c>
      <c r="N190" s="1"/>
      <c r="O190" s="1"/>
      <c r="S190" s="4"/>
      <c r="T190" s="5"/>
      <c r="U190" s="4"/>
      <c r="V190" s="4"/>
      <c r="W190" s="6"/>
      <c r="X190" s="6"/>
      <c r="Y190" s="6"/>
      <c r="Z190" s="6"/>
      <c r="AA190" s="6"/>
      <c r="AB190" s="6"/>
      <c r="AC190" s="6"/>
      <c r="AD190" s="6"/>
      <c r="AF190" s="6"/>
      <c r="AG190" s="6"/>
      <c r="AH190" s="6"/>
    </row>
    <row r="191" spans="1:34" x14ac:dyDescent="0.45">
      <c r="A191">
        <f t="shared" si="18"/>
        <v>5.6000000000000001E-2</v>
      </c>
      <c r="B191" s="1">
        <f t="shared" si="20"/>
        <v>203.32829046898641</v>
      </c>
      <c r="C191">
        <f t="shared" si="21"/>
        <v>6000</v>
      </c>
      <c r="D191" s="2">
        <v>7.35</v>
      </c>
      <c r="E191" s="1">
        <f t="shared" si="16"/>
        <v>332.33760000000001</v>
      </c>
      <c r="F191" s="1">
        <f t="shared" si="17"/>
        <v>2991.0383999999999</v>
      </c>
      <c r="G191" s="8">
        <f t="shared" si="19"/>
        <v>6101.412018</v>
      </c>
      <c r="H191">
        <v>315</v>
      </c>
      <c r="I191">
        <v>295</v>
      </c>
      <c r="J191" s="8">
        <v>3563.9455596135463</v>
      </c>
      <c r="K191" s="1">
        <v>4180</v>
      </c>
      <c r="L191" s="1">
        <v>991.5</v>
      </c>
      <c r="N191" s="1"/>
      <c r="O191" s="1"/>
      <c r="S191" s="4"/>
      <c r="T191" s="5"/>
      <c r="U191" s="4"/>
      <c r="V191" s="4"/>
      <c r="W191" s="6"/>
      <c r="X191" s="6"/>
      <c r="Y191" s="6"/>
      <c r="Z191" s="6"/>
      <c r="AA191" s="6"/>
      <c r="AB191" s="6"/>
      <c r="AC191" s="6"/>
      <c r="AD191" s="6"/>
      <c r="AF191" s="6"/>
      <c r="AG191" s="6"/>
      <c r="AH191" s="6"/>
    </row>
    <row r="192" spans="1:34" x14ac:dyDescent="0.45">
      <c r="A192">
        <f t="shared" si="18"/>
        <v>6.2E-2</v>
      </c>
      <c r="B192" s="1">
        <f t="shared" si="20"/>
        <v>225.11346444780636</v>
      </c>
      <c r="C192">
        <f t="shared" si="21"/>
        <v>6000</v>
      </c>
      <c r="D192" s="2">
        <v>7.35</v>
      </c>
      <c r="E192" s="1">
        <f t="shared" si="16"/>
        <v>332.33760000000001</v>
      </c>
      <c r="F192" s="1">
        <f t="shared" si="17"/>
        <v>2991.0383999999999</v>
      </c>
      <c r="G192" s="8">
        <f t="shared" si="19"/>
        <v>7209.653200875</v>
      </c>
      <c r="H192">
        <v>315</v>
      </c>
      <c r="I192">
        <v>295</v>
      </c>
      <c r="J192" s="8">
        <v>3684.4947250373525</v>
      </c>
      <c r="K192" s="1">
        <v>4180</v>
      </c>
      <c r="L192" s="1">
        <v>991.5</v>
      </c>
      <c r="N192" s="1"/>
      <c r="O192" s="1"/>
      <c r="S192" s="4"/>
      <c r="T192" s="5"/>
      <c r="U192" s="4"/>
      <c r="V192" s="4"/>
      <c r="W192" s="6"/>
      <c r="X192" s="6"/>
      <c r="Y192" s="6"/>
      <c r="Z192" s="6"/>
      <c r="AA192" s="6"/>
      <c r="AB192" s="6"/>
      <c r="AC192" s="6"/>
      <c r="AD192" s="6"/>
      <c r="AF192" s="6"/>
      <c r="AG192" s="6"/>
      <c r="AH192" s="6"/>
    </row>
    <row r="193" spans="1:56" x14ac:dyDescent="0.45">
      <c r="A193">
        <f t="shared" si="18"/>
        <v>6.8000000000000005E-2</v>
      </c>
      <c r="B193" s="1">
        <f t="shared" si="20"/>
        <v>246.89863842662635</v>
      </c>
      <c r="C193">
        <f t="shared" si="21"/>
        <v>6000</v>
      </c>
      <c r="D193" s="2">
        <v>7.35</v>
      </c>
      <c r="E193" s="1">
        <f t="shared" si="16"/>
        <v>332.33760000000001</v>
      </c>
      <c r="F193" s="1">
        <f t="shared" si="17"/>
        <v>2991.0383999999999</v>
      </c>
      <c r="G193" s="8">
        <f t="shared" si="19"/>
        <v>8406.7546980000006</v>
      </c>
      <c r="H193">
        <v>315</v>
      </c>
      <c r="I193">
        <v>295</v>
      </c>
      <c r="J193" s="8">
        <v>3788.4611388330482</v>
      </c>
      <c r="K193" s="1">
        <v>4180</v>
      </c>
      <c r="L193" s="1">
        <v>991.5</v>
      </c>
      <c r="N193" s="1"/>
      <c r="O193" s="1"/>
      <c r="S193" s="4"/>
      <c r="T193" s="5"/>
      <c r="U193" s="4"/>
      <c r="V193" s="4"/>
      <c r="W193" s="6"/>
      <c r="X193" s="6"/>
      <c r="Y193" s="6"/>
      <c r="Z193" s="6"/>
      <c r="AA193" s="6"/>
      <c r="AB193" s="6"/>
      <c r="AC193" s="6"/>
      <c r="AD193" s="6"/>
      <c r="AF193" s="6"/>
      <c r="AG193" s="6"/>
      <c r="AH193" s="6"/>
    </row>
    <row r="194" spans="1:56" x14ac:dyDescent="0.45">
      <c r="A194">
        <f t="shared" si="18"/>
        <v>7.3999999999999996E-2</v>
      </c>
      <c r="B194" s="1">
        <f t="shared" ref="B194" si="22">A194/L194*3600*1000</f>
        <v>268.68381240544625</v>
      </c>
      <c r="C194">
        <f t="shared" si="21"/>
        <v>6000</v>
      </c>
      <c r="D194" s="2">
        <v>7.35</v>
      </c>
      <c r="E194" s="1">
        <f t="shared" si="16"/>
        <v>332.33760000000001</v>
      </c>
      <c r="F194" s="1">
        <f t="shared" si="17"/>
        <v>2991.0383999999999</v>
      </c>
      <c r="G194" s="8">
        <f t="shared" si="19"/>
        <v>9692.7165093849999</v>
      </c>
      <c r="H194">
        <v>315</v>
      </c>
      <c r="I194">
        <v>295</v>
      </c>
      <c r="J194" s="8">
        <v>3874.7626337070274</v>
      </c>
      <c r="K194" s="1">
        <v>4180</v>
      </c>
      <c r="L194" s="1">
        <v>991.5</v>
      </c>
      <c r="N194" s="1"/>
      <c r="O194" s="1"/>
      <c r="S194" s="4"/>
      <c r="T194" s="5"/>
      <c r="U194" s="4"/>
      <c r="V194" s="4"/>
      <c r="W194" s="6"/>
      <c r="X194" s="6"/>
      <c r="Y194" s="6"/>
      <c r="Z194" s="6"/>
      <c r="AA194" s="6"/>
      <c r="AB194" s="6"/>
      <c r="AC194" s="6"/>
      <c r="AD194" s="6"/>
      <c r="AF194" s="6"/>
      <c r="AG194" s="6"/>
      <c r="AH194" s="6"/>
    </row>
    <row r="195" spans="1:56" x14ac:dyDescent="0.45"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</row>
    <row r="197" spans="1:56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56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56" x14ac:dyDescent="0.45">
      <c r="J199"/>
      <c r="K199" s="1"/>
      <c r="M199"/>
      <c r="AH199" s="6"/>
    </row>
    <row r="200" spans="1:56" x14ac:dyDescent="0.45">
      <c r="J200"/>
      <c r="K200" s="1"/>
      <c r="M200"/>
      <c r="AH200" s="6"/>
    </row>
    <row r="201" spans="1:56" x14ac:dyDescent="0.45">
      <c r="A201" t="s">
        <v>10</v>
      </c>
      <c r="B201" t="s">
        <v>11</v>
      </c>
      <c r="C201" t="s">
        <v>12</v>
      </c>
      <c r="D201" t="s">
        <v>11</v>
      </c>
      <c r="E201" s="1" t="s">
        <v>12</v>
      </c>
      <c r="F201" t="s">
        <v>11</v>
      </c>
      <c r="G201" t="s">
        <v>12</v>
      </c>
      <c r="H201" t="s">
        <v>11</v>
      </c>
      <c r="I201" t="s">
        <v>12</v>
      </c>
      <c r="J201" t="s">
        <v>11</v>
      </c>
      <c r="K201" s="1" t="s">
        <v>12</v>
      </c>
      <c r="L201" t="s">
        <v>11</v>
      </c>
      <c r="M201" t="s">
        <v>12</v>
      </c>
      <c r="N201" t="s">
        <v>11</v>
      </c>
      <c r="O201" t="s">
        <v>12</v>
      </c>
      <c r="P201" t="s">
        <v>11</v>
      </c>
      <c r="Q201" t="s">
        <v>12</v>
      </c>
      <c r="R201" t="s">
        <v>11</v>
      </c>
      <c r="S201" t="s">
        <v>12</v>
      </c>
      <c r="AE201" s="6"/>
      <c r="AF201" s="6"/>
      <c r="AG201" s="6"/>
    </row>
    <row r="202" spans="1:56" x14ac:dyDescent="0.45">
      <c r="M202"/>
      <c r="AH202" s="6"/>
    </row>
    <row r="203" spans="1:56" x14ac:dyDescent="0.45">
      <c r="A203">
        <v>0</v>
      </c>
      <c r="B203" s="8">
        <v>54.661956509855322</v>
      </c>
      <c r="C203" s="7">
        <f>20/B203</f>
        <v>0.36588518371811452</v>
      </c>
      <c r="D203" s="8">
        <v>76.620059404221706</v>
      </c>
      <c r="E203" s="7">
        <f>20/D203</f>
        <v>0.26102824972357064</v>
      </c>
      <c r="F203" s="8">
        <v>89.318845727557729</v>
      </c>
      <c r="G203" s="7">
        <f>20/F203</f>
        <v>0.22391691067083908</v>
      </c>
      <c r="H203" s="8">
        <v>97.459000976247182</v>
      </c>
      <c r="I203" s="7">
        <f>20/H203</f>
        <v>0.20521449840096784</v>
      </c>
      <c r="J203" s="8">
        <v>103.09401741475853</v>
      </c>
      <c r="K203" s="7">
        <f>20/J203</f>
        <v>0.19399767805669857</v>
      </c>
      <c r="L203" s="8">
        <v>107.21856236065895</v>
      </c>
      <c r="M203" s="7">
        <f>20/L203</f>
        <v>0.18653486448292911</v>
      </c>
      <c r="N203" s="8">
        <v>110.36528948883924</v>
      </c>
      <c r="O203" s="7">
        <f>20/N203</f>
        <v>0.18121639595773917</v>
      </c>
      <c r="P203" s="8">
        <v>112.84404879478484</v>
      </c>
      <c r="Q203" s="7">
        <f>20/P203</f>
        <v>0.17723575335701985</v>
      </c>
      <c r="R203" s="8">
        <v>114.84653768379758</v>
      </c>
      <c r="S203" s="7">
        <f>20/R203</f>
        <v>0.17414543270834343</v>
      </c>
      <c r="AH203" s="6"/>
    </row>
    <row r="204" spans="1:56" x14ac:dyDescent="0.45">
      <c r="A204">
        <v>400</v>
      </c>
      <c r="B204" s="8">
        <v>209.92096629120118</v>
      </c>
      <c r="C204" s="7">
        <f t="shared" ref="C204:C218" si="23">20/B204</f>
        <v>9.5273951684540711E-2</v>
      </c>
      <c r="D204" s="8">
        <v>310.33178802543978</v>
      </c>
      <c r="E204" s="7">
        <f t="shared" ref="E204:E218" si="24">20/D204</f>
        <v>6.4447152279354894E-2</v>
      </c>
      <c r="F204" s="8">
        <v>373.06420027225789</v>
      </c>
      <c r="G204" s="7">
        <f t="shared" ref="G204:G218" si="25">20/F204</f>
        <v>5.361007565294186E-2</v>
      </c>
      <c r="H204" s="8">
        <v>414.95937518487972</v>
      </c>
      <c r="I204" s="7">
        <f t="shared" ref="I204:I218" si="26">20/H204</f>
        <v>4.8197489190572602E-2</v>
      </c>
      <c r="J204" s="8">
        <v>444.70015230259986</v>
      </c>
      <c r="K204" s="7">
        <f t="shared" ref="K204:K218" si="27">20/J204</f>
        <v>4.4974124466660485E-2</v>
      </c>
      <c r="L204" s="8">
        <v>466.84296247964528</v>
      </c>
      <c r="M204" s="7">
        <f t="shared" ref="M204:M218" si="28">20/L204</f>
        <v>4.2840958539397532E-2</v>
      </c>
      <c r="N204" s="8">
        <v>483.9451740231122</v>
      </c>
      <c r="O204" s="7">
        <f t="shared" ref="O204:O218" si="29">20/N204</f>
        <v>4.1326995439869479E-2</v>
      </c>
      <c r="P204" s="8">
        <v>497.54308112172635</v>
      </c>
      <c r="Q204" s="7">
        <f t="shared" ref="Q204:Q218" si="30">20/P204</f>
        <v>4.0197524111699794E-2</v>
      </c>
      <c r="R204" s="8">
        <v>508.60861397638934</v>
      </c>
      <c r="S204" s="7">
        <f t="shared" ref="S204:S218" si="31">20/R204</f>
        <v>3.9322967504692011E-2</v>
      </c>
      <c r="AH204" s="6"/>
    </row>
    <row r="205" spans="1:56" x14ac:dyDescent="0.45">
      <c r="A205">
        <v>600</v>
      </c>
      <c r="B205" s="8">
        <v>405.29430924334736</v>
      </c>
      <c r="C205" s="7">
        <f t="shared" si="23"/>
        <v>4.93468562076246E-2</v>
      </c>
      <c r="D205" s="8">
        <v>573.83185439524595</v>
      </c>
      <c r="E205" s="7">
        <f t="shared" si="24"/>
        <v>3.485341541570177E-2</v>
      </c>
      <c r="F205" s="8">
        <v>672.79470242630566</v>
      </c>
      <c r="G205" s="7">
        <f t="shared" si="25"/>
        <v>2.9726750118385027E-2</v>
      </c>
      <c r="H205" s="8">
        <v>736.77825745862594</v>
      </c>
      <c r="I205" s="7">
        <f t="shared" si="26"/>
        <v>2.7145209291308529E-2</v>
      </c>
      <c r="J205" s="8">
        <v>781.32131553422585</v>
      </c>
      <c r="K205" s="7">
        <f t="shared" si="27"/>
        <v>2.559766334587335E-2</v>
      </c>
      <c r="L205" s="8">
        <v>814.05714363412983</v>
      </c>
      <c r="M205" s="7">
        <f t="shared" si="28"/>
        <v>2.4568299850199225E-2</v>
      </c>
      <c r="N205" s="8">
        <v>839.11058233530844</v>
      </c>
      <c r="O205" s="7">
        <f t="shared" si="29"/>
        <v>2.38347607824686E-2</v>
      </c>
      <c r="P205" s="8">
        <v>858.8949843540006</v>
      </c>
      <c r="Q205" s="7">
        <f t="shared" si="30"/>
        <v>2.3285733837463924E-2</v>
      </c>
      <c r="R205" s="8">
        <v>874.91131842707273</v>
      </c>
      <c r="S205" s="7">
        <f t="shared" si="31"/>
        <v>2.2859459671817101E-2</v>
      </c>
      <c r="AH205" s="6"/>
    </row>
    <row r="206" spans="1:56" x14ac:dyDescent="0.45">
      <c r="A206">
        <v>800</v>
      </c>
      <c r="B206" s="8">
        <v>505.10485327614896</v>
      </c>
      <c r="C206" s="7">
        <f t="shared" si="23"/>
        <v>3.9595739122834518E-2</v>
      </c>
      <c r="D206" s="8">
        <v>730.41226314671655</v>
      </c>
      <c r="E206" s="7">
        <f t="shared" si="24"/>
        <v>2.7381796567649684E-2</v>
      </c>
      <c r="F206" s="8">
        <v>866.79183485033127</v>
      </c>
      <c r="G206" s="7">
        <f t="shared" si="25"/>
        <v>2.3073590677574154E-2</v>
      </c>
      <c r="H206" s="8">
        <v>956.40909302412456</v>
      </c>
      <c r="I206" s="7">
        <f t="shared" si="26"/>
        <v>2.0911553587137966E-2</v>
      </c>
      <c r="J206" s="8">
        <v>1019.4314943177606</v>
      </c>
      <c r="K206" s="7">
        <f t="shared" si="27"/>
        <v>1.9618777830073521E-2</v>
      </c>
      <c r="L206" s="8">
        <v>1066.0698440940728</v>
      </c>
      <c r="M206" s="7">
        <f t="shared" si="28"/>
        <v>1.8760496895018772E-2</v>
      </c>
      <c r="N206" s="8">
        <v>1101.945470971383</v>
      </c>
      <c r="O206" s="7">
        <f t="shared" si="29"/>
        <v>1.8149718408815341E-2</v>
      </c>
      <c r="P206" s="8">
        <v>1130.3864324572342</v>
      </c>
      <c r="Q206" s="7">
        <f t="shared" si="30"/>
        <v>1.7693064447459793E-2</v>
      </c>
      <c r="R206" s="8">
        <v>1153.4825629992993</v>
      </c>
      <c r="S206" s="7">
        <f t="shared" si="31"/>
        <v>1.733879699749926E-2</v>
      </c>
      <c r="AH206" s="6"/>
    </row>
    <row r="207" spans="1:56" x14ac:dyDescent="0.45">
      <c r="A207">
        <v>1000</v>
      </c>
      <c r="B207" s="8">
        <v>539.44684770839672</v>
      </c>
      <c r="C207" s="7">
        <f t="shared" si="23"/>
        <v>3.7075015054701357E-2</v>
      </c>
      <c r="D207" s="8">
        <v>794.62118937850357</v>
      </c>
      <c r="E207" s="7">
        <f t="shared" si="24"/>
        <v>2.5169225622642385E-2</v>
      </c>
      <c r="F207" s="8">
        <v>953.43246427899703</v>
      </c>
      <c r="G207" s="7">
        <f t="shared" si="25"/>
        <v>2.097683973360857E-2</v>
      </c>
      <c r="H207" s="8">
        <v>1059.3764689220059</v>
      </c>
      <c r="I207" s="7">
        <f t="shared" si="26"/>
        <v>1.8879029869666147E-2</v>
      </c>
      <c r="J207" s="8">
        <v>1134.5875178102576</v>
      </c>
      <c r="K207" s="7">
        <f t="shared" si="27"/>
        <v>1.7627551586853165E-2</v>
      </c>
      <c r="L207" s="8">
        <v>1190.6072857618881</v>
      </c>
      <c r="M207" s="7">
        <f t="shared" si="28"/>
        <v>1.6798150187029712E-2</v>
      </c>
      <c r="N207" s="8">
        <v>1233.9049514034427</v>
      </c>
      <c r="O207" s="7">
        <f t="shared" si="29"/>
        <v>1.6208703901586595E-2</v>
      </c>
      <c r="P207" s="8">
        <v>1268.3548012427116</v>
      </c>
      <c r="Q207" s="7">
        <f t="shared" si="30"/>
        <v>1.5768458463203162E-2</v>
      </c>
      <c r="R207" s="8">
        <v>1296.4119583764984</v>
      </c>
      <c r="S207" s="7">
        <f t="shared" si="31"/>
        <v>1.5427194936589504E-2</v>
      </c>
    </row>
    <row r="208" spans="1:56" x14ac:dyDescent="0.45">
      <c r="A208">
        <v>1200</v>
      </c>
      <c r="B208" s="8">
        <v>585.25927980413701</v>
      </c>
      <c r="C208" s="7">
        <f t="shared" si="23"/>
        <v>3.4172888308055885E-2</v>
      </c>
      <c r="D208" s="8">
        <v>874.61776062923991</v>
      </c>
      <c r="E208" s="7">
        <f t="shared" si="24"/>
        <v>2.2867132249419549E-2</v>
      </c>
      <c r="F208" s="8">
        <v>1058.8312619556848</v>
      </c>
      <c r="G208" s="7">
        <f t="shared" si="25"/>
        <v>1.8888750945131292E-2</v>
      </c>
      <c r="H208" s="8">
        <v>1183.2719975484902</v>
      </c>
      <c r="I208" s="7">
        <f t="shared" si="26"/>
        <v>1.6902284547792999E-2</v>
      </c>
      <c r="J208" s="8">
        <v>1272.3163212343857</v>
      </c>
      <c r="K208" s="7">
        <f t="shared" si="27"/>
        <v>1.5719361346081175E-2</v>
      </c>
      <c r="L208" s="8">
        <v>1339.0022222168263</v>
      </c>
      <c r="M208" s="7">
        <f t="shared" si="28"/>
        <v>1.4936495002143002E-2</v>
      </c>
      <c r="N208" s="8">
        <v>1390.7515079720818</v>
      </c>
      <c r="O208" s="7">
        <f t="shared" si="29"/>
        <v>1.4380714229217635E-2</v>
      </c>
      <c r="P208" s="8">
        <v>1432.052871974829</v>
      </c>
      <c r="Q208" s="7">
        <f t="shared" si="30"/>
        <v>1.3965964798785402E-2</v>
      </c>
      <c r="R208" s="8">
        <v>1465.7732154302753</v>
      </c>
      <c r="S208" s="7">
        <f t="shared" si="31"/>
        <v>1.3644675581091876E-2</v>
      </c>
    </row>
    <row r="209" spans="1:19" x14ac:dyDescent="0.45">
      <c r="A209">
        <v>1500</v>
      </c>
      <c r="B209" s="8">
        <v>644.28153075082241</v>
      </c>
      <c r="C209" s="7">
        <f t="shared" si="23"/>
        <v>3.1042330169999941E-2</v>
      </c>
      <c r="D209" s="8">
        <v>979.22825835110973</v>
      </c>
      <c r="E209" s="7">
        <f t="shared" si="24"/>
        <v>2.0424247185918985E-2</v>
      </c>
      <c r="F209" s="8">
        <v>1198.4773721271829</v>
      </c>
      <c r="G209" s="7">
        <f t="shared" si="25"/>
        <v>1.6687841143385052E-2</v>
      </c>
      <c r="H209" s="8">
        <v>1348.9259851684569</v>
      </c>
      <c r="I209" s="7">
        <f t="shared" si="26"/>
        <v>1.4826610369954698E-2</v>
      </c>
      <c r="J209" s="8">
        <v>1457.6586506011433</v>
      </c>
      <c r="K209" s="7">
        <f t="shared" si="27"/>
        <v>1.3720633422476472E-2</v>
      </c>
      <c r="L209" s="8">
        <v>1539.6521124620924</v>
      </c>
      <c r="M209" s="7">
        <f t="shared" si="28"/>
        <v>1.298994742910952E-2</v>
      </c>
      <c r="N209" s="8">
        <v>1603.6048429661853</v>
      </c>
      <c r="O209" s="7">
        <f t="shared" si="29"/>
        <v>1.247190047331488E-2</v>
      </c>
      <c r="P209" s="8">
        <v>1654.8452360606982</v>
      </c>
      <c r="Q209" s="7">
        <f t="shared" si="30"/>
        <v>1.2085722316613309E-2</v>
      </c>
      <c r="R209" s="8">
        <v>1696.8110753717685</v>
      </c>
      <c r="S209" s="7">
        <f t="shared" si="31"/>
        <v>1.1786816039975478E-2</v>
      </c>
    </row>
    <row r="210" spans="1:19" x14ac:dyDescent="0.45">
      <c r="A210">
        <v>2000</v>
      </c>
      <c r="B210" s="8">
        <v>720.90269226905298</v>
      </c>
      <c r="C210" s="7">
        <f t="shared" si="23"/>
        <v>2.7742995295314647E-2</v>
      </c>
      <c r="D210" s="8">
        <v>1119.7791364464233</v>
      </c>
      <c r="E210" s="7">
        <f t="shared" si="24"/>
        <v>1.7860664973156443E-2</v>
      </c>
      <c r="F210" s="8">
        <v>1391.033636605328</v>
      </c>
      <c r="G210" s="7">
        <f t="shared" si="25"/>
        <v>1.4377797541120505E-2</v>
      </c>
      <c r="H210" s="8">
        <v>1581.3257298403628</v>
      </c>
      <c r="I210" s="7">
        <f t="shared" si="26"/>
        <v>1.2647615619344302E-2</v>
      </c>
      <c r="J210" s="8">
        <v>1720.8169778857412</v>
      </c>
      <c r="K210" s="7">
        <f t="shared" si="27"/>
        <v>1.1622386492590708E-2</v>
      </c>
      <c r="L210" s="8">
        <v>1827.0451572310976</v>
      </c>
      <c r="M210" s="7">
        <f t="shared" si="28"/>
        <v>1.0946636934967809E-2</v>
      </c>
      <c r="N210" s="8">
        <v>1910.5054768928755</v>
      </c>
      <c r="O210" s="7">
        <f t="shared" si="29"/>
        <v>1.0468433742742641E-2</v>
      </c>
      <c r="P210" s="8">
        <v>1977.7504073214848</v>
      </c>
      <c r="Q210" s="7">
        <f t="shared" si="30"/>
        <v>1.01124994973893E-2</v>
      </c>
      <c r="R210" s="8">
        <v>2033.0705630595457</v>
      </c>
      <c r="S210" s="7">
        <f t="shared" si="31"/>
        <v>9.8373368654269527E-3</v>
      </c>
    </row>
    <row r="211" spans="1:19" x14ac:dyDescent="0.45">
      <c r="A211">
        <v>2500</v>
      </c>
      <c r="B211" s="8">
        <v>776.46824642995375</v>
      </c>
      <c r="C211" s="7">
        <f t="shared" si="23"/>
        <v>2.5757653441664891E-2</v>
      </c>
      <c r="D211" s="8">
        <v>1226.0948558423211</v>
      </c>
      <c r="E211" s="7">
        <f t="shared" si="24"/>
        <v>1.6311951644442796E-2</v>
      </c>
      <c r="F211" s="8">
        <v>1541.5119675724027</v>
      </c>
      <c r="G211" s="7">
        <f t="shared" si="25"/>
        <v>1.2974274881236449E-2</v>
      </c>
      <c r="H211" s="8">
        <v>1766.9247816660622</v>
      </c>
      <c r="I211" s="7">
        <f t="shared" si="26"/>
        <v>1.1319100964298929E-2</v>
      </c>
      <c r="J211" s="8">
        <v>1934.1590512212026</v>
      </c>
      <c r="K211" s="7">
        <f t="shared" si="27"/>
        <v>1.0340411243518087E-2</v>
      </c>
      <c r="L211" s="8">
        <v>2062.5880994274494</v>
      </c>
      <c r="M211" s="7">
        <f t="shared" si="28"/>
        <v>9.6965555098236858E-3</v>
      </c>
      <c r="N211" s="8">
        <v>2164.1203365206652</v>
      </c>
      <c r="O211" s="7">
        <f t="shared" si="29"/>
        <v>9.2416302654198638E-3</v>
      </c>
      <c r="P211" s="8">
        <v>2246.3182078140335</v>
      </c>
      <c r="Q211" s="7">
        <f t="shared" si="30"/>
        <v>8.9034580810626388E-3</v>
      </c>
      <c r="R211" s="8">
        <v>2314.1985652640583</v>
      </c>
      <c r="S211" s="7">
        <f t="shared" si="31"/>
        <v>8.6423007516288602E-3</v>
      </c>
    </row>
    <row r="212" spans="1:19" x14ac:dyDescent="0.45">
      <c r="A212">
        <v>3000</v>
      </c>
      <c r="B212" s="8">
        <v>819.16591740049068</v>
      </c>
      <c r="C212" s="7">
        <f t="shared" si="23"/>
        <v>2.4415078282879765E-2</v>
      </c>
      <c r="D212" s="8">
        <v>1310.144008756035</v>
      </c>
      <c r="E212" s="7">
        <f t="shared" si="24"/>
        <v>1.5265497431072287E-2</v>
      </c>
      <c r="F212" s="8">
        <v>1663.5654164699622</v>
      </c>
      <c r="G212" s="7">
        <f t="shared" si="25"/>
        <v>1.2022370627564153E-2</v>
      </c>
      <c r="H212" s="8">
        <v>1920.1649666754797</v>
      </c>
      <c r="I212" s="7">
        <f t="shared" si="26"/>
        <v>1.0415771742064144E-2</v>
      </c>
      <c r="J212" s="8">
        <v>2112.5213001149814</v>
      </c>
      <c r="K212" s="7">
        <f t="shared" si="27"/>
        <v>9.4673601629064897E-3</v>
      </c>
      <c r="L212" s="8">
        <v>2261.3227907970345</v>
      </c>
      <c r="M212" s="7">
        <f t="shared" si="28"/>
        <v>8.8443808559284555E-3</v>
      </c>
      <c r="N212" s="8">
        <v>2379.5989396692707</v>
      </c>
      <c r="O212" s="7">
        <f t="shared" si="29"/>
        <v>8.4047776566834858E-3</v>
      </c>
      <c r="P212" s="8">
        <v>2475.7523858906916</v>
      </c>
      <c r="Q212" s="7">
        <f t="shared" si="30"/>
        <v>8.0783523077590322E-3</v>
      </c>
      <c r="R212" s="8">
        <v>2555.4226175659574</v>
      </c>
      <c r="S212" s="7">
        <f t="shared" si="31"/>
        <v>7.8264940845870819E-3</v>
      </c>
    </row>
    <row r="213" spans="1:19" x14ac:dyDescent="0.45">
      <c r="A213">
        <v>3500</v>
      </c>
      <c r="B213" s="8">
        <v>852.24393740191431</v>
      </c>
      <c r="C213" s="7">
        <f t="shared" si="23"/>
        <v>2.346745940014601E-2</v>
      </c>
      <c r="D213" s="8">
        <v>1377.5603920414044</v>
      </c>
      <c r="E213" s="7">
        <f t="shared" si="24"/>
        <v>1.4518419748089617E-2</v>
      </c>
      <c r="F213" s="8">
        <v>1764.39090056029</v>
      </c>
      <c r="G213" s="7">
        <f t="shared" si="25"/>
        <v>1.1335356577529907E-2</v>
      </c>
      <c r="H213" s="8">
        <v>2049.2927908627903</v>
      </c>
      <c r="I213" s="7">
        <f t="shared" si="26"/>
        <v>9.7594643816512078E-3</v>
      </c>
      <c r="J213" s="8">
        <v>2264.8969677368073</v>
      </c>
      <c r="K213" s="7">
        <f t="shared" si="27"/>
        <v>8.8304237609470385E-3</v>
      </c>
      <c r="L213" s="8">
        <v>2432.8001073402784</v>
      </c>
      <c r="M213" s="7">
        <f t="shared" si="28"/>
        <v>8.2209795780819484E-3</v>
      </c>
      <c r="N213" s="8">
        <v>2566.9242958620935</v>
      </c>
      <c r="O213" s="7">
        <f t="shared" si="29"/>
        <v>7.7914257277630627E-3</v>
      </c>
      <c r="P213" s="8">
        <v>2676.3807942375747</v>
      </c>
      <c r="Q213" s="7">
        <f t="shared" si="30"/>
        <v>7.4727781797946412E-3</v>
      </c>
      <c r="R213" s="8">
        <v>2767.3521325191168</v>
      </c>
      <c r="S213" s="7">
        <f t="shared" si="31"/>
        <v>7.2271250792337828E-3</v>
      </c>
    </row>
    <row r="214" spans="1:19" x14ac:dyDescent="0.45">
      <c r="A214">
        <v>4000</v>
      </c>
      <c r="B214" s="8">
        <v>878.92815725826836</v>
      </c>
      <c r="C214" s="7">
        <f t="shared" si="23"/>
        <v>2.2754988374007804E-2</v>
      </c>
      <c r="D214" s="8">
        <v>1433.4626942860698</v>
      </c>
      <c r="E214" s="7">
        <f t="shared" si="24"/>
        <v>1.3952229157913955E-2</v>
      </c>
      <c r="F214" s="8">
        <v>1850.2048773483305</v>
      </c>
      <c r="G214" s="7">
        <f t="shared" si="25"/>
        <v>1.0809613705409492E-2</v>
      </c>
      <c r="H214" s="8">
        <v>2161.1947767689917</v>
      </c>
      <c r="I214" s="7">
        <f t="shared" si="26"/>
        <v>9.2541404481368428E-3</v>
      </c>
      <c r="J214" s="8">
        <v>2398.6163008726521</v>
      </c>
      <c r="K214" s="7">
        <f t="shared" si="27"/>
        <v>8.3381406157890716E-3</v>
      </c>
      <c r="L214" s="8">
        <v>2584.6641569860417</v>
      </c>
      <c r="M214" s="7">
        <f t="shared" si="28"/>
        <v>7.7379492209625625E-3</v>
      </c>
      <c r="N214" s="8">
        <v>2733.9740192833847</v>
      </c>
      <c r="O214" s="7">
        <f t="shared" si="29"/>
        <v>7.3153584704664818E-3</v>
      </c>
      <c r="P214" s="8">
        <v>2856.261561195442</v>
      </c>
      <c r="Q214" s="7">
        <f t="shared" si="30"/>
        <v>7.002159841281946E-3</v>
      </c>
      <c r="R214" s="8">
        <v>2958.1890710274574</v>
      </c>
      <c r="S214" s="7">
        <f t="shared" si="31"/>
        <v>6.7608930733604094E-3</v>
      </c>
    </row>
    <row r="215" spans="1:19" x14ac:dyDescent="0.45">
      <c r="A215">
        <v>4500</v>
      </c>
      <c r="B215" s="8">
        <v>901.11648477288531</v>
      </c>
      <c r="C215" s="7">
        <f t="shared" si="23"/>
        <v>2.2194688853173893E-2</v>
      </c>
      <c r="D215" s="8">
        <v>1480.6770311718988</v>
      </c>
      <c r="E215" s="7">
        <f t="shared" si="24"/>
        <v>1.3507334536128228E-2</v>
      </c>
      <c r="F215" s="8">
        <v>1924.1257776928312</v>
      </c>
      <c r="G215" s="7">
        <f t="shared" si="25"/>
        <v>1.0394330886196783E-2</v>
      </c>
      <c r="H215" s="8">
        <v>2259.0021750955952</v>
      </c>
      <c r="I215" s="7">
        <f t="shared" si="26"/>
        <v>8.853466464304599E-3</v>
      </c>
      <c r="J215" s="8">
        <v>2516.7188697792417</v>
      </c>
      <c r="K215" s="7">
        <f t="shared" si="27"/>
        <v>7.9468550262645488E-3</v>
      </c>
      <c r="L215" s="8">
        <v>2719.8285013998125</v>
      </c>
      <c r="M215" s="7">
        <f t="shared" si="28"/>
        <v>7.3534048156737135E-3</v>
      </c>
      <c r="N215" s="8">
        <v>2883.5294924488421</v>
      </c>
      <c r="O215" s="7">
        <f t="shared" si="29"/>
        <v>6.9359443183690025E-3</v>
      </c>
      <c r="P215" s="8">
        <v>3018.0487980857324</v>
      </c>
      <c r="Q215" s="7">
        <f t="shared" si="30"/>
        <v>6.6267980864608503E-3</v>
      </c>
      <c r="R215" s="8">
        <v>3130.4692668124244</v>
      </c>
      <c r="S215" s="7">
        <f t="shared" si="31"/>
        <v>6.388818511023059E-3</v>
      </c>
    </row>
    <row r="216" spans="1:19" x14ac:dyDescent="0.45">
      <c r="A216">
        <v>5000</v>
      </c>
      <c r="B216" s="8">
        <v>919.97826320460456</v>
      </c>
      <c r="C216" s="7">
        <f t="shared" si="23"/>
        <v>2.1739644076299192E-2</v>
      </c>
      <c r="D216" s="8">
        <v>1521.2018846654275</v>
      </c>
      <c r="E216" s="7">
        <f t="shared" si="24"/>
        <v>1.3147498830767483E-2</v>
      </c>
      <c r="F216" s="8">
        <v>1988.6090993963624</v>
      </c>
      <c r="G216" s="7">
        <f t="shared" si="25"/>
        <v>1.0057280742641152E-2</v>
      </c>
      <c r="H216" s="8">
        <v>2345.4031491882611</v>
      </c>
      <c r="I216" s="7">
        <f t="shared" si="26"/>
        <v>8.5273186432455999E-3</v>
      </c>
      <c r="J216" s="8">
        <v>2622.0116662228816</v>
      </c>
      <c r="K216" s="7">
        <f t="shared" si="27"/>
        <v>7.6277311263114418E-3</v>
      </c>
      <c r="L216" s="8">
        <v>2841.1602226591999</v>
      </c>
      <c r="M216" s="7">
        <f t="shared" si="28"/>
        <v>7.0393777304403084E-3</v>
      </c>
      <c r="N216" s="8">
        <v>3018.4864131834065</v>
      </c>
      <c r="O216" s="7">
        <f t="shared" si="29"/>
        <v>6.6258373443885297E-3</v>
      </c>
      <c r="P216" s="8">
        <v>3164.6493411009465</v>
      </c>
      <c r="Q216" s="7">
        <f t="shared" si="30"/>
        <v>6.3198155132859748E-3</v>
      </c>
      <c r="R216" s="8">
        <v>3287.100776653057</v>
      </c>
      <c r="S216" s="7">
        <f t="shared" si="31"/>
        <v>6.0843890586050435E-3</v>
      </c>
    </row>
    <row r="217" spans="1:19" x14ac:dyDescent="0.45">
      <c r="A217">
        <v>5500</v>
      </c>
      <c r="B217" s="8">
        <v>936.2071171698816</v>
      </c>
      <c r="C217" s="7">
        <f t="shared" si="23"/>
        <v>2.1362794229186417E-2</v>
      </c>
      <c r="D217" s="8">
        <v>1556.3871237902313</v>
      </c>
      <c r="E217" s="7">
        <f t="shared" si="24"/>
        <v>1.2850273363412627E-2</v>
      </c>
      <c r="F217" s="8">
        <v>2045.4822502737213</v>
      </c>
      <c r="G217" s="7">
        <f t="shared" si="25"/>
        <v>9.7776453436951849E-3</v>
      </c>
      <c r="H217" s="8">
        <v>2422.5493190212073</v>
      </c>
      <c r="I217" s="7">
        <f t="shared" si="26"/>
        <v>8.2557658756275323E-3</v>
      </c>
      <c r="J217" s="8">
        <v>2716.8736060881733</v>
      </c>
      <c r="K217" s="7">
        <f t="shared" si="27"/>
        <v>7.3614024425657882E-3</v>
      </c>
      <c r="L217" s="8">
        <v>2951.2044816230477</v>
      </c>
      <c r="M217" s="7">
        <f t="shared" si="28"/>
        <v>6.7768940188789551E-3</v>
      </c>
      <c r="N217" s="8">
        <v>3141.5161994576347</v>
      </c>
      <c r="O217" s="7">
        <f t="shared" si="29"/>
        <v>6.3663526559095537E-3</v>
      </c>
      <c r="P217" s="8">
        <v>3298.8335206855199</v>
      </c>
      <c r="Q217" s="7">
        <f t="shared" si="30"/>
        <v>6.062749112554144E-3</v>
      </c>
      <c r="R217" s="8">
        <v>3430.9334292015901</v>
      </c>
      <c r="S217" s="7">
        <f t="shared" si="31"/>
        <v>5.8293174183371389E-3</v>
      </c>
    </row>
    <row r="218" spans="1:19" x14ac:dyDescent="0.45">
      <c r="A218">
        <v>6000</v>
      </c>
      <c r="B218" s="8">
        <v>950.34174934003772</v>
      </c>
      <c r="C218" s="7">
        <f t="shared" si="23"/>
        <v>2.1045060909813701E-2</v>
      </c>
      <c r="D218" s="8">
        <v>1587.2529768687034</v>
      </c>
      <c r="E218" s="7">
        <f t="shared" si="24"/>
        <v>1.2600385881433687E-2</v>
      </c>
      <c r="F218" s="8">
        <v>2096.1005496846687</v>
      </c>
      <c r="G218" s="7">
        <f t="shared" si="25"/>
        <v>9.5415270049944607E-3</v>
      </c>
      <c r="H218" s="8">
        <v>2492.0111547653214</v>
      </c>
      <c r="I218" s="7">
        <f t="shared" si="26"/>
        <v>8.0256462583464822E-3</v>
      </c>
      <c r="J218" s="8">
        <v>2803.0177082501682</v>
      </c>
      <c r="K218" s="7">
        <f t="shared" si="27"/>
        <v>7.1351671953886232E-3</v>
      </c>
      <c r="L218" s="8">
        <v>3051.7731440746497</v>
      </c>
      <c r="M218" s="7">
        <f t="shared" si="28"/>
        <v>6.5535670758595475E-3</v>
      </c>
      <c r="N218" s="8">
        <v>3254.502214998688</v>
      </c>
      <c r="O218" s="7">
        <f t="shared" si="29"/>
        <v>6.1453330428930322E-3</v>
      </c>
      <c r="P218" s="8">
        <v>3422.5382878250816</v>
      </c>
      <c r="Q218" s="7">
        <f t="shared" si="30"/>
        <v>5.8436161462811238E-3</v>
      </c>
      <c r="R218" s="8">
        <v>3563.9455596135463</v>
      </c>
      <c r="S218" s="7">
        <f t="shared" si="31"/>
        <v>5.6117579983934116E-3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34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34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34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34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34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34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</row>
    <row r="279" spans="2:34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34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34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34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34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34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34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34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34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34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52" zoomScale="103" zoomScaleNormal="103" workbookViewId="0">
      <selection activeCell="G23" sqref="G23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D85" workbookViewId="0">
      <selection activeCell="G23" sqref="G23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72" workbookViewId="0">
      <selection activeCell="G23" sqref="G23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34"/>
  <sheetViews>
    <sheetView topLeftCell="A175" zoomScaleNormal="100" workbookViewId="0">
      <selection activeCell="G23" sqref="G23"/>
    </sheetView>
  </sheetViews>
  <sheetFormatPr baseColWidth="10" defaultRowHeight="14.25" x14ac:dyDescent="0.45"/>
  <cols>
    <col min="5" max="5" width="10.6640625" style="1"/>
    <col min="6" max="6" width="13.06640625" customWidth="1"/>
    <col min="8" max="8" width="11.59765625" customWidth="1"/>
    <col min="10" max="11" width="10.6640625" style="1"/>
    <col min="14" max="14" width="10.6640625" style="1"/>
  </cols>
  <sheetData>
    <row r="1" spans="1:31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2" t="s">
        <v>4</v>
      </c>
      <c r="F1" s="3" t="s">
        <v>15</v>
      </c>
      <c r="G1" s="10" t="s">
        <v>14</v>
      </c>
      <c r="H1" s="3" t="s">
        <v>8</v>
      </c>
      <c r="I1" s="3" t="s">
        <v>9</v>
      </c>
      <c r="J1" s="3" t="s">
        <v>5</v>
      </c>
      <c r="K1" s="3" t="s">
        <v>6</v>
      </c>
      <c r="L1" s="3" t="s">
        <v>7</v>
      </c>
      <c r="N1"/>
    </row>
    <row r="2" spans="1:31" x14ac:dyDescent="0.45">
      <c r="A2">
        <v>0</v>
      </c>
      <c r="B2" s="1">
        <f t="shared" ref="B2:B33" si="0">A2/L2*3600*1000</f>
        <v>0</v>
      </c>
      <c r="C2">
        <v>0</v>
      </c>
      <c r="D2" s="2">
        <v>0</v>
      </c>
      <c r="E2" s="1">
        <f>D2*50.562</f>
        <v>0</v>
      </c>
      <c r="F2" s="1">
        <f t="shared" ref="F2" si="1">E2*3</f>
        <v>0</v>
      </c>
      <c r="G2">
        <v>0</v>
      </c>
      <c r="H2">
        <v>315</v>
      </c>
      <c r="I2">
        <v>295</v>
      </c>
      <c r="J2">
        <v>0</v>
      </c>
      <c r="K2" s="1">
        <v>4180</v>
      </c>
      <c r="L2" s="1">
        <v>991.5</v>
      </c>
      <c r="N2"/>
      <c r="P2" s="4"/>
      <c r="Q2" s="5"/>
      <c r="R2" s="4"/>
      <c r="S2" s="4"/>
      <c r="T2" s="6"/>
      <c r="U2" s="6"/>
      <c r="V2" s="6"/>
      <c r="W2" s="6"/>
      <c r="X2" s="6"/>
      <c r="Y2" s="6"/>
      <c r="Z2" s="6"/>
      <c r="AA2" s="6"/>
      <c r="AC2" s="6"/>
      <c r="AD2" s="6"/>
      <c r="AE2" s="6"/>
    </row>
    <row r="3" spans="1:31" x14ac:dyDescent="0.45">
      <c r="A3">
        <v>8.0000000000000002E-3</v>
      </c>
      <c r="B3" s="1">
        <f t="shared" si="0"/>
        <v>29.046898638426626</v>
      </c>
      <c r="C3">
        <v>0</v>
      </c>
      <c r="D3" s="2">
        <v>7.0000000000000007E-2</v>
      </c>
      <c r="E3" s="1">
        <f>D3*0.01755*3600</f>
        <v>4.4226000000000001</v>
      </c>
      <c r="F3" s="1">
        <f>E3*9</f>
        <v>39.803400000000003</v>
      </c>
      <c r="G3" s="8">
        <v>557.98676728021974</v>
      </c>
      <c r="H3">
        <v>315</v>
      </c>
      <c r="I3">
        <v>295</v>
      </c>
      <c r="J3" s="8">
        <v>57.923246214430797</v>
      </c>
      <c r="K3" s="1">
        <v>4180</v>
      </c>
      <c r="L3" s="1">
        <v>991.5</v>
      </c>
      <c r="N3"/>
      <c r="P3" s="4"/>
      <c r="Q3" s="5"/>
      <c r="R3" s="4"/>
      <c r="S3" s="4"/>
      <c r="T3" s="6"/>
      <c r="U3" s="6"/>
      <c r="V3" s="6"/>
      <c r="W3" s="6"/>
      <c r="X3" s="6"/>
      <c r="Y3" s="6"/>
      <c r="Z3" s="6"/>
      <c r="AA3" s="6"/>
      <c r="AC3" s="6"/>
      <c r="AD3" s="6"/>
      <c r="AE3" s="6"/>
    </row>
    <row r="4" spans="1:31" x14ac:dyDescent="0.45">
      <c r="A4">
        <v>1.4E-2</v>
      </c>
      <c r="B4" s="1">
        <f t="shared" si="0"/>
        <v>50.832072617246602</v>
      </c>
      <c r="C4">
        <v>0</v>
      </c>
      <c r="D4" s="2">
        <v>7.0000000000000007E-2</v>
      </c>
      <c r="E4" s="1">
        <f t="shared" ref="E4:E67" si="2">D4*0.01755*3600</f>
        <v>4.4226000000000001</v>
      </c>
      <c r="F4" s="1">
        <f t="shared" ref="F4:F67" si="3">E4*9</f>
        <v>39.803400000000003</v>
      </c>
      <c r="G4" s="8">
        <v>1068.3306620578639</v>
      </c>
      <c r="H4">
        <v>315</v>
      </c>
      <c r="I4">
        <v>295</v>
      </c>
      <c r="J4" s="8">
        <v>85.90133968074116</v>
      </c>
      <c r="K4" s="1">
        <v>4180</v>
      </c>
      <c r="L4" s="1">
        <v>991.5</v>
      </c>
      <c r="N4"/>
      <c r="P4" s="4"/>
      <c r="Q4" s="5"/>
      <c r="R4" s="4"/>
      <c r="S4" s="4"/>
      <c r="T4" s="6"/>
      <c r="U4" s="6"/>
      <c r="V4" s="6"/>
      <c r="W4" s="6"/>
      <c r="X4" s="6"/>
      <c r="Y4" s="6"/>
      <c r="Z4" s="6"/>
      <c r="AA4" s="6"/>
      <c r="AC4" s="6"/>
      <c r="AD4" s="6"/>
      <c r="AE4" s="6"/>
    </row>
    <row r="5" spans="1:31" x14ac:dyDescent="0.45">
      <c r="A5">
        <v>0.02</v>
      </c>
      <c r="B5" s="1">
        <f t="shared" si="0"/>
        <v>72.617246596066565</v>
      </c>
      <c r="C5">
        <v>0</v>
      </c>
      <c r="D5" s="2">
        <v>7.0000000000000007E-2</v>
      </c>
      <c r="E5" s="1">
        <f t="shared" si="2"/>
        <v>4.4226000000000001</v>
      </c>
      <c r="F5" s="1">
        <f t="shared" si="3"/>
        <v>39.803400000000003</v>
      </c>
      <c r="G5" s="8">
        <v>1692.8014714285712</v>
      </c>
      <c r="H5">
        <v>315</v>
      </c>
      <c r="I5">
        <v>295</v>
      </c>
      <c r="J5" s="8">
        <v>103.45292309593583</v>
      </c>
      <c r="K5" s="1">
        <v>4180</v>
      </c>
      <c r="L5" s="1">
        <v>991.5</v>
      </c>
      <c r="N5"/>
      <c r="P5" s="4"/>
      <c r="Q5" s="5"/>
      <c r="R5" s="4"/>
      <c r="S5" s="4"/>
      <c r="T5" s="6"/>
      <c r="U5" s="6"/>
      <c r="V5" s="6"/>
      <c r="W5" s="6"/>
      <c r="X5" s="6"/>
      <c r="Y5" s="6"/>
      <c r="Z5" s="6"/>
      <c r="AA5" s="6"/>
      <c r="AC5" s="6"/>
      <c r="AD5" s="6"/>
      <c r="AE5" s="6"/>
    </row>
    <row r="6" spans="1:31" x14ac:dyDescent="0.45">
      <c r="A6">
        <v>2.5999999999999999E-2</v>
      </c>
      <c r="B6" s="1">
        <f t="shared" si="0"/>
        <v>94.402420574886534</v>
      </c>
      <c r="C6">
        <v>0</v>
      </c>
      <c r="D6" s="2">
        <v>7.0000000000000007E-2</v>
      </c>
      <c r="E6" s="1">
        <f t="shared" si="2"/>
        <v>4.4226000000000001</v>
      </c>
      <c r="F6" s="1">
        <f t="shared" si="3"/>
        <v>39.803400000000003</v>
      </c>
      <c r="G6" s="8">
        <v>2431.3991953923419</v>
      </c>
      <c r="H6">
        <v>315</v>
      </c>
      <c r="I6">
        <v>295</v>
      </c>
      <c r="J6" s="8">
        <v>115.19729611023729</v>
      </c>
      <c r="K6" s="1">
        <v>4180</v>
      </c>
      <c r="L6" s="1">
        <v>991.5</v>
      </c>
      <c r="N6"/>
      <c r="P6" s="4"/>
      <c r="Q6" s="5"/>
      <c r="R6" s="4"/>
      <c r="S6" s="4"/>
      <c r="T6" s="6"/>
      <c r="U6" s="6"/>
      <c r="V6" s="6"/>
      <c r="W6" s="6"/>
      <c r="X6" s="6"/>
      <c r="Y6" s="6"/>
      <c r="Z6" s="6"/>
      <c r="AA6" s="6"/>
      <c r="AC6" s="6"/>
      <c r="AD6" s="6"/>
      <c r="AE6" s="6"/>
    </row>
    <row r="7" spans="1:31" x14ac:dyDescent="0.45">
      <c r="A7">
        <v>3.2000000000000001E-2</v>
      </c>
      <c r="B7" s="1">
        <f t="shared" si="0"/>
        <v>116.1875945537065</v>
      </c>
      <c r="C7">
        <v>0</v>
      </c>
      <c r="D7" s="2">
        <v>7.0000000000000007E-2</v>
      </c>
      <c r="E7" s="1">
        <f t="shared" si="2"/>
        <v>4.4226000000000001</v>
      </c>
      <c r="F7" s="1">
        <f t="shared" si="3"/>
        <v>39.803400000000003</v>
      </c>
      <c r="G7" s="8">
        <v>3284.1238339491752</v>
      </c>
      <c r="H7">
        <v>315</v>
      </c>
      <c r="I7">
        <v>295</v>
      </c>
      <c r="J7" s="8">
        <v>123.54340932378911</v>
      </c>
      <c r="K7" s="1">
        <v>4180</v>
      </c>
      <c r="L7" s="1">
        <v>991.5</v>
      </c>
      <c r="N7"/>
      <c r="P7" s="4"/>
      <c r="Q7" s="5"/>
      <c r="R7" s="4"/>
      <c r="S7" s="4"/>
      <c r="T7" s="6"/>
      <c r="U7" s="6"/>
      <c r="V7" s="6"/>
      <c r="W7" s="6"/>
      <c r="X7" s="6"/>
      <c r="Y7" s="6"/>
      <c r="Z7" s="6"/>
      <c r="AA7" s="6"/>
      <c r="AC7" s="6"/>
      <c r="AD7" s="6"/>
      <c r="AE7" s="6"/>
    </row>
    <row r="8" spans="1:31" x14ac:dyDescent="0.45">
      <c r="A8">
        <v>3.7999999999999999E-2</v>
      </c>
      <c r="B8" s="1">
        <f t="shared" si="0"/>
        <v>137.97276853252646</v>
      </c>
      <c r="C8">
        <v>0</v>
      </c>
      <c r="D8" s="2">
        <v>7.0000000000000007E-2</v>
      </c>
      <c r="E8" s="1">
        <f t="shared" si="2"/>
        <v>4.4226000000000001</v>
      </c>
      <c r="F8" s="1">
        <f t="shared" si="3"/>
        <v>39.803400000000003</v>
      </c>
      <c r="G8" s="8">
        <v>4250.9753870990726</v>
      </c>
      <c r="H8">
        <v>315</v>
      </c>
      <c r="I8">
        <v>295</v>
      </c>
      <c r="J8" s="8">
        <v>129.76114328069264</v>
      </c>
      <c r="K8" s="1">
        <v>4180</v>
      </c>
      <c r="L8" s="1">
        <v>991.5</v>
      </c>
      <c r="N8"/>
      <c r="P8" s="4"/>
      <c r="Q8" s="5"/>
      <c r="R8" s="4"/>
      <c r="S8" s="4"/>
      <c r="T8" s="6"/>
      <c r="U8" s="6"/>
      <c r="V8" s="6"/>
      <c r="W8" s="6"/>
      <c r="X8" s="6"/>
      <c r="Y8" s="6"/>
      <c r="Z8" s="6"/>
      <c r="AA8" s="6"/>
      <c r="AC8" s="6"/>
      <c r="AD8" s="6"/>
      <c r="AE8" s="6"/>
    </row>
    <row r="9" spans="1:31" x14ac:dyDescent="0.45">
      <c r="A9">
        <v>4.3999999999999997E-2</v>
      </c>
      <c r="B9" s="1">
        <f t="shared" si="0"/>
        <v>159.75794251134644</v>
      </c>
      <c r="C9">
        <v>0</v>
      </c>
      <c r="D9" s="2">
        <v>7.0000000000000007E-2</v>
      </c>
      <c r="E9" s="1">
        <f t="shared" si="2"/>
        <v>4.4226000000000001</v>
      </c>
      <c r="F9" s="1">
        <f t="shared" si="3"/>
        <v>39.803400000000003</v>
      </c>
      <c r="G9" s="8">
        <v>5331.9538548420323</v>
      </c>
      <c r="H9">
        <v>315</v>
      </c>
      <c r="I9">
        <v>295</v>
      </c>
      <c r="J9" s="8">
        <v>134.56538747022648</v>
      </c>
      <c r="K9" s="1">
        <v>4180</v>
      </c>
      <c r="L9" s="1">
        <v>991.5</v>
      </c>
      <c r="N9"/>
      <c r="P9" s="4"/>
      <c r="Q9" s="5"/>
      <c r="R9" s="4"/>
      <c r="S9" s="4"/>
      <c r="T9" s="6"/>
      <c r="U9" s="6"/>
      <c r="V9" s="6"/>
      <c r="W9" s="6"/>
      <c r="X9" s="6"/>
      <c r="Y9" s="6"/>
      <c r="Z9" s="6"/>
      <c r="AA9" s="6"/>
      <c r="AC9" s="6"/>
      <c r="AD9" s="6"/>
      <c r="AE9" s="6"/>
    </row>
    <row r="10" spans="1:31" x14ac:dyDescent="0.45">
      <c r="A10">
        <v>0.05</v>
      </c>
      <c r="B10" s="1">
        <f t="shared" si="0"/>
        <v>181.54311649016643</v>
      </c>
      <c r="C10">
        <v>0</v>
      </c>
      <c r="D10" s="2">
        <v>7.0000000000000007E-2</v>
      </c>
      <c r="E10" s="1">
        <f t="shared" si="2"/>
        <v>4.4226000000000001</v>
      </c>
      <c r="F10" s="1">
        <f t="shared" si="3"/>
        <v>39.803400000000003</v>
      </c>
      <c r="G10" s="8">
        <v>6527.0592371780549</v>
      </c>
      <c r="H10">
        <v>315</v>
      </c>
      <c r="I10">
        <v>295</v>
      </c>
      <c r="J10" s="8">
        <v>138.38615663702188</v>
      </c>
      <c r="K10" s="1">
        <v>4180</v>
      </c>
      <c r="L10" s="1">
        <v>991.5</v>
      </c>
      <c r="N10"/>
      <c r="P10" s="4"/>
      <c r="Q10" s="5"/>
      <c r="R10" s="4"/>
      <c r="S10" s="4"/>
      <c r="T10" s="6"/>
      <c r="U10" s="6"/>
      <c r="V10" s="6"/>
      <c r="W10" s="6"/>
      <c r="X10" s="6"/>
      <c r="Y10" s="6"/>
      <c r="Z10" s="6"/>
      <c r="AA10" s="6"/>
      <c r="AC10" s="6"/>
      <c r="AD10" s="6"/>
      <c r="AE10" s="6"/>
    </row>
    <row r="11" spans="1:31" x14ac:dyDescent="0.45">
      <c r="A11">
        <v>5.6000000000000001E-2</v>
      </c>
      <c r="B11" s="1">
        <f t="shared" si="0"/>
        <v>203.32829046898641</v>
      </c>
      <c r="C11">
        <v>0</v>
      </c>
      <c r="D11" s="2">
        <v>7.0000000000000007E-2</v>
      </c>
      <c r="E11" s="1">
        <f t="shared" si="2"/>
        <v>4.4226000000000001</v>
      </c>
      <c r="F11" s="1">
        <f t="shared" si="3"/>
        <v>39.803400000000003</v>
      </c>
      <c r="G11" s="8">
        <v>7836.2915341071421</v>
      </c>
      <c r="H11">
        <v>315</v>
      </c>
      <c r="I11">
        <v>295</v>
      </c>
      <c r="J11" s="8">
        <v>141.49590677553195</v>
      </c>
      <c r="K11" s="1">
        <v>4180</v>
      </c>
      <c r="L11" s="1">
        <v>991.5</v>
      </c>
      <c r="N11"/>
      <c r="P11" s="4"/>
      <c r="Q11" s="5"/>
      <c r="R11" s="4"/>
      <c r="S11" s="4"/>
      <c r="T11" s="6"/>
      <c r="U11" s="6"/>
      <c r="V11" s="6"/>
      <c r="W11" s="6"/>
      <c r="X11" s="6"/>
      <c r="Y11" s="6"/>
      <c r="Z11" s="6"/>
      <c r="AA11" s="6"/>
      <c r="AC11" s="6"/>
      <c r="AD11" s="6"/>
      <c r="AE11" s="6"/>
    </row>
    <row r="12" spans="1:31" x14ac:dyDescent="0.45">
      <c r="A12">
        <v>6.2E-2</v>
      </c>
      <c r="B12" s="1">
        <f t="shared" si="0"/>
        <v>225.11346444780636</v>
      </c>
      <c r="C12">
        <v>0</v>
      </c>
      <c r="D12" s="2">
        <v>7.0000000000000007E-2</v>
      </c>
      <c r="E12" s="1">
        <f t="shared" si="2"/>
        <v>4.4226000000000001</v>
      </c>
      <c r="F12" s="1">
        <f t="shared" si="3"/>
        <v>39.803400000000003</v>
      </c>
      <c r="G12" s="8">
        <v>9259.6507456292911</v>
      </c>
      <c r="H12">
        <v>315</v>
      </c>
      <c r="I12">
        <v>295</v>
      </c>
      <c r="J12" s="8">
        <v>144.07560073483728</v>
      </c>
      <c r="K12" s="1">
        <v>4180</v>
      </c>
      <c r="L12" s="1">
        <v>991.5</v>
      </c>
      <c r="N12"/>
      <c r="P12" s="4"/>
      <c r="Q12" s="5"/>
      <c r="R12" s="4"/>
      <c r="S12" s="4"/>
      <c r="T12" s="6"/>
      <c r="U12" s="6"/>
      <c r="V12" s="6"/>
      <c r="W12" s="6"/>
      <c r="X12" s="6"/>
      <c r="Y12" s="6"/>
      <c r="Z12" s="6"/>
      <c r="AA12" s="6"/>
      <c r="AC12" s="6"/>
      <c r="AD12" s="6"/>
      <c r="AE12" s="6"/>
    </row>
    <row r="13" spans="1:31" x14ac:dyDescent="0.45">
      <c r="A13">
        <v>6.8000000000000005E-2</v>
      </c>
      <c r="B13" s="1">
        <f t="shared" si="0"/>
        <v>246.89863842662635</v>
      </c>
      <c r="C13">
        <v>0</v>
      </c>
      <c r="D13" s="2">
        <v>7.0000000000000007E-2</v>
      </c>
      <c r="E13" s="1">
        <f t="shared" si="2"/>
        <v>4.4226000000000001</v>
      </c>
      <c r="F13" s="1">
        <f t="shared" si="3"/>
        <v>39.803400000000003</v>
      </c>
      <c r="G13" s="8">
        <v>10797.136871744506</v>
      </c>
      <c r="H13">
        <v>315</v>
      </c>
      <c r="I13">
        <v>295</v>
      </c>
      <c r="J13" s="8">
        <v>146.24967372979424</v>
      </c>
      <c r="K13" s="1">
        <v>4180</v>
      </c>
      <c r="L13" s="1">
        <v>991.5</v>
      </c>
      <c r="N13"/>
      <c r="P13" s="4"/>
      <c r="Q13" s="5"/>
      <c r="R13" s="4"/>
      <c r="S13" s="4"/>
      <c r="T13" s="6"/>
      <c r="U13" s="6"/>
      <c r="V13" s="6"/>
      <c r="W13" s="6"/>
      <c r="X13" s="6"/>
      <c r="Y13" s="6"/>
      <c r="Z13" s="6"/>
      <c r="AA13" s="6"/>
      <c r="AC13" s="6"/>
      <c r="AD13" s="6"/>
      <c r="AE13" s="6"/>
    </row>
    <row r="14" spans="1:31" x14ac:dyDescent="0.45">
      <c r="A14">
        <v>7.3999999999999996E-2</v>
      </c>
      <c r="B14" s="1">
        <f t="shared" si="0"/>
        <v>268.68381240544625</v>
      </c>
      <c r="C14">
        <v>0</v>
      </c>
      <c r="D14" s="2">
        <v>7.0000000000000007E-2</v>
      </c>
      <c r="E14" s="1">
        <f t="shared" si="2"/>
        <v>4.4226000000000001</v>
      </c>
      <c r="F14" s="1">
        <f t="shared" si="3"/>
        <v>39.803400000000003</v>
      </c>
      <c r="G14" s="8">
        <v>12448.749912465624</v>
      </c>
      <c r="H14">
        <v>315</v>
      </c>
      <c r="I14">
        <v>295</v>
      </c>
      <c r="J14" s="8">
        <v>148.02026623111655</v>
      </c>
      <c r="K14" s="1">
        <v>4180</v>
      </c>
      <c r="L14" s="1">
        <v>991.5</v>
      </c>
      <c r="N14"/>
      <c r="P14" s="4"/>
      <c r="Q14" s="5"/>
      <c r="R14" s="4"/>
      <c r="S14" s="4"/>
      <c r="T14" s="6"/>
      <c r="U14" s="6"/>
      <c r="V14" s="6"/>
      <c r="W14" s="6"/>
      <c r="X14" s="6"/>
      <c r="Y14" s="6"/>
      <c r="Z14" s="6"/>
      <c r="AA14" s="6"/>
      <c r="AC14" s="6"/>
      <c r="AD14" s="6"/>
      <c r="AE14" s="6"/>
    </row>
    <row r="15" spans="1:31" x14ac:dyDescent="0.45">
      <c r="A15">
        <f>A3</f>
        <v>8.0000000000000002E-3</v>
      </c>
      <c r="B15" s="1">
        <f t="shared" si="0"/>
        <v>29.046898638426626</v>
      </c>
      <c r="C15">
        <v>400</v>
      </c>
      <c r="D15" s="2">
        <v>0.2</v>
      </c>
      <c r="E15" s="1">
        <f t="shared" si="2"/>
        <v>12.636000000000001</v>
      </c>
      <c r="F15" s="1">
        <f t="shared" si="3"/>
        <v>113.724</v>
      </c>
      <c r="G15" s="8">
        <f>G3</f>
        <v>557.98676728021974</v>
      </c>
      <c r="H15">
        <v>315</v>
      </c>
      <c r="I15">
        <v>295</v>
      </c>
      <c r="J15" s="8">
        <v>130.91385203251056</v>
      </c>
      <c r="K15" s="1">
        <v>4180</v>
      </c>
      <c r="L15" s="1">
        <v>991.5</v>
      </c>
      <c r="N15"/>
      <c r="P15" s="4"/>
      <c r="Q15" s="5"/>
      <c r="R15" s="4"/>
      <c r="S15" s="4"/>
      <c r="T15" s="6"/>
      <c r="U15" s="6"/>
      <c r="V15" s="6"/>
      <c r="W15" s="6"/>
      <c r="X15" s="6"/>
      <c r="Y15" s="6"/>
      <c r="Z15" s="6"/>
      <c r="AA15" s="6"/>
      <c r="AC15" s="6"/>
      <c r="AD15" s="6"/>
      <c r="AE15" s="6"/>
    </row>
    <row r="16" spans="1:31" x14ac:dyDescent="0.45">
      <c r="A16">
        <f t="shared" ref="A16:A79" si="4">A4</f>
        <v>1.4E-2</v>
      </c>
      <c r="B16" s="1">
        <f t="shared" si="0"/>
        <v>50.832072617246602</v>
      </c>
      <c r="C16">
        <v>400</v>
      </c>
      <c r="D16" s="2">
        <v>0.2</v>
      </c>
      <c r="E16" s="1">
        <f t="shared" si="2"/>
        <v>12.636000000000001</v>
      </c>
      <c r="F16" s="1">
        <f t="shared" si="3"/>
        <v>113.724</v>
      </c>
      <c r="G16" s="8">
        <f t="shared" ref="G16:G26" si="5">G4</f>
        <v>1068.3306620578639</v>
      </c>
      <c r="H16">
        <v>315</v>
      </c>
      <c r="I16">
        <v>295</v>
      </c>
      <c r="J16" s="8">
        <v>202.19144317758335</v>
      </c>
      <c r="K16" s="1">
        <v>4180</v>
      </c>
      <c r="L16" s="1">
        <v>991.5</v>
      </c>
      <c r="N16"/>
      <c r="P16" s="4"/>
      <c r="Q16" s="5"/>
      <c r="R16" s="4"/>
      <c r="S16" s="4"/>
      <c r="T16" s="6"/>
      <c r="U16" s="6"/>
      <c r="V16" s="6"/>
      <c r="W16" s="6"/>
      <c r="X16" s="6"/>
      <c r="Y16" s="6"/>
      <c r="Z16" s="6"/>
      <c r="AA16" s="6"/>
      <c r="AC16" s="6"/>
      <c r="AD16" s="6"/>
      <c r="AE16" s="6"/>
    </row>
    <row r="17" spans="1:31" x14ac:dyDescent="0.45">
      <c r="A17">
        <f t="shared" si="4"/>
        <v>0.02</v>
      </c>
      <c r="B17" s="1">
        <f t="shared" si="0"/>
        <v>72.617246596066565</v>
      </c>
      <c r="C17">
        <v>400</v>
      </c>
      <c r="D17" s="2">
        <v>0.2</v>
      </c>
      <c r="E17" s="1">
        <f t="shared" si="2"/>
        <v>12.636000000000001</v>
      </c>
      <c r="F17" s="1">
        <f t="shared" si="3"/>
        <v>113.724</v>
      </c>
      <c r="G17" s="8">
        <f t="shared" si="5"/>
        <v>1692.8014714285712</v>
      </c>
      <c r="H17">
        <v>315</v>
      </c>
      <c r="I17">
        <v>295</v>
      </c>
      <c r="J17" s="8">
        <v>250.03044258130817</v>
      </c>
      <c r="K17" s="1">
        <v>4180</v>
      </c>
      <c r="L17" s="1">
        <v>991.5</v>
      </c>
      <c r="N17"/>
      <c r="P17" s="4"/>
      <c r="Q17" s="5"/>
      <c r="R17" s="4"/>
      <c r="S17" s="4"/>
      <c r="T17" s="6"/>
      <c r="U17" s="6"/>
      <c r="V17" s="6"/>
      <c r="W17" s="6"/>
      <c r="X17" s="6"/>
      <c r="Y17" s="6"/>
      <c r="Z17" s="6"/>
      <c r="AA17" s="6"/>
      <c r="AC17" s="6"/>
      <c r="AD17" s="6"/>
      <c r="AE17" s="6"/>
    </row>
    <row r="18" spans="1:31" x14ac:dyDescent="0.45">
      <c r="A18">
        <f t="shared" si="4"/>
        <v>2.5999999999999999E-2</v>
      </c>
      <c r="B18" s="1">
        <f t="shared" si="0"/>
        <v>94.402420574886534</v>
      </c>
      <c r="C18">
        <v>400</v>
      </c>
      <c r="D18" s="2">
        <v>0.2</v>
      </c>
      <c r="E18" s="1">
        <f t="shared" si="2"/>
        <v>12.636000000000001</v>
      </c>
      <c r="F18" s="1">
        <f t="shared" si="3"/>
        <v>113.724</v>
      </c>
      <c r="G18" s="8">
        <f t="shared" si="5"/>
        <v>2431.3991953923419</v>
      </c>
      <c r="H18">
        <v>315</v>
      </c>
      <c r="I18">
        <v>295</v>
      </c>
      <c r="J18" s="8">
        <v>283.27464775578943</v>
      </c>
      <c r="K18" s="1">
        <v>4180</v>
      </c>
      <c r="L18" s="1">
        <v>991.5</v>
      </c>
      <c r="N18"/>
      <c r="P18" s="4"/>
      <c r="Q18" s="5"/>
      <c r="R18" s="4"/>
      <c r="S18" s="4"/>
      <c r="T18" s="6"/>
      <c r="U18" s="6"/>
      <c r="V18" s="6"/>
      <c r="W18" s="6"/>
      <c r="X18" s="6"/>
      <c r="Y18" s="6"/>
      <c r="Z18" s="6"/>
      <c r="AA18" s="6"/>
      <c r="AC18" s="6"/>
      <c r="AD18" s="6"/>
      <c r="AE18" s="6"/>
    </row>
    <row r="19" spans="1:31" x14ac:dyDescent="0.45">
      <c r="A19">
        <f t="shared" si="4"/>
        <v>3.2000000000000001E-2</v>
      </c>
      <c r="B19" s="1">
        <f t="shared" si="0"/>
        <v>116.1875945537065</v>
      </c>
      <c r="C19">
        <v>400</v>
      </c>
      <c r="D19" s="2">
        <v>0.2</v>
      </c>
      <c r="E19" s="1">
        <f t="shared" si="2"/>
        <v>12.636000000000001</v>
      </c>
      <c r="F19" s="1">
        <f t="shared" si="3"/>
        <v>113.724</v>
      </c>
      <c r="G19" s="8">
        <f t="shared" si="5"/>
        <v>3284.1238339491752</v>
      </c>
      <c r="H19">
        <v>315</v>
      </c>
      <c r="I19">
        <v>295</v>
      </c>
      <c r="J19" s="8">
        <v>307.46556125003099</v>
      </c>
      <c r="K19" s="1">
        <v>4180</v>
      </c>
      <c r="L19" s="1">
        <v>991.5</v>
      </c>
      <c r="N19"/>
      <c r="P19" s="4"/>
      <c r="Q19" s="5"/>
      <c r="R19" s="4"/>
      <c r="S19" s="4"/>
      <c r="T19" s="6"/>
      <c r="U19" s="6"/>
      <c r="V19" s="6"/>
      <c r="W19" s="6"/>
      <c r="X19" s="6"/>
      <c r="Y19" s="6"/>
      <c r="Z19" s="6"/>
      <c r="AA19" s="6"/>
      <c r="AC19" s="6"/>
      <c r="AD19" s="6"/>
      <c r="AE19" s="6"/>
    </row>
    <row r="20" spans="1:31" x14ac:dyDescent="0.45">
      <c r="A20">
        <f t="shared" si="4"/>
        <v>3.7999999999999999E-2</v>
      </c>
      <c r="B20" s="1">
        <f t="shared" si="0"/>
        <v>137.97276853252646</v>
      </c>
      <c r="C20">
        <v>400</v>
      </c>
      <c r="D20" s="2">
        <v>0.2</v>
      </c>
      <c r="E20" s="1">
        <f t="shared" si="2"/>
        <v>12.636000000000001</v>
      </c>
      <c r="F20" s="1">
        <f t="shared" si="3"/>
        <v>113.724</v>
      </c>
      <c r="G20" s="8">
        <f t="shared" si="5"/>
        <v>4250.9753870990726</v>
      </c>
      <c r="H20">
        <v>315</v>
      </c>
      <c r="I20">
        <v>295</v>
      </c>
      <c r="J20" s="8">
        <v>325.78132089443062</v>
      </c>
      <c r="K20" s="1">
        <v>4180</v>
      </c>
      <c r="L20" s="1">
        <v>991.5</v>
      </c>
      <c r="N20"/>
      <c r="P20" s="4"/>
      <c r="Q20" s="5"/>
      <c r="R20" s="4"/>
      <c r="S20" s="4"/>
      <c r="T20" s="6"/>
      <c r="U20" s="6"/>
      <c r="V20" s="6"/>
      <c r="W20" s="6"/>
      <c r="X20" s="6"/>
      <c r="Y20" s="6"/>
      <c r="Z20" s="6"/>
      <c r="AA20" s="6"/>
      <c r="AC20" s="6"/>
      <c r="AD20" s="6"/>
      <c r="AE20" s="6"/>
    </row>
    <row r="21" spans="1:31" x14ac:dyDescent="0.45">
      <c r="A21">
        <f t="shared" si="4"/>
        <v>4.3999999999999997E-2</v>
      </c>
      <c r="B21" s="1">
        <f t="shared" si="0"/>
        <v>159.75794251134644</v>
      </c>
      <c r="C21">
        <v>400</v>
      </c>
      <c r="D21" s="2">
        <v>0.2</v>
      </c>
      <c r="E21" s="1">
        <f t="shared" si="2"/>
        <v>12.636000000000001</v>
      </c>
      <c r="F21" s="1">
        <f t="shared" si="3"/>
        <v>113.724</v>
      </c>
      <c r="G21" s="8">
        <f t="shared" si="5"/>
        <v>5331.9538548420323</v>
      </c>
      <c r="H21">
        <v>315</v>
      </c>
      <c r="I21">
        <v>295</v>
      </c>
      <c r="J21" s="8">
        <v>340.10025648777543</v>
      </c>
      <c r="K21" s="1">
        <v>4180</v>
      </c>
      <c r="L21" s="1">
        <v>991.5</v>
      </c>
      <c r="N21"/>
      <c r="P21" s="4"/>
      <c r="Q21" s="5"/>
      <c r="R21" s="4"/>
      <c r="S21" s="4"/>
      <c r="T21" s="6"/>
      <c r="U21" s="6"/>
      <c r="V21" s="6"/>
      <c r="W21" s="6"/>
      <c r="X21" s="6"/>
      <c r="Y21" s="6"/>
      <c r="Z21" s="6"/>
      <c r="AA21" s="6"/>
      <c r="AC21" s="6"/>
      <c r="AD21" s="6"/>
      <c r="AE21" s="6"/>
    </row>
    <row r="22" spans="1:31" x14ac:dyDescent="0.45">
      <c r="A22">
        <f t="shared" si="4"/>
        <v>0.05</v>
      </c>
      <c r="B22" s="1">
        <f t="shared" si="0"/>
        <v>181.54311649016643</v>
      </c>
      <c r="C22">
        <v>400</v>
      </c>
      <c r="D22" s="2">
        <v>0.2</v>
      </c>
      <c r="E22" s="1">
        <f t="shared" si="2"/>
        <v>12.636000000000001</v>
      </c>
      <c r="F22" s="1">
        <f t="shared" si="3"/>
        <v>113.724</v>
      </c>
      <c r="G22" s="8">
        <f t="shared" si="5"/>
        <v>6527.0592371780549</v>
      </c>
      <c r="H22">
        <v>315</v>
      </c>
      <c r="I22">
        <v>295</v>
      </c>
      <c r="J22" s="8">
        <v>351.58983857903337</v>
      </c>
      <c r="K22" s="1">
        <v>4180</v>
      </c>
      <c r="L22" s="1">
        <v>991.5</v>
      </c>
      <c r="N22"/>
      <c r="P22" s="4"/>
      <c r="Q22" s="5"/>
      <c r="R22" s="4"/>
      <c r="S22" s="4"/>
      <c r="T22" s="6"/>
      <c r="U22" s="6"/>
      <c r="V22" s="6"/>
      <c r="W22" s="6"/>
      <c r="X22" s="6"/>
      <c r="Y22" s="6"/>
      <c r="Z22" s="6"/>
      <c r="AA22" s="6"/>
      <c r="AC22" s="6"/>
      <c r="AD22" s="6"/>
      <c r="AE22" s="6"/>
    </row>
    <row r="23" spans="1:31" x14ac:dyDescent="0.45">
      <c r="A23">
        <f t="shared" si="4"/>
        <v>5.6000000000000001E-2</v>
      </c>
      <c r="B23" s="1">
        <f t="shared" si="0"/>
        <v>203.32829046898641</v>
      </c>
      <c r="C23">
        <v>400</v>
      </c>
      <c r="D23" s="2">
        <v>0.2</v>
      </c>
      <c r="E23" s="1">
        <f t="shared" si="2"/>
        <v>12.636000000000001</v>
      </c>
      <c r="F23" s="1">
        <f t="shared" si="3"/>
        <v>113.724</v>
      </c>
      <c r="G23" s="8">
        <f t="shared" si="5"/>
        <v>7836.2915341071421</v>
      </c>
      <c r="H23">
        <v>315</v>
      </c>
      <c r="I23">
        <v>295</v>
      </c>
      <c r="J23" s="8">
        <v>361.00680322670956</v>
      </c>
      <c r="K23" s="1">
        <v>4180</v>
      </c>
      <c r="L23" s="1">
        <v>991.5</v>
      </c>
      <c r="N23"/>
      <c r="P23" s="4"/>
      <c r="Q23" s="5"/>
      <c r="R23" s="4"/>
      <c r="S23" s="4"/>
      <c r="T23" s="6"/>
      <c r="U23" s="6"/>
      <c r="V23" s="6"/>
      <c r="W23" s="6"/>
      <c r="X23" s="6"/>
      <c r="Y23" s="6"/>
      <c r="Z23" s="6"/>
      <c r="AA23" s="6"/>
      <c r="AC23" s="6"/>
      <c r="AD23" s="6"/>
      <c r="AE23" s="6"/>
    </row>
    <row r="24" spans="1:31" x14ac:dyDescent="0.45">
      <c r="A24">
        <f t="shared" si="4"/>
        <v>6.2E-2</v>
      </c>
      <c r="B24" s="1">
        <f t="shared" si="0"/>
        <v>225.11346444780636</v>
      </c>
      <c r="C24">
        <v>400</v>
      </c>
      <c r="D24" s="2">
        <v>0.2</v>
      </c>
      <c r="E24" s="1">
        <f t="shared" si="2"/>
        <v>12.636000000000001</v>
      </c>
      <c r="F24" s="1">
        <f t="shared" si="3"/>
        <v>113.724</v>
      </c>
      <c r="G24" s="8">
        <f t="shared" si="5"/>
        <v>9259.6507456292911</v>
      </c>
      <c r="H24">
        <v>315</v>
      </c>
      <c r="I24">
        <v>295</v>
      </c>
      <c r="J24" s="8">
        <v>368.86278171315132</v>
      </c>
      <c r="K24" s="1">
        <v>4180</v>
      </c>
      <c r="L24" s="1">
        <v>991.5</v>
      </c>
      <c r="N24"/>
      <c r="P24" s="4"/>
      <c r="Q24" s="5"/>
      <c r="R24" s="4"/>
      <c r="S24" s="4"/>
      <c r="T24" s="6"/>
      <c r="U24" s="6"/>
      <c r="V24" s="6"/>
      <c r="W24" s="6"/>
      <c r="X24" s="6"/>
      <c r="Y24" s="6"/>
      <c r="Z24" s="6"/>
      <c r="AA24" s="6"/>
      <c r="AC24" s="6"/>
      <c r="AD24" s="6"/>
      <c r="AE24" s="6"/>
    </row>
    <row r="25" spans="1:31" x14ac:dyDescent="0.45">
      <c r="A25">
        <f t="shared" si="4"/>
        <v>6.8000000000000005E-2</v>
      </c>
      <c r="B25" s="1">
        <f t="shared" si="0"/>
        <v>246.89863842662635</v>
      </c>
      <c r="C25">
        <v>400</v>
      </c>
      <c r="D25" s="2">
        <v>0.2</v>
      </c>
      <c r="E25" s="1">
        <f t="shared" si="2"/>
        <v>12.636000000000001</v>
      </c>
      <c r="F25" s="1">
        <f t="shared" si="3"/>
        <v>113.724</v>
      </c>
      <c r="G25" s="8">
        <f t="shared" si="5"/>
        <v>10797.136871744506</v>
      </c>
      <c r="H25">
        <v>315</v>
      </c>
      <c r="I25">
        <v>295</v>
      </c>
      <c r="J25" s="8">
        <v>375.51425138015423</v>
      </c>
      <c r="K25" s="1">
        <v>4180</v>
      </c>
      <c r="L25" s="1">
        <v>991.5</v>
      </c>
      <c r="N25"/>
      <c r="P25" s="4"/>
      <c r="Q25" s="5"/>
      <c r="R25" s="4"/>
      <c r="S25" s="4"/>
      <c r="T25" s="6"/>
      <c r="U25" s="6"/>
      <c r="V25" s="6"/>
      <c r="W25" s="6"/>
      <c r="X25" s="6"/>
      <c r="Y25" s="6"/>
      <c r="Z25" s="6"/>
      <c r="AA25" s="6"/>
      <c r="AC25" s="6"/>
      <c r="AD25" s="6"/>
      <c r="AE25" s="6"/>
    </row>
    <row r="26" spans="1:31" x14ac:dyDescent="0.45">
      <c r="A26">
        <f t="shared" si="4"/>
        <v>7.3999999999999996E-2</v>
      </c>
      <c r="B26" s="1">
        <f t="shared" si="0"/>
        <v>268.68381240544625</v>
      </c>
      <c r="C26">
        <v>400</v>
      </c>
      <c r="D26" s="2">
        <v>0.2</v>
      </c>
      <c r="E26" s="1">
        <f t="shared" si="2"/>
        <v>12.636000000000001</v>
      </c>
      <c r="F26" s="1">
        <f t="shared" si="3"/>
        <v>113.724</v>
      </c>
      <c r="G26" s="8">
        <f t="shared" si="5"/>
        <v>12448.749912465624</v>
      </c>
      <c r="H26">
        <v>315</v>
      </c>
      <c r="I26">
        <v>295</v>
      </c>
      <c r="J26" s="8">
        <v>380.95193575859861</v>
      </c>
      <c r="K26" s="1">
        <v>4180</v>
      </c>
      <c r="L26" s="1">
        <v>991.5</v>
      </c>
      <c r="N26"/>
      <c r="P26" s="4"/>
      <c r="Q26" s="5"/>
      <c r="R26" s="4"/>
      <c r="S26" s="4"/>
      <c r="T26" s="6"/>
      <c r="U26" s="6"/>
      <c r="V26" s="6"/>
      <c r="W26" s="6"/>
      <c r="X26" s="6"/>
      <c r="Y26" s="6"/>
      <c r="Z26" s="6"/>
      <c r="AA26" s="6"/>
      <c r="AC26" s="6"/>
      <c r="AD26" s="6"/>
      <c r="AE26" s="6"/>
    </row>
    <row r="27" spans="1:31" x14ac:dyDescent="0.45">
      <c r="A27">
        <f t="shared" si="4"/>
        <v>8.0000000000000002E-3</v>
      </c>
      <c r="B27" s="1">
        <f t="shared" si="0"/>
        <v>29.046898638426626</v>
      </c>
      <c r="C27">
        <v>600</v>
      </c>
      <c r="D27" s="2">
        <v>0.44</v>
      </c>
      <c r="E27" s="1">
        <f t="shared" si="2"/>
        <v>27.799199999999999</v>
      </c>
      <c r="F27" s="1">
        <f t="shared" si="3"/>
        <v>250.19279999999998</v>
      </c>
      <c r="G27" s="8">
        <f>G15</f>
        <v>557.98676728021974</v>
      </c>
      <c r="H27">
        <v>315</v>
      </c>
      <c r="I27">
        <v>295</v>
      </c>
      <c r="J27" s="8">
        <v>307.75925765451365</v>
      </c>
      <c r="K27" s="1">
        <v>4180</v>
      </c>
      <c r="L27" s="1">
        <v>991.5</v>
      </c>
      <c r="N27"/>
      <c r="P27" s="4"/>
      <c r="Q27" s="5"/>
      <c r="R27" s="4"/>
      <c r="S27" s="4"/>
      <c r="T27" s="6"/>
      <c r="U27" s="6"/>
      <c r="V27" s="6"/>
      <c r="W27" s="6"/>
      <c r="X27" s="6"/>
      <c r="Y27" s="6"/>
      <c r="Z27" s="6"/>
      <c r="AA27" s="6"/>
      <c r="AC27" s="6"/>
      <c r="AD27" s="6"/>
      <c r="AE27" s="6"/>
    </row>
    <row r="28" spans="1:31" x14ac:dyDescent="0.45">
      <c r="A28">
        <f t="shared" si="4"/>
        <v>1.4E-2</v>
      </c>
      <c r="B28" s="1">
        <f t="shared" si="0"/>
        <v>50.832072617246602</v>
      </c>
      <c r="C28">
        <v>600</v>
      </c>
      <c r="D28" s="2">
        <v>0.44</v>
      </c>
      <c r="E28" s="1">
        <f t="shared" si="2"/>
        <v>27.799199999999999</v>
      </c>
      <c r="F28" s="1">
        <f t="shared" si="3"/>
        <v>250.19279999999998</v>
      </c>
      <c r="G28" s="8">
        <f t="shared" ref="G28:G91" si="6">G16</f>
        <v>1068.3306620578639</v>
      </c>
      <c r="H28">
        <v>315</v>
      </c>
      <c r="I28">
        <v>295</v>
      </c>
      <c r="J28" s="8">
        <v>466.38608335316189</v>
      </c>
      <c r="K28" s="1">
        <v>4180</v>
      </c>
      <c r="L28" s="1">
        <v>991.5</v>
      </c>
      <c r="N28"/>
      <c r="P28" s="4"/>
      <c r="Q28" s="5"/>
      <c r="R28" s="4"/>
      <c r="S28" s="4"/>
      <c r="T28" s="6"/>
      <c r="U28" s="6"/>
      <c r="V28" s="6"/>
      <c r="W28" s="6"/>
      <c r="X28" s="6"/>
      <c r="Y28" s="6"/>
      <c r="Z28" s="6"/>
      <c r="AA28" s="6"/>
      <c r="AC28" s="6"/>
      <c r="AD28" s="6"/>
      <c r="AE28" s="6"/>
    </row>
    <row r="29" spans="1:31" x14ac:dyDescent="0.45">
      <c r="A29">
        <f t="shared" si="4"/>
        <v>0.02</v>
      </c>
      <c r="B29" s="1">
        <f t="shared" si="0"/>
        <v>72.617246596066565</v>
      </c>
      <c r="C29">
        <v>600</v>
      </c>
      <c r="D29" s="2">
        <v>0.44</v>
      </c>
      <c r="E29" s="1">
        <f t="shared" si="2"/>
        <v>27.799199999999999</v>
      </c>
      <c r="F29" s="1">
        <f t="shared" si="3"/>
        <v>250.19279999999998</v>
      </c>
      <c r="G29" s="8">
        <f t="shared" si="6"/>
        <v>1692.8014714285712</v>
      </c>
      <c r="H29">
        <v>315</v>
      </c>
      <c r="I29">
        <v>295</v>
      </c>
      <c r="J29" s="8">
        <v>569.50784258583553</v>
      </c>
      <c r="K29" s="1">
        <v>4180</v>
      </c>
      <c r="L29" s="1">
        <v>991.5</v>
      </c>
      <c r="N29"/>
      <c r="P29" s="4"/>
      <c r="Q29" s="5"/>
      <c r="R29" s="4"/>
      <c r="S29" s="4"/>
      <c r="T29" s="6"/>
      <c r="U29" s="6"/>
      <c r="V29" s="6"/>
      <c r="W29" s="6"/>
      <c r="X29" s="6"/>
      <c r="Y29" s="6"/>
      <c r="Z29" s="6"/>
      <c r="AA29" s="6"/>
      <c r="AC29" s="6"/>
      <c r="AD29" s="6"/>
      <c r="AE29" s="6"/>
    </row>
    <row r="30" spans="1:31" x14ac:dyDescent="0.45">
      <c r="A30">
        <f t="shared" si="4"/>
        <v>2.5999999999999999E-2</v>
      </c>
      <c r="B30" s="1">
        <f t="shared" si="0"/>
        <v>94.402420574886534</v>
      </c>
      <c r="C30">
        <v>600</v>
      </c>
      <c r="D30" s="2">
        <v>0.44</v>
      </c>
      <c r="E30" s="1">
        <f t="shared" si="2"/>
        <v>27.799199999999999</v>
      </c>
      <c r="F30" s="1">
        <f t="shared" si="3"/>
        <v>250.19279999999998</v>
      </c>
      <c r="G30" s="8">
        <f t="shared" si="6"/>
        <v>2431.3991953923419</v>
      </c>
      <c r="H30">
        <v>315</v>
      </c>
      <c r="I30">
        <v>295</v>
      </c>
      <c r="J30" s="8">
        <v>639.90547272946242</v>
      </c>
      <c r="K30" s="1">
        <v>4180</v>
      </c>
      <c r="L30" s="1">
        <v>991.5</v>
      </c>
      <c r="N30"/>
      <c r="P30" s="4"/>
      <c r="Q30" s="5"/>
      <c r="R30" s="4"/>
      <c r="S30" s="4"/>
      <c r="T30" s="6"/>
      <c r="U30" s="6"/>
      <c r="V30" s="6"/>
      <c r="W30" s="6"/>
      <c r="X30" s="6"/>
      <c r="Y30" s="6"/>
      <c r="Z30" s="6"/>
      <c r="AA30" s="6"/>
      <c r="AC30" s="6"/>
      <c r="AD30" s="6"/>
      <c r="AE30" s="6"/>
    </row>
    <row r="31" spans="1:31" x14ac:dyDescent="0.45">
      <c r="A31">
        <f t="shared" si="4"/>
        <v>3.2000000000000001E-2</v>
      </c>
      <c r="B31" s="1">
        <f t="shared" si="0"/>
        <v>116.1875945537065</v>
      </c>
      <c r="C31">
        <v>600</v>
      </c>
      <c r="D31" s="2">
        <v>0.44</v>
      </c>
      <c r="E31" s="1">
        <f t="shared" si="2"/>
        <v>27.799199999999999</v>
      </c>
      <c r="F31" s="1">
        <f t="shared" si="3"/>
        <v>250.19279999999998</v>
      </c>
      <c r="G31" s="8">
        <f t="shared" si="6"/>
        <v>3284.1238339491752</v>
      </c>
      <c r="H31">
        <v>315</v>
      </c>
      <c r="I31">
        <v>295</v>
      </c>
      <c r="J31" s="8">
        <v>690.56971178970787</v>
      </c>
      <c r="K31" s="1">
        <v>4180</v>
      </c>
      <c r="L31" s="1">
        <v>991.5</v>
      </c>
      <c r="N31"/>
      <c r="P31" s="4"/>
      <c r="Q31" s="5"/>
      <c r="R31" s="4"/>
      <c r="S31" s="4"/>
      <c r="T31" s="6"/>
      <c r="U31" s="6"/>
      <c r="V31" s="6"/>
      <c r="W31" s="6"/>
      <c r="X31" s="6"/>
      <c r="Y31" s="6"/>
      <c r="Z31" s="6"/>
      <c r="AA31" s="6"/>
      <c r="AC31" s="6"/>
      <c r="AD31" s="6"/>
      <c r="AE31" s="6"/>
    </row>
    <row r="32" spans="1:31" x14ac:dyDescent="0.45">
      <c r="A32">
        <f t="shared" si="4"/>
        <v>3.7999999999999999E-2</v>
      </c>
      <c r="B32" s="1">
        <f t="shared" si="0"/>
        <v>137.97276853252646</v>
      </c>
      <c r="C32">
        <v>600</v>
      </c>
      <c r="D32" s="2">
        <v>0.44</v>
      </c>
      <c r="E32" s="1">
        <f t="shared" si="2"/>
        <v>27.799199999999999</v>
      </c>
      <c r="F32" s="1">
        <f t="shared" si="3"/>
        <v>250.19279999999998</v>
      </c>
      <c r="G32" s="8">
        <f t="shared" si="6"/>
        <v>4250.9753870990726</v>
      </c>
      <c r="H32">
        <v>315</v>
      </c>
      <c r="I32">
        <v>295</v>
      </c>
      <c r="J32" s="8">
        <v>728.64508903381886</v>
      </c>
      <c r="K32" s="1">
        <v>4180</v>
      </c>
      <c r="L32" s="1">
        <v>991.5</v>
      </c>
      <c r="N32"/>
      <c r="P32" s="4"/>
      <c r="Q32" s="5"/>
      <c r="R32" s="4"/>
      <c r="S32" s="4"/>
      <c r="T32" s="6"/>
      <c r="U32" s="6"/>
      <c r="V32" s="6"/>
      <c r="W32" s="6"/>
      <c r="X32" s="6"/>
      <c r="Y32" s="6"/>
      <c r="Z32" s="6"/>
      <c r="AA32" s="6"/>
      <c r="AC32" s="6"/>
      <c r="AD32" s="6"/>
      <c r="AE32" s="6"/>
    </row>
    <row r="33" spans="1:31" x14ac:dyDescent="0.45">
      <c r="A33">
        <f t="shared" si="4"/>
        <v>4.3999999999999997E-2</v>
      </c>
      <c r="B33" s="1">
        <f t="shared" si="0"/>
        <v>159.75794251134644</v>
      </c>
      <c r="C33">
        <v>600</v>
      </c>
      <c r="D33" s="2">
        <v>0.44</v>
      </c>
      <c r="E33" s="1">
        <f t="shared" si="2"/>
        <v>27.799199999999999</v>
      </c>
      <c r="F33" s="1">
        <f t="shared" si="3"/>
        <v>250.19279999999998</v>
      </c>
      <c r="G33" s="8">
        <f t="shared" si="6"/>
        <v>5331.9538548420323</v>
      </c>
      <c r="H33">
        <v>315</v>
      </c>
      <c r="I33">
        <v>295</v>
      </c>
      <c r="J33" s="8">
        <v>758.25357353711991</v>
      </c>
      <c r="K33" s="1">
        <v>4180</v>
      </c>
      <c r="L33" s="1">
        <v>991.5</v>
      </c>
      <c r="N33"/>
      <c r="P33" s="4"/>
      <c r="Q33" s="5"/>
      <c r="R33" s="4"/>
      <c r="S33" s="4"/>
      <c r="T33" s="6"/>
      <c r="U33" s="6"/>
      <c r="V33" s="6"/>
      <c r="W33" s="6"/>
      <c r="X33" s="6"/>
      <c r="Y33" s="6"/>
      <c r="Z33" s="6"/>
      <c r="AA33" s="6"/>
      <c r="AC33" s="6"/>
      <c r="AD33" s="6"/>
      <c r="AE33" s="6"/>
    </row>
    <row r="34" spans="1:31" x14ac:dyDescent="0.45">
      <c r="A34">
        <f t="shared" si="4"/>
        <v>0.05</v>
      </c>
      <c r="B34" s="1">
        <f t="shared" ref="B34:B65" si="7">A34/L34*3600*1000</f>
        <v>181.54311649016643</v>
      </c>
      <c r="C34">
        <v>600</v>
      </c>
      <c r="D34" s="2">
        <v>0.44</v>
      </c>
      <c r="E34" s="1">
        <f t="shared" si="2"/>
        <v>27.799199999999999</v>
      </c>
      <c r="F34" s="1">
        <f t="shared" si="3"/>
        <v>250.19279999999998</v>
      </c>
      <c r="G34" s="8">
        <f t="shared" si="6"/>
        <v>6527.0592371780549</v>
      </c>
      <c r="H34">
        <v>315</v>
      </c>
      <c r="I34">
        <v>295</v>
      </c>
      <c r="J34" s="8">
        <v>781.91697145834905</v>
      </c>
      <c r="K34" s="1">
        <v>4180</v>
      </c>
      <c r="L34" s="1">
        <v>991.5</v>
      </c>
      <c r="N34"/>
      <c r="P34" s="4"/>
      <c r="Q34" s="5"/>
      <c r="R34" s="4"/>
      <c r="S34" s="4"/>
      <c r="T34" s="6"/>
      <c r="U34" s="6"/>
      <c r="V34" s="6"/>
      <c r="W34" s="6"/>
      <c r="X34" s="6"/>
      <c r="Y34" s="6"/>
      <c r="Z34" s="6"/>
      <c r="AA34" s="6"/>
      <c r="AC34" s="6"/>
      <c r="AD34" s="6"/>
      <c r="AE34" s="6"/>
    </row>
    <row r="35" spans="1:31" x14ac:dyDescent="0.45">
      <c r="A35">
        <f t="shared" si="4"/>
        <v>5.6000000000000001E-2</v>
      </c>
      <c r="B35" s="1">
        <f t="shared" si="7"/>
        <v>203.32829046898641</v>
      </c>
      <c r="C35">
        <v>600</v>
      </c>
      <c r="D35" s="2">
        <v>0.44</v>
      </c>
      <c r="E35" s="1">
        <f t="shared" si="2"/>
        <v>27.799199999999999</v>
      </c>
      <c r="F35" s="1">
        <f t="shared" si="3"/>
        <v>250.19279999999998</v>
      </c>
      <c r="G35" s="8">
        <f t="shared" si="6"/>
        <v>7836.2915341071421</v>
      </c>
      <c r="H35">
        <v>315</v>
      </c>
      <c r="I35">
        <v>295</v>
      </c>
      <c r="J35" s="8">
        <v>801.2518912187702</v>
      </c>
      <c r="K35" s="1">
        <v>4180</v>
      </c>
      <c r="L35" s="1">
        <v>991.5</v>
      </c>
      <c r="N35"/>
      <c r="P35" s="4"/>
      <c r="Q35" s="5"/>
      <c r="R35" s="4"/>
      <c r="S35" s="4"/>
      <c r="T35" s="6"/>
      <c r="U35" s="6"/>
      <c r="V35" s="6"/>
      <c r="W35" s="6"/>
      <c r="X35" s="6"/>
      <c r="Y35" s="6"/>
      <c r="Z35" s="6"/>
      <c r="AA35" s="6"/>
      <c r="AC35" s="6"/>
      <c r="AD35" s="6"/>
      <c r="AE35" s="6"/>
    </row>
    <row r="36" spans="1:31" x14ac:dyDescent="0.45">
      <c r="A36">
        <f t="shared" si="4"/>
        <v>6.2E-2</v>
      </c>
      <c r="B36" s="1">
        <f t="shared" si="7"/>
        <v>225.11346444780636</v>
      </c>
      <c r="C36">
        <v>600</v>
      </c>
      <c r="D36" s="2">
        <v>0.44</v>
      </c>
      <c r="E36" s="1">
        <f t="shared" si="2"/>
        <v>27.799199999999999</v>
      </c>
      <c r="F36" s="1">
        <f t="shared" si="3"/>
        <v>250.19279999999998</v>
      </c>
      <c r="G36" s="8">
        <f t="shared" si="6"/>
        <v>9259.6507456292911</v>
      </c>
      <c r="H36">
        <v>315</v>
      </c>
      <c r="I36">
        <v>295</v>
      </c>
      <c r="J36" s="8">
        <v>817.34216483427338</v>
      </c>
      <c r="K36" s="1">
        <v>4180</v>
      </c>
      <c r="L36" s="1">
        <v>991.5</v>
      </c>
      <c r="N36"/>
      <c r="P36" s="4"/>
      <c r="Q36" s="5"/>
      <c r="R36" s="4"/>
      <c r="S36" s="4"/>
      <c r="T36" s="6"/>
      <c r="U36" s="6"/>
      <c r="V36" s="6"/>
      <c r="W36" s="6"/>
      <c r="X36" s="6"/>
      <c r="Y36" s="6"/>
      <c r="Z36" s="6"/>
      <c r="AA36" s="6"/>
      <c r="AC36" s="6"/>
      <c r="AD36" s="6"/>
      <c r="AE36" s="6"/>
    </row>
    <row r="37" spans="1:31" x14ac:dyDescent="0.45">
      <c r="A37">
        <f t="shared" si="4"/>
        <v>6.8000000000000005E-2</v>
      </c>
      <c r="B37" s="1">
        <f t="shared" si="7"/>
        <v>246.89863842662635</v>
      </c>
      <c r="C37">
        <v>600</v>
      </c>
      <c r="D37" s="2">
        <v>0.44</v>
      </c>
      <c r="E37" s="1">
        <f t="shared" si="2"/>
        <v>27.799199999999999</v>
      </c>
      <c r="F37" s="1">
        <f t="shared" si="3"/>
        <v>250.19279999999998</v>
      </c>
      <c r="G37" s="8">
        <f t="shared" si="6"/>
        <v>10797.136871744506</v>
      </c>
      <c r="H37">
        <v>315</v>
      </c>
      <c r="I37">
        <v>295</v>
      </c>
      <c r="J37" s="8">
        <v>830.93824757878008</v>
      </c>
      <c r="K37" s="1">
        <v>4180</v>
      </c>
      <c r="L37" s="1">
        <v>991.5</v>
      </c>
      <c r="N37"/>
      <c r="P37" s="4"/>
      <c r="Q37" s="5"/>
      <c r="R37" s="4"/>
      <c r="S37" s="4"/>
      <c r="T37" s="6"/>
      <c r="U37" s="6"/>
      <c r="V37" s="6"/>
      <c r="W37" s="6"/>
      <c r="X37" s="6"/>
      <c r="Y37" s="6"/>
      <c r="Z37" s="6"/>
      <c r="AA37" s="6"/>
      <c r="AC37" s="6"/>
      <c r="AD37" s="6"/>
      <c r="AE37" s="6"/>
    </row>
    <row r="38" spans="1:31" x14ac:dyDescent="0.45">
      <c r="A38">
        <f t="shared" si="4"/>
        <v>7.3999999999999996E-2</v>
      </c>
      <c r="B38" s="1">
        <f t="shared" si="7"/>
        <v>268.68381240544625</v>
      </c>
      <c r="C38">
        <v>600</v>
      </c>
      <c r="D38" s="2">
        <v>0.44</v>
      </c>
      <c r="E38" s="1">
        <f t="shared" si="2"/>
        <v>27.799199999999999</v>
      </c>
      <c r="F38" s="1">
        <f t="shared" si="3"/>
        <v>250.19279999999998</v>
      </c>
      <c r="G38" s="8">
        <f t="shared" si="6"/>
        <v>12448.749912465624</v>
      </c>
      <c r="H38">
        <v>315</v>
      </c>
      <c r="I38">
        <v>295</v>
      </c>
      <c r="J38" s="8">
        <v>842.03526462840591</v>
      </c>
      <c r="K38" s="1">
        <v>4180</v>
      </c>
      <c r="L38" s="1">
        <v>991.5</v>
      </c>
      <c r="N38"/>
      <c r="P38" s="4"/>
      <c r="Q38" s="5"/>
      <c r="R38" s="4"/>
      <c r="S38" s="4"/>
      <c r="T38" s="6"/>
      <c r="U38" s="6"/>
      <c r="V38" s="6"/>
      <c r="W38" s="6"/>
      <c r="X38" s="6"/>
      <c r="Y38" s="6"/>
      <c r="Z38" s="6"/>
      <c r="AA38" s="6"/>
      <c r="AC38" s="6"/>
      <c r="AD38" s="6"/>
      <c r="AE38" s="6"/>
    </row>
    <row r="39" spans="1:31" x14ac:dyDescent="0.45">
      <c r="A39">
        <f t="shared" si="4"/>
        <v>8.0000000000000002E-3</v>
      </c>
      <c r="B39" s="1">
        <f t="shared" si="7"/>
        <v>29.046898638426626</v>
      </c>
      <c r="C39">
        <v>800</v>
      </c>
      <c r="D39" s="2">
        <v>0.64</v>
      </c>
      <c r="E39" s="1">
        <f t="shared" si="2"/>
        <v>40.435200000000002</v>
      </c>
      <c r="F39" s="1">
        <f t="shared" si="3"/>
        <v>363.91680000000002</v>
      </c>
      <c r="G39" s="8">
        <f t="shared" si="6"/>
        <v>557.98676728021974</v>
      </c>
      <c r="H39">
        <v>315</v>
      </c>
      <c r="I39">
        <v>295</v>
      </c>
      <c r="J39" s="8">
        <v>447.08680685343069</v>
      </c>
      <c r="K39" s="1">
        <v>4180</v>
      </c>
      <c r="L39" s="1">
        <v>991.5</v>
      </c>
      <c r="N39"/>
      <c r="P39" s="4"/>
      <c r="Q39" s="5"/>
      <c r="R39" s="4"/>
      <c r="S39" s="4"/>
      <c r="T39" s="6"/>
      <c r="U39" s="6"/>
      <c r="V39" s="6"/>
      <c r="W39" s="6"/>
      <c r="X39" s="6"/>
      <c r="Y39" s="6"/>
      <c r="Z39" s="6"/>
      <c r="AA39" s="6"/>
      <c r="AC39" s="6"/>
      <c r="AD39" s="6"/>
      <c r="AE39" s="6"/>
    </row>
    <row r="40" spans="1:31" x14ac:dyDescent="0.45">
      <c r="A40">
        <f t="shared" si="4"/>
        <v>1.4E-2</v>
      </c>
      <c r="B40" s="1">
        <f t="shared" si="7"/>
        <v>50.832072617246602</v>
      </c>
      <c r="C40">
        <v>800</v>
      </c>
      <c r="D40" s="2">
        <v>0.64</v>
      </c>
      <c r="E40" s="1">
        <f t="shared" si="2"/>
        <v>40.435200000000002</v>
      </c>
      <c r="F40" s="1">
        <f t="shared" si="3"/>
        <v>363.91680000000002</v>
      </c>
      <c r="G40" s="8">
        <f t="shared" si="6"/>
        <v>1068.3306620578639</v>
      </c>
      <c r="H40">
        <v>315</v>
      </c>
      <c r="I40">
        <v>295</v>
      </c>
      <c r="J40" s="8">
        <v>672.09992857096461</v>
      </c>
      <c r="K40" s="1">
        <v>4180</v>
      </c>
      <c r="L40" s="1">
        <v>991.5</v>
      </c>
      <c r="N40"/>
      <c r="P40" s="4"/>
      <c r="Q40" s="5"/>
      <c r="R40" s="4"/>
      <c r="S40" s="4"/>
      <c r="T40" s="6"/>
      <c r="U40" s="6"/>
      <c r="V40" s="6"/>
      <c r="W40" s="6"/>
      <c r="X40" s="6"/>
      <c r="Y40" s="6"/>
      <c r="Z40" s="6"/>
      <c r="AA40" s="6"/>
      <c r="AC40" s="6"/>
      <c r="AD40" s="6"/>
      <c r="AE40" s="6"/>
    </row>
    <row r="41" spans="1:31" x14ac:dyDescent="0.45">
      <c r="A41">
        <f t="shared" si="4"/>
        <v>0.02</v>
      </c>
      <c r="B41" s="1">
        <f t="shared" si="7"/>
        <v>72.617246596066565</v>
      </c>
      <c r="C41">
        <v>800</v>
      </c>
      <c r="D41" s="2">
        <v>0.64</v>
      </c>
      <c r="E41" s="1">
        <f t="shared" si="2"/>
        <v>40.435200000000002</v>
      </c>
      <c r="F41" s="1">
        <f t="shared" si="3"/>
        <v>363.91680000000002</v>
      </c>
      <c r="G41" s="8">
        <f t="shared" si="6"/>
        <v>1692.8014714285712</v>
      </c>
      <c r="H41">
        <v>315</v>
      </c>
      <c r="I41">
        <v>295</v>
      </c>
      <c r="J41" s="8">
        <v>816.53559868383024</v>
      </c>
      <c r="K41" s="1">
        <v>4180</v>
      </c>
      <c r="L41" s="1">
        <v>991.5</v>
      </c>
      <c r="N41"/>
      <c r="P41" s="4"/>
      <c r="Q41" s="5"/>
      <c r="R41" s="4"/>
      <c r="S41" s="4"/>
      <c r="T41" s="6"/>
      <c r="U41" s="6"/>
      <c r="V41" s="6"/>
      <c r="W41" s="6"/>
      <c r="X41" s="6"/>
      <c r="Y41" s="6"/>
      <c r="Z41" s="6"/>
      <c r="AA41" s="6"/>
      <c r="AC41" s="6"/>
      <c r="AD41" s="6"/>
      <c r="AE41" s="6"/>
    </row>
    <row r="42" spans="1:31" x14ac:dyDescent="0.45">
      <c r="A42">
        <f t="shared" si="4"/>
        <v>2.5999999999999999E-2</v>
      </c>
      <c r="B42" s="1">
        <f t="shared" si="7"/>
        <v>94.402420574886534</v>
      </c>
      <c r="C42">
        <v>800</v>
      </c>
      <c r="D42" s="2">
        <v>0.64</v>
      </c>
      <c r="E42" s="1">
        <f t="shared" si="2"/>
        <v>40.435200000000002</v>
      </c>
      <c r="F42" s="1">
        <f t="shared" si="3"/>
        <v>363.91680000000002</v>
      </c>
      <c r="G42" s="8">
        <f t="shared" si="6"/>
        <v>2431.3991953923419</v>
      </c>
      <c r="H42">
        <v>315</v>
      </c>
      <c r="I42">
        <v>295</v>
      </c>
      <c r="J42" s="8">
        <v>914.47440956783373</v>
      </c>
      <c r="K42" s="1">
        <v>4180</v>
      </c>
      <c r="L42" s="1">
        <v>991.5</v>
      </c>
      <c r="N42"/>
      <c r="P42" s="4"/>
      <c r="Q42" s="5"/>
      <c r="R42" s="4"/>
      <c r="S42" s="4"/>
      <c r="T42" s="6"/>
      <c r="U42" s="6"/>
      <c r="V42" s="6"/>
      <c r="W42" s="6"/>
      <c r="X42" s="6"/>
      <c r="Y42" s="6"/>
      <c r="Z42" s="6"/>
      <c r="AA42" s="6"/>
      <c r="AC42" s="6"/>
      <c r="AD42" s="6"/>
      <c r="AE42" s="6"/>
    </row>
    <row r="43" spans="1:31" x14ac:dyDescent="0.45">
      <c r="A43">
        <f t="shared" si="4"/>
        <v>3.2000000000000001E-2</v>
      </c>
      <c r="B43" s="1">
        <f t="shared" si="7"/>
        <v>116.1875945537065</v>
      </c>
      <c r="C43">
        <v>800</v>
      </c>
      <c r="D43" s="2">
        <v>0.64</v>
      </c>
      <c r="E43" s="1">
        <f t="shared" si="2"/>
        <v>40.435200000000002</v>
      </c>
      <c r="F43" s="1">
        <f t="shared" si="3"/>
        <v>363.91680000000002</v>
      </c>
      <c r="G43" s="8">
        <f t="shared" si="6"/>
        <v>3284.1238339491752</v>
      </c>
      <c r="H43">
        <v>315</v>
      </c>
      <c r="I43">
        <v>295</v>
      </c>
      <c r="J43" s="8">
        <v>984.67971528099076</v>
      </c>
      <c r="K43" s="1">
        <v>4180</v>
      </c>
      <c r="L43" s="1">
        <v>991.5</v>
      </c>
      <c r="N43"/>
      <c r="P43" s="4"/>
      <c r="Q43" s="5"/>
      <c r="R43" s="4"/>
      <c r="S43" s="4"/>
      <c r="T43" s="6"/>
      <c r="U43" s="6"/>
      <c r="V43" s="6"/>
      <c r="W43" s="6"/>
      <c r="X43" s="6"/>
      <c r="Y43" s="6"/>
      <c r="Z43" s="6"/>
      <c r="AA43" s="6"/>
      <c r="AC43" s="6"/>
      <c r="AD43" s="6"/>
      <c r="AE43" s="6"/>
    </row>
    <row r="44" spans="1:31" x14ac:dyDescent="0.45">
      <c r="A44">
        <f t="shared" si="4"/>
        <v>3.7999999999999999E-2</v>
      </c>
      <c r="B44" s="1">
        <f t="shared" si="7"/>
        <v>137.97276853252646</v>
      </c>
      <c r="C44">
        <v>800</v>
      </c>
      <c r="D44" s="2">
        <v>0.64</v>
      </c>
      <c r="E44" s="1">
        <f t="shared" si="2"/>
        <v>40.435200000000002</v>
      </c>
      <c r="F44" s="1">
        <f t="shared" si="3"/>
        <v>363.91680000000002</v>
      </c>
      <c r="G44" s="8">
        <f t="shared" si="6"/>
        <v>4250.9753870990726</v>
      </c>
      <c r="H44">
        <v>315</v>
      </c>
      <c r="I44">
        <v>295</v>
      </c>
      <c r="J44" s="8">
        <v>1037.3043296386966</v>
      </c>
      <c r="K44" s="1">
        <v>4180</v>
      </c>
      <c r="L44" s="1">
        <v>991.5</v>
      </c>
      <c r="N44"/>
      <c r="P44" s="4"/>
      <c r="Q44" s="5"/>
      <c r="R44" s="4"/>
      <c r="S44" s="4"/>
      <c r="T44" s="6"/>
      <c r="U44" s="6"/>
      <c r="V44" s="6"/>
      <c r="W44" s="6"/>
      <c r="X44" s="6"/>
      <c r="Y44" s="6"/>
      <c r="Z44" s="6"/>
      <c r="AA44" s="6"/>
      <c r="AC44" s="6"/>
      <c r="AD44" s="6"/>
      <c r="AE44" s="6"/>
    </row>
    <row r="45" spans="1:31" x14ac:dyDescent="0.45">
      <c r="A45">
        <f t="shared" si="4"/>
        <v>4.3999999999999997E-2</v>
      </c>
      <c r="B45" s="1">
        <f t="shared" si="7"/>
        <v>159.75794251134644</v>
      </c>
      <c r="C45">
        <v>800</v>
      </c>
      <c r="D45" s="2">
        <v>0.64</v>
      </c>
      <c r="E45" s="1">
        <f t="shared" si="2"/>
        <v>40.435200000000002</v>
      </c>
      <c r="F45" s="1">
        <f t="shared" si="3"/>
        <v>363.91680000000002</v>
      </c>
      <c r="G45" s="8">
        <f t="shared" si="6"/>
        <v>5331.9538548420323</v>
      </c>
      <c r="H45">
        <v>315</v>
      </c>
      <c r="I45">
        <v>295</v>
      </c>
      <c r="J45" s="8">
        <v>1078.1553282348877</v>
      </c>
      <c r="K45" s="1">
        <v>4180</v>
      </c>
      <c r="L45" s="1">
        <v>991.5</v>
      </c>
      <c r="N45"/>
      <c r="P45" s="4"/>
      <c r="Q45" s="5"/>
      <c r="R45" s="4"/>
      <c r="S45" s="4"/>
      <c r="T45" s="6"/>
      <c r="U45" s="6"/>
      <c r="V45" s="6"/>
      <c r="W45" s="6"/>
      <c r="X45" s="6"/>
      <c r="Y45" s="6"/>
      <c r="Z45" s="6"/>
      <c r="AA45" s="6"/>
      <c r="AC45" s="6"/>
      <c r="AD45" s="6"/>
      <c r="AE45" s="6"/>
    </row>
    <row r="46" spans="1:31" x14ac:dyDescent="0.45">
      <c r="A46">
        <f t="shared" si="4"/>
        <v>0.05</v>
      </c>
      <c r="B46" s="1">
        <f t="shared" si="7"/>
        <v>181.54311649016643</v>
      </c>
      <c r="C46">
        <v>800</v>
      </c>
      <c r="D46" s="2">
        <v>0.64</v>
      </c>
      <c r="E46" s="1">
        <f t="shared" si="2"/>
        <v>40.435200000000002</v>
      </c>
      <c r="F46" s="1">
        <f t="shared" si="3"/>
        <v>363.91680000000002</v>
      </c>
      <c r="G46" s="8">
        <f t="shared" si="6"/>
        <v>6527.0592371780549</v>
      </c>
      <c r="H46">
        <v>315</v>
      </c>
      <c r="I46">
        <v>295</v>
      </c>
      <c r="J46" s="8">
        <v>1110.7624761191842</v>
      </c>
      <c r="K46" s="1">
        <v>4180</v>
      </c>
      <c r="L46" s="1">
        <v>991.5</v>
      </c>
      <c r="N46"/>
      <c r="P46" s="4"/>
      <c r="Q46" s="5"/>
      <c r="R46" s="4"/>
      <c r="S46" s="4"/>
      <c r="T46" s="6"/>
      <c r="U46" s="6"/>
      <c r="V46" s="6"/>
      <c r="W46" s="6"/>
      <c r="X46" s="6"/>
      <c r="Y46" s="6"/>
      <c r="Z46" s="6"/>
      <c r="AA46" s="6"/>
      <c r="AC46" s="6"/>
      <c r="AD46" s="6"/>
      <c r="AE46" s="6"/>
    </row>
    <row r="47" spans="1:31" x14ac:dyDescent="0.45">
      <c r="A47">
        <f t="shared" si="4"/>
        <v>5.6000000000000001E-2</v>
      </c>
      <c r="B47" s="1">
        <f t="shared" si="7"/>
        <v>203.32829046898641</v>
      </c>
      <c r="C47">
        <v>800</v>
      </c>
      <c r="D47" s="2">
        <v>0.64</v>
      </c>
      <c r="E47" s="1">
        <f t="shared" si="2"/>
        <v>40.435200000000002</v>
      </c>
      <c r="F47" s="1">
        <f t="shared" si="3"/>
        <v>363.91680000000002</v>
      </c>
      <c r="G47" s="8">
        <f t="shared" si="6"/>
        <v>7836.2915341071421</v>
      </c>
      <c r="H47">
        <v>315</v>
      </c>
      <c r="I47">
        <v>295</v>
      </c>
      <c r="J47" s="8">
        <v>1137.3810206286339</v>
      </c>
      <c r="K47" s="1">
        <v>4180</v>
      </c>
      <c r="L47" s="1">
        <v>991.5</v>
      </c>
      <c r="N47"/>
      <c r="P47" s="4"/>
      <c r="Q47" s="5"/>
      <c r="R47" s="4"/>
      <c r="S47" s="4"/>
      <c r="T47" s="6"/>
      <c r="U47" s="6"/>
      <c r="V47" s="6"/>
      <c r="W47" s="6"/>
      <c r="X47" s="6"/>
      <c r="Y47" s="6"/>
      <c r="Z47" s="6"/>
      <c r="AA47" s="6"/>
      <c r="AC47" s="6"/>
      <c r="AD47" s="6"/>
      <c r="AE47" s="6"/>
    </row>
    <row r="48" spans="1:31" x14ac:dyDescent="0.45">
      <c r="A48">
        <f t="shared" si="4"/>
        <v>6.2E-2</v>
      </c>
      <c r="B48" s="1">
        <f t="shared" si="7"/>
        <v>225.11346444780636</v>
      </c>
      <c r="C48">
        <v>800</v>
      </c>
      <c r="D48" s="2">
        <v>0.64</v>
      </c>
      <c r="E48" s="1">
        <f t="shared" si="2"/>
        <v>40.435200000000002</v>
      </c>
      <c r="F48" s="1">
        <f t="shared" si="3"/>
        <v>363.91680000000002</v>
      </c>
      <c r="G48" s="8">
        <f t="shared" si="6"/>
        <v>9259.6507456292911</v>
      </c>
      <c r="H48">
        <v>315</v>
      </c>
      <c r="I48">
        <v>295</v>
      </c>
      <c r="J48" s="8">
        <v>1159.5169628486715</v>
      </c>
      <c r="K48" s="1">
        <v>4180</v>
      </c>
      <c r="L48" s="1">
        <v>991.5</v>
      </c>
      <c r="N48"/>
      <c r="P48" s="4"/>
      <c r="Q48" s="5"/>
      <c r="R48" s="4"/>
      <c r="S48" s="4"/>
      <c r="T48" s="6"/>
      <c r="U48" s="6"/>
      <c r="V48" s="6"/>
      <c r="W48" s="6"/>
      <c r="X48" s="6"/>
      <c r="Y48" s="6"/>
      <c r="Z48" s="6"/>
      <c r="AA48" s="6"/>
      <c r="AC48" s="6"/>
      <c r="AD48" s="6"/>
      <c r="AE48" s="6"/>
    </row>
    <row r="49" spans="1:31" x14ac:dyDescent="0.45">
      <c r="A49">
        <f t="shared" si="4"/>
        <v>6.8000000000000005E-2</v>
      </c>
      <c r="B49" s="1">
        <f t="shared" si="7"/>
        <v>246.89863842662635</v>
      </c>
      <c r="C49">
        <v>800</v>
      </c>
      <c r="D49" s="2">
        <v>0.64</v>
      </c>
      <c r="E49" s="1">
        <f t="shared" si="2"/>
        <v>40.435200000000002</v>
      </c>
      <c r="F49" s="1">
        <f t="shared" si="3"/>
        <v>363.91680000000002</v>
      </c>
      <c r="G49" s="8">
        <f t="shared" si="6"/>
        <v>10797.136871744506</v>
      </c>
      <c r="H49">
        <v>315</v>
      </c>
      <c r="I49">
        <v>295</v>
      </c>
      <c r="J49" s="8">
        <v>1178.2119352643058</v>
      </c>
      <c r="K49" s="1">
        <v>4180</v>
      </c>
      <c r="L49" s="1">
        <v>991.5</v>
      </c>
      <c r="N49"/>
      <c r="P49" s="4"/>
      <c r="Q49" s="5"/>
      <c r="R49" s="4"/>
      <c r="S49" s="4"/>
      <c r="T49" s="6"/>
      <c r="U49" s="6"/>
      <c r="V49" s="6"/>
      <c r="W49" s="6"/>
      <c r="X49" s="6"/>
      <c r="Y49" s="6"/>
      <c r="Z49" s="6"/>
      <c r="AA49" s="6"/>
      <c r="AC49" s="6"/>
      <c r="AD49" s="6"/>
      <c r="AE49" s="6"/>
    </row>
    <row r="50" spans="1:31" x14ac:dyDescent="0.45">
      <c r="A50">
        <f t="shared" si="4"/>
        <v>7.3999999999999996E-2</v>
      </c>
      <c r="B50" s="1">
        <f t="shared" si="7"/>
        <v>268.68381240544625</v>
      </c>
      <c r="C50">
        <v>800</v>
      </c>
      <c r="D50" s="2">
        <v>0.64</v>
      </c>
      <c r="E50" s="1">
        <f t="shared" si="2"/>
        <v>40.435200000000002</v>
      </c>
      <c r="F50" s="1">
        <f t="shared" si="3"/>
        <v>363.91680000000002</v>
      </c>
      <c r="G50" s="8">
        <f t="shared" si="6"/>
        <v>12448.749912465624</v>
      </c>
      <c r="H50">
        <v>315</v>
      </c>
      <c r="I50">
        <v>295</v>
      </c>
      <c r="J50" s="8">
        <v>1193.4642498380865</v>
      </c>
      <c r="K50" s="1">
        <v>4180</v>
      </c>
      <c r="L50" s="1">
        <v>991.5</v>
      </c>
      <c r="N50"/>
      <c r="P50" s="4"/>
      <c r="Q50" s="5"/>
      <c r="R50" s="4"/>
      <c r="S50" s="4"/>
      <c r="T50" s="6"/>
      <c r="U50" s="6"/>
      <c r="V50" s="6"/>
      <c r="W50" s="6"/>
      <c r="X50" s="6"/>
      <c r="Y50" s="6"/>
      <c r="Z50" s="6"/>
      <c r="AA50" s="6"/>
      <c r="AC50" s="6"/>
      <c r="AD50" s="6"/>
      <c r="AE50" s="6"/>
    </row>
    <row r="51" spans="1:31" x14ac:dyDescent="0.45">
      <c r="A51">
        <f t="shared" si="4"/>
        <v>8.0000000000000002E-3</v>
      </c>
      <c r="B51" s="1">
        <f t="shared" si="7"/>
        <v>29.046898638426626</v>
      </c>
      <c r="C51">
        <v>1000</v>
      </c>
      <c r="D51" s="2">
        <v>0.87</v>
      </c>
      <c r="E51" s="1">
        <f t="shared" si="2"/>
        <v>54.9666</v>
      </c>
      <c r="F51" s="1">
        <f t="shared" si="3"/>
        <v>494.69939999999997</v>
      </c>
      <c r="G51" s="8">
        <f t="shared" si="6"/>
        <v>557.98676728021974</v>
      </c>
      <c r="H51">
        <v>315</v>
      </c>
      <c r="I51">
        <v>295</v>
      </c>
      <c r="J51" s="8">
        <v>497.02553017675075</v>
      </c>
      <c r="K51" s="1">
        <v>4180</v>
      </c>
      <c r="L51" s="1">
        <v>991.5</v>
      </c>
      <c r="N51"/>
      <c r="P51" s="4"/>
      <c r="Q51" s="5"/>
      <c r="R51" s="4"/>
      <c r="S51" s="4"/>
      <c r="T51" s="6"/>
      <c r="U51" s="6"/>
      <c r="V51" s="6"/>
      <c r="W51" s="6"/>
      <c r="X51" s="6"/>
      <c r="Y51" s="6"/>
      <c r="Z51" s="6"/>
      <c r="AA51" s="6"/>
      <c r="AC51" s="6"/>
      <c r="AD51" s="6"/>
      <c r="AE51" s="6"/>
    </row>
    <row r="52" spans="1:31" x14ac:dyDescent="0.45">
      <c r="A52">
        <f t="shared" si="4"/>
        <v>1.4E-2</v>
      </c>
      <c r="B52" s="1">
        <f t="shared" si="7"/>
        <v>50.832072617246602</v>
      </c>
      <c r="C52">
        <v>1000</v>
      </c>
      <c r="D52" s="2">
        <v>0.87</v>
      </c>
      <c r="E52" s="1">
        <f t="shared" si="2"/>
        <v>54.9666</v>
      </c>
      <c r="F52" s="1">
        <f t="shared" si="3"/>
        <v>494.69939999999997</v>
      </c>
      <c r="G52" s="8">
        <f t="shared" si="6"/>
        <v>1068.3306620578639</v>
      </c>
      <c r="H52">
        <v>315</v>
      </c>
      <c r="I52">
        <v>295</v>
      </c>
      <c r="J52" s="8">
        <v>760.86589143389699</v>
      </c>
      <c r="K52" s="1">
        <v>4180</v>
      </c>
      <c r="L52" s="1">
        <v>991.5</v>
      </c>
      <c r="N52"/>
      <c r="P52" s="4"/>
      <c r="Q52" s="5"/>
      <c r="R52" s="4"/>
      <c r="S52" s="4"/>
      <c r="T52" s="6"/>
      <c r="U52" s="6"/>
      <c r="V52" s="6"/>
      <c r="W52" s="6"/>
      <c r="X52" s="6"/>
      <c r="Y52" s="6"/>
      <c r="Z52" s="6"/>
      <c r="AA52" s="6"/>
      <c r="AC52" s="6"/>
      <c r="AD52" s="6"/>
      <c r="AE52" s="6"/>
    </row>
    <row r="53" spans="1:31" x14ac:dyDescent="0.45">
      <c r="A53">
        <f t="shared" si="4"/>
        <v>0.02</v>
      </c>
      <c r="B53" s="1">
        <f t="shared" si="7"/>
        <v>72.617246596066565</v>
      </c>
      <c r="C53">
        <v>1000</v>
      </c>
      <c r="D53" s="2">
        <v>0.87</v>
      </c>
      <c r="E53" s="1">
        <f t="shared" si="2"/>
        <v>54.9666</v>
      </c>
      <c r="F53" s="1">
        <f t="shared" si="3"/>
        <v>494.69939999999997</v>
      </c>
      <c r="G53" s="8">
        <f t="shared" si="6"/>
        <v>1692.8014714285712</v>
      </c>
      <c r="H53">
        <v>315</v>
      </c>
      <c r="I53">
        <v>295</v>
      </c>
      <c r="J53" s="8">
        <v>935.47598378206317</v>
      </c>
      <c r="K53" s="1">
        <v>4180</v>
      </c>
      <c r="L53" s="1">
        <v>991.5</v>
      </c>
      <c r="N53"/>
      <c r="P53" s="4"/>
      <c r="Q53" s="5"/>
      <c r="R53" s="4"/>
      <c r="S53" s="4"/>
      <c r="T53" s="6"/>
      <c r="U53" s="6"/>
      <c r="V53" s="6"/>
      <c r="W53" s="6"/>
      <c r="X53" s="6"/>
      <c r="Y53" s="6"/>
      <c r="Z53" s="6"/>
      <c r="AA53" s="6"/>
      <c r="AC53" s="6"/>
      <c r="AD53" s="6"/>
      <c r="AE53" s="6"/>
    </row>
    <row r="54" spans="1:31" x14ac:dyDescent="0.45">
      <c r="A54">
        <f t="shared" si="4"/>
        <v>2.5999999999999999E-2</v>
      </c>
      <c r="B54" s="1">
        <f t="shared" si="7"/>
        <v>94.402420574886534</v>
      </c>
      <c r="C54">
        <v>1000</v>
      </c>
      <c r="D54" s="2">
        <v>0.87</v>
      </c>
      <c r="E54" s="1">
        <f t="shared" si="2"/>
        <v>54.9666</v>
      </c>
      <c r="F54" s="1">
        <f t="shared" si="3"/>
        <v>494.69939999999997</v>
      </c>
      <c r="G54" s="8">
        <f t="shared" si="6"/>
        <v>2431.3991953923419</v>
      </c>
      <c r="H54">
        <v>315</v>
      </c>
      <c r="I54">
        <v>295</v>
      </c>
      <c r="J54" s="8">
        <v>1055.9420403162849</v>
      </c>
      <c r="K54" s="1">
        <v>4180</v>
      </c>
      <c r="L54" s="1">
        <v>991.5</v>
      </c>
      <c r="N54"/>
      <c r="P54" s="4"/>
      <c r="Q54" s="5"/>
      <c r="R54" s="4"/>
      <c r="S54" s="4"/>
      <c r="T54" s="6"/>
      <c r="U54" s="6"/>
      <c r="V54" s="6"/>
      <c r="W54" s="6"/>
      <c r="X54" s="6"/>
      <c r="Y54" s="6"/>
      <c r="Z54" s="6"/>
      <c r="AA54" s="6"/>
      <c r="AC54" s="6"/>
      <c r="AD54" s="6"/>
      <c r="AE54" s="6"/>
    </row>
    <row r="55" spans="1:31" x14ac:dyDescent="0.45">
      <c r="A55">
        <f t="shared" si="4"/>
        <v>3.2000000000000001E-2</v>
      </c>
      <c r="B55" s="1">
        <f t="shared" si="7"/>
        <v>116.1875945537065</v>
      </c>
      <c r="C55">
        <v>1000</v>
      </c>
      <c r="D55" s="2">
        <v>0.87</v>
      </c>
      <c r="E55" s="1">
        <f t="shared" si="2"/>
        <v>54.9666</v>
      </c>
      <c r="F55" s="1">
        <f t="shared" si="3"/>
        <v>494.69939999999997</v>
      </c>
      <c r="G55" s="8">
        <f t="shared" si="6"/>
        <v>3284.1238339491752</v>
      </c>
      <c r="H55">
        <v>315</v>
      </c>
      <c r="I55">
        <v>295</v>
      </c>
      <c r="J55" s="8">
        <v>1143.2496997422984</v>
      </c>
      <c r="K55" s="1">
        <v>4180</v>
      </c>
      <c r="L55" s="1">
        <v>991.5</v>
      </c>
      <c r="N55"/>
      <c r="P55" s="4"/>
      <c r="Q55" s="5"/>
      <c r="R55" s="4"/>
      <c r="S55" s="4"/>
      <c r="T55" s="6"/>
      <c r="U55" s="6"/>
      <c r="V55" s="6"/>
      <c r="W55" s="6"/>
      <c r="X55" s="6"/>
      <c r="Y55" s="6"/>
      <c r="Z55" s="6"/>
      <c r="AA55" s="6"/>
      <c r="AC55" s="6"/>
      <c r="AD55" s="6"/>
      <c r="AE55" s="6"/>
    </row>
    <row r="56" spans="1:31" x14ac:dyDescent="0.45">
      <c r="A56">
        <f t="shared" si="4"/>
        <v>3.7999999999999999E-2</v>
      </c>
      <c r="B56" s="1">
        <f t="shared" si="7"/>
        <v>137.97276853252646</v>
      </c>
      <c r="C56">
        <v>1000</v>
      </c>
      <c r="D56" s="2">
        <v>0.87</v>
      </c>
      <c r="E56" s="1">
        <f t="shared" si="2"/>
        <v>54.9666</v>
      </c>
      <c r="F56" s="1">
        <f t="shared" si="3"/>
        <v>494.69939999999997</v>
      </c>
      <c r="G56" s="8">
        <f t="shared" si="6"/>
        <v>4250.9753870990726</v>
      </c>
      <c r="H56">
        <v>315</v>
      </c>
      <c r="I56">
        <v>295</v>
      </c>
      <c r="J56" s="8">
        <v>1209.1919815011015</v>
      </c>
      <c r="K56" s="1">
        <v>4180</v>
      </c>
      <c r="L56" s="1">
        <v>991.5</v>
      </c>
      <c r="N56"/>
      <c r="P56" s="4"/>
      <c r="Q56" s="5"/>
      <c r="R56" s="4"/>
      <c r="S56" s="4"/>
      <c r="T56" s="6"/>
      <c r="U56" s="6"/>
      <c r="V56" s="6"/>
      <c r="W56" s="6"/>
      <c r="X56" s="6"/>
      <c r="Y56" s="6"/>
      <c r="Z56" s="6"/>
      <c r="AA56" s="6"/>
      <c r="AC56" s="6"/>
      <c r="AD56" s="6"/>
      <c r="AE56" s="6"/>
    </row>
    <row r="57" spans="1:31" x14ac:dyDescent="0.45">
      <c r="A57">
        <f t="shared" si="4"/>
        <v>4.3999999999999997E-2</v>
      </c>
      <c r="B57" s="1">
        <f t="shared" si="7"/>
        <v>159.75794251134644</v>
      </c>
      <c r="C57">
        <v>1000</v>
      </c>
      <c r="D57" s="2">
        <v>0.87</v>
      </c>
      <c r="E57" s="1">
        <f t="shared" si="2"/>
        <v>54.9666</v>
      </c>
      <c r="F57" s="1">
        <f t="shared" si="3"/>
        <v>494.69939999999997</v>
      </c>
      <c r="G57" s="8">
        <f t="shared" si="6"/>
        <v>5331.9538548420323</v>
      </c>
      <c r="H57">
        <v>315</v>
      </c>
      <c r="I57">
        <v>295</v>
      </c>
      <c r="J57" s="8">
        <v>1260.6676450889056</v>
      </c>
      <c r="K57" s="1">
        <v>4180</v>
      </c>
      <c r="L57" s="1">
        <v>991.5</v>
      </c>
      <c r="N57"/>
      <c r="P57" s="4"/>
      <c r="Q57" s="5"/>
      <c r="R57" s="4"/>
      <c r="S57" s="4"/>
      <c r="T57" s="6"/>
      <c r="U57" s="6"/>
      <c r="V57" s="6"/>
      <c r="W57" s="6"/>
      <c r="X57" s="6"/>
      <c r="Y57" s="6"/>
      <c r="Z57" s="6"/>
      <c r="AA57" s="6"/>
      <c r="AC57" s="6"/>
      <c r="AD57" s="6"/>
      <c r="AE57" s="6"/>
    </row>
    <row r="58" spans="1:31" x14ac:dyDescent="0.45">
      <c r="A58">
        <f t="shared" si="4"/>
        <v>0.05</v>
      </c>
      <c r="B58" s="1">
        <f t="shared" si="7"/>
        <v>181.54311649016643</v>
      </c>
      <c r="C58">
        <v>1000</v>
      </c>
      <c r="D58" s="2">
        <v>0.87</v>
      </c>
      <c r="E58" s="1">
        <f t="shared" si="2"/>
        <v>54.9666</v>
      </c>
      <c r="F58" s="1">
        <f t="shared" si="3"/>
        <v>494.69939999999997</v>
      </c>
      <c r="G58" s="8">
        <f t="shared" si="6"/>
        <v>6527.0592371780549</v>
      </c>
      <c r="H58">
        <v>315</v>
      </c>
      <c r="I58">
        <v>295</v>
      </c>
      <c r="J58" s="8">
        <v>1301.9311518610239</v>
      </c>
      <c r="K58" s="1">
        <v>4180</v>
      </c>
      <c r="L58" s="1">
        <v>991.5</v>
      </c>
      <c r="N58"/>
      <c r="P58" s="4"/>
      <c r="Q58" s="5"/>
      <c r="R58" s="4"/>
      <c r="S58" s="4"/>
      <c r="T58" s="6"/>
      <c r="U58" s="6"/>
      <c r="V58" s="6"/>
      <c r="W58" s="6"/>
      <c r="X58" s="6"/>
      <c r="Y58" s="6"/>
      <c r="Z58" s="6"/>
      <c r="AA58" s="6"/>
      <c r="AC58" s="6"/>
      <c r="AD58" s="6"/>
      <c r="AE58" s="6"/>
    </row>
    <row r="59" spans="1:31" x14ac:dyDescent="0.45">
      <c r="A59">
        <f t="shared" si="4"/>
        <v>5.6000000000000001E-2</v>
      </c>
      <c r="B59" s="1">
        <f t="shared" si="7"/>
        <v>203.32829046898641</v>
      </c>
      <c r="C59">
        <v>1000</v>
      </c>
      <c r="D59" s="2">
        <v>0.87</v>
      </c>
      <c r="E59" s="1">
        <f t="shared" si="2"/>
        <v>54.9666</v>
      </c>
      <c r="F59" s="1">
        <f t="shared" si="3"/>
        <v>494.69939999999997</v>
      </c>
      <c r="G59" s="8">
        <f t="shared" si="6"/>
        <v>7836.2915341071421</v>
      </c>
      <c r="H59">
        <v>315</v>
      </c>
      <c r="I59">
        <v>295</v>
      </c>
      <c r="J59" s="8">
        <v>1335.7311462692951</v>
      </c>
      <c r="K59" s="1">
        <v>4180</v>
      </c>
      <c r="L59" s="1">
        <v>991.5</v>
      </c>
      <c r="N59"/>
      <c r="P59" s="4"/>
      <c r="Q59" s="5"/>
      <c r="R59" s="4"/>
      <c r="S59" s="4"/>
      <c r="T59" s="6"/>
      <c r="U59" s="6"/>
      <c r="V59" s="6"/>
      <c r="W59" s="6"/>
      <c r="X59" s="6"/>
      <c r="Y59" s="6"/>
      <c r="Z59" s="6"/>
      <c r="AA59" s="6"/>
      <c r="AC59" s="6"/>
      <c r="AD59" s="6"/>
      <c r="AE59" s="6"/>
    </row>
    <row r="60" spans="1:31" x14ac:dyDescent="0.45">
      <c r="A60">
        <f t="shared" si="4"/>
        <v>6.2E-2</v>
      </c>
      <c r="B60" s="1">
        <f t="shared" si="7"/>
        <v>225.11346444780636</v>
      </c>
      <c r="C60">
        <v>1000</v>
      </c>
      <c r="D60" s="2">
        <v>0.87</v>
      </c>
      <c r="E60" s="1">
        <f t="shared" si="2"/>
        <v>54.9666</v>
      </c>
      <c r="F60" s="1">
        <f t="shared" si="3"/>
        <v>494.69939999999997</v>
      </c>
      <c r="G60" s="8">
        <f t="shared" si="6"/>
        <v>9259.6507456292911</v>
      </c>
      <c r="H60">
        <v>315</v>
      </c>
      <c r="I60">
        <v>295</v>
      </c>
      <c r="J60" s="8">
        <v>1363.9168034649206</v>
      </c>
      <c r="K60" s="1">
        <v>4180</v>
      </c>
      <c r="L60" s="1">
        <v>991.5</v>
      </c>
      <c r="N60"/>
      <c r="P60" s="4"/>
      <c r="Q60" s="5"/>
      <c r="R60" s="4"/>
      <c r="S60" s="4"/>
      <c r="T60" s="6"/>
      <c r="U60" s="6"/>
      <c r="V60" s="6"/>
      <c r="W60" s="6"/>
      <c r="X60" s="6"/>
      <c r="Y60" s="6"/>
      <c r="Z60" s="6"/>
      <c r="AA60" s="6"/>
      <c r="AC60" s="6"/>
      <c r="AD60" s="6"/>
      <c r="AE60" s="6"/>
    </row>
    <row r="61" spans="1:31" x14ac:dyDescent="0.45">
      <c r="A61">
        <f t="shared" si="4"/>
        <v>6.8000000000000005E-2</v>
      </c>
      <c r="B61" s="1">
        <f t="shared" si="7"/>
        <v>246.89863842662635</v>
      </c>
      <c r="C61">
        <v>1000</v>
      </c>
      <c r="D61" s="2">
        <v>0.87</v>
      </c>
      <c r="E61" s="1">
        <f t="shared" si="2"/>
        <v>54.9666</v>
      </c>
      <c r="F61" s="1">
        <f t="shared" si="3"/>
        <v>494.69939999999997</v>
      </c>
      <c r="G61" s="8">
        <f t="shared" si="6"/>
        <v>10797.136871744506</v>
      </c>
      <c r="H61">
        <v>315</v>
      </c>
      <c r="I61">
        <v>295</v>
      </c>
      <c r="J61" s="8">
        <v>1387.7762109146684</v>
      </c>
      <c r="K61" s="1">
        <v>4180</v>
      </c>
      <c r="L61" s="1">
        <v>991.5</v>
      </c>
      <c r="N61"/>
      <c r="P61" s="4"/>
      <c r="Q61" s="5"/>
      <c r="R61" s="4"/>
      <c r="S61" s="4"/>
      <c r="T61" s="6"/>
      <c r="U61" s="6"/>
      <c r="V61" s="6"/>
      <c r="W61" s="6"/>
      <c r="X61" s="6"/>
      <c r="Y61" s="6"/>
      <c r="Z61" s="6"/>
      <c r="AA61" s="6"/>
      <c r="AC61" s="6"/>
      <c r="AD61" s="6"/>
      <c r="AE61" s="6"/>
    </row>
    <row r="62" spans="1:31" x14ac:dyDescent="0.45">
      <c r="A62">
        <f t="shared" si="4"/>
        <v>7.3999999999999996E-2</v>
      </c>
      <c r="B62" s="1">
        <f t="shared" si="7"/>
        <v>268.68381240544625</v>
      </c>
      <c r="C62">
        <v>1000</v>
      </c>
      <c r="D62" s="2">
        <v>0.87</v>
      </c>
      <c r="E62" s="1">
        <f t="shared" si="2"/>
        <v>54.9666</v>
      </c>
      <c r="F62" s="1">
        <f t="shared" si="3"/>
        <v>494.69939999999997</v>
      </c>
      <c r="G62" s="8">
        <f t="shared" si="6"/>
        <v>12448.749912465624</v>
      </c>
      <c r="H62">
        <v>315</v>
      </c>
      <c r="I62">
        <v>295</v>
      </c>
      <c r="J62" s="8">
        <v>1407.2789287951391</v>
      </c>
      <c r="K62" s="1">
        <v>4180</v>
      </c>
      <c r="L62" s="1">
        <v>991.5</v>
      </c>
      <c r="N62"/>
      <c r="P62" s="4"/>
      <c r="Q62" s="5"/>
      <c r="R62" s="4"/>
      <c r="S62" s="4"/>
      <c r="T62" s="6"/>
      <c r="U62" s="6"/>
      <c r="V62" s="6"/>
      <c r="W62" s="6"/>
      <c r="X62" s="6"/>
      <c r="Y62" s="6"/>
      <c r="Z62" s="6"/>
      <c r="AA62" s="6"/>
      <c r="AC62" s="6"/>
      <c r="AD62" s="6"/>
      <c r="AE62" s="6"/>
    </row>
    <row r="63" spans="1:31" x14ac:dyDescent="0.45">
      <c r="A63">
        <f t="shared" si="4"/>
        <v>8.0000000000000002E-3</v>
      </c>
      <c r="B63" s="1">
        <f t="shared" si="7"/>
        <v>29.046898638426626</v>
      </c>
      <c r="C63">
        <v>1200</v>
      </c>
      <c r="D63" s="2">
        <v>1.1000000000000001</v>
      </c>
      <c r="E63" s="1">
        <f t="shared" si="2"/>
        <v>69.498000000000005</v>
      </c>
      <c r="F63" s="1">
        <f t="shared" si="3"/>
        <v>625.48200000000008</v>
      </c>
      <c r="G63" s="8">
        <f t="shared" si="6"/>
        <v>557.98676728021974</v>
      </c>
      <c r="H63">
        <v>315</v>
      </c>
      <c r="I63">
        <v>295</v>
      </c>
      <c r="J63" s="8">
        <v>548.16456363451687</v>
      </c>
      <c r="K63" s="1">
        <v>4180</v>
      </c>
      <c r="L63" s="1">
        <v>991.5</v>
      </c>
      <c r="N63"/>
      <c r="P63" s="4"/>
      <c r="Q63" s="5"/>
      <c r="R63" s="4"/>
      <c r="S63" s="4"/>
      <c r="T63" s="6"/>
      <c r="U63" s="6"/>
      <c r="V63" s="6"/>
      <c r="W63" s="6"/>
      <c r="X63" s="6"/>
      <c r="Y63" s="6"/>
      <c r="Z63" s="6"/>
      <c r="AA63" s="6"/>
      <c r="AC63" s="6"/>
      <c r="AD63" s="6"/>
      <c r="AE63" s="6"/>
    </row>
    <row r="64" spans="1:31" x14ac:dyDescent="0.45">
      <c r="A64">
        <f t="shared" si="4"/>
        <v>1.4E-2</v>
      </c>
      <c r="B64" s="1">
        <f t="shared" si="7"/>
        <v>50.832072617246602</v>
      </c>
      <c r="C64">
        <v>1200</v>
      </c>
      <c r="D64" s="2">
        <v>1.1000000000000001</v>
      </c>
      <c r="E64" s="1">
        <f t="shared" si="2"/>
        <v>69.498000000000005</v>
      </c>
      <c r="F64" s="1">
        <f t="shared" si="3"/>
        <v>625.48200000000008</v>
      </c>
      <c r="G64" s="8">
        <f t="shared" si="6"/>
        <v>1068.3306620578639</v>
      </c>
      <c r="H64">
        <v>315</v>
      </c>
      <c r="I64">
        <v>295</v>
      </c>
      <c r="J64" s="8">
        <v>852.72501433150273</v>
      </c>
      <c r="K64" s="1">
        <v>4180</v>
      </c>
      <c r="L64" s="1">
        <v>991.5</v>
      </c>
      <c r="N64"/>
      <c r="P64" s="4"/>
      <c r="Q64" s="5"/>
      <c r="R64" s="4"/>
      <c r="S64" s="4"/>
      <c r="T64" s="6"/>
      <c r="U64" s="6"/>
      <c r="V64" s="6"/>
      <c r="W64" s="6"/>
      <c r="X64" s="6"/>
      <c r="Y64" s="6"/>
      <c r="Z64" s="6"/>
      <c r="AA64" s="6"/>
      <c r="AC64" s="6"/>
      <c r="AD64" s="6"/>
      <c r="AE64" s="6"/>
    </row>
    <row r="65" spans="1:31" x14ac:dyDescent="0.45">
      <c r="A65">
        <f t="shared" si="4"/>
        <v>0.02</v>
      </c>
      <c r="B65" s="1">
        <f t="shared" si="7"/>
        <v>72.617246596066565</v>
      </c>
      <c r="C65">
        <v>1200</v>
      </c>
      <c r="D65" s="2">
        <v>1.1000000000000001</v>
      </c>
      <c r="E65" s="1">
        <f t="shared" si="2"/>
        <v>69.498000000000005</v>
      </c>
      <c r="F65" s="1">
        <f t="shared" si="3"/>
        <v>625.48200000000008</v>
      </c>
      <c r="G65" s="8">
        <f t="shared" si="6"/>
        <v>1692.8014714285712</v>
      </c>
      <c r="H65">
        <v>315</v>
      </c>
      <c r="I65">
        <v>295</v>
      </c>
      <c r="J65" s="8">
        <v>1060.1329085722552</v>
      </c>
      <c r="K65" s="1">
        <v>4180</v>
      </c>
      <c r="L65" s="1">
        <v>991.5</v>
      </c>
      <c r="N65"/>
      <c r="P65" s="4"/>
      <c r="Q65" s="5"/>
      <c r="R65" s="4"/>
      <c r="S65" s="4"/>
      <c r="T65" s="6"/>
      <c r="U65" s="6"/>
      <c r="V65" s="6"/>
      <c r="W65" s="6"/>
      <c r="X65" s="6"/>
      <c r="Y65" s="6"/>
      <c r="Z65" s="6"/>
      <c r="AA65" s="6"/>
      <c r="AC65" s="6"/>
      <c r="AD65" s="6"/>
      <c r="AE65" s="6"/>
    </row>
    <row r="66" spans="1:31" x14ac:dyDescent="0.45">
      <c r="A66">
        <f t="shared" si="4"/>
        <v>2.5999999999999999E-2</v>
      </c>
      <c r="B66" s="1">
        <f t="shared" ref="B66:B97" si="8">A66/L66*3600*1000</f>
        <v>94.402420574886534</v>
      </c>
      <c r="C66">
        <v>1200</v>
      </c>
      <c r="D66" s="2">
        <v>1.1000000000000001</v>
      </c>
      <c r="E66" s="1">
        <f t="shared" si="2"/>
        <v>69.498000000000005</v>
      </c>
      <c r="F66" s="1">
        <f t="shared" si="3"/>
        <v>625.48200000000008</v>
      </c>
      <c r="G66" s="8">
        <f t="shared" si="6"/>
        <v>2431.3991953923419</v>
      </c>
      <c r="H66">
        <v>315</v>
      </c>
      <c r="I66">
        <v>295</v>
      </c>
      <c r="J66" s="8">
        <v>1205.6208655292605</v>
      </c>
      <c r="K66" s="1">
        <v>4180</v>
      </c>
      <c r="L66" s="1">
        <v>991.5</v>
      </c>
      <c r="N66"/>
      <c r="P66" s="4"/>
      <c r="Q66" s="5"/>
      <c r="R66" s="4"/>
      <c r="S66" s="4"/>
      <c r="T66" s="6"/>
      <c r="U66" s="6"/>
      <c r="V66" s="6"/>
      <c r="W66" s="6"/>
      <c r="X66" s="6"/>
      <c r="Y66" s="6"/>
      <c r="Z66" s="6"/>
      <c r="AA66" s="6"/>
      <c r="AC66" s="6"/>
      <c r="AD66" s="6"/>
      <c r="AE66" s="6"/>
    </row>
    <row r="67" spans="1:31" x14ac:dyDescent="0.45">
      <c r="A67">
        <f t="shared" si="4"/>
        <v>3.2000000000000001E-2</v>
      </c>
      <c r="B67" s="1">
        <f t="shared" si="8"/>
        <v>116.1875945537065</v>
      </c>
      <c r="C67">
        <v>1200</v>
      </c>
      <c r="D67" s="2">
        <v>1.1000000000000001</v>
      </c>
      <c r="E67" s="1">
        <f t="shared" si="2"/>
        <v>69.498000000000005</v>
      </c>
      <c r="F67" s="1">
        <f t="shared" si="3"/>
        <v>625.48200000000008</v>
      </c>
      <c r="G67" s="8">
        <f t="shared" si="6"/>
        <v>3284.1238339491752</v>
      </c>
      <c r="H67">
        <v>315</v>
      </c>
      <c r="I67">
        <v>295</v>
      </c>
      <c r="J67" s="8">
        <v>1312.1890012358413</v>
      </c>
      <c r="K67" s="1">
        <v>4180</v>
      </c>
      <c r="L67" s="1">
        <v>991.5</v>
      </c>
      <c r="N67"/>
      <c r="P67" s="4"/>
      <c r="Q67" s="5"/>
      <c r="R67" s="4"/>
      <c r="S67" s="4"/>
      <c r="T67" s="6"/>
      <c r="U67" s="6"/>
      <c r="V67" s="6"/>
      <c r="W67" s="6"/>
      <c r="X67" s="6"/>
      <c r="Y67" s="6"/>
      <c r="Z67" s="6"/>
      <c r="AA67" s="6"/>
      <c r="AC67" s="6"/>
      <c r="AD67" s="6"/>
      <c r="AE67" s="6"/>
    </row>
    <row r="68" spans="1:31" x14ac:dyDescent="0.45">
      <c r="A68">
        <f t="shared" si="4"/>
        <v>3.7999999999999999E-2</v>
      </c>
      <c r="B68" s="1">
        <f t="shared" si="8"/>
        <v>137.97276853252646</v>
      </c>
      <c r="C68">
        <v>1200</v>
      </c>
      <c r="D68" s="2">
        <v>1.1000000000000001</v>
      </c>
      <c r="E68" s="1">
        <f t="shared" ref="E68:E131" si="9">D68*0.01755*3600</f>
        <v>69.498000000000005</v>
      </c>
      <c r="F68" s="1">
        <f t="shared" ref="F68:F131" si="10">E68*9</f>
        <v>625.48200000000008</v>
      </c>
      <c r="G68" s="8">
        <f t="shared" si="6"/>
        <v>4250.9753870990726</v>
      </c>
      <c r="H68">
        <v>315</v>
      </c>
      <c r="I68">
        <v>295</v>
      </c>
      <c r="J68" s="8">
        <v>1393.2725883078933</v>
      </c>
      <c r="K68" s="1">
        <v>4180</v>
      </c>
      <c r="L68" s="1">
        <v>991.5</v>
      </c>
      <c r="N68"/>
      <c r="P68" s="4"/>
      <c r="Q68" s="5"/>
      <c r="R68" s="4"/>
      <c r="S68" s="4"/>
      <c r="T68" s="6"/>
      <c r="U68" s="6"/>
      <c r="V68" s="6"/>
      <c r="W68" s="6"/>
      <c r="X68" s="6"/>
      <c r="Y68" s="6"/>
      <c r="Z68" s="6"/>
      <c r="AA68" s="6"/>
      <c r="AC68" s="6"/>
      <c r="AD68" s="6"/>
      <c r="AE68" s="6"/>
    </row>
    <row r="69" spans="1:31" ht="15" customHeight="1" x14ac:dyDescent="0.45">
      <c r="A69">
        <f t="shared" si="4"/>
        <v>4.3999999999999997E-2</v>
      </c>
      <c r="B69" s="1">
        <f t="shared" si="8"/>
        <v>159.75794251134644</v>
      </c>
      <c r="C69">
        <v>1200</v>
      </c>
      <c r="D69" s="2">
        <v>1.1000000000000001</v>
      </c>
      <c r="E69" s="1">
        <f t="shared" si="9"/>
        <v>69.498000000000005</v>
      </c>
      <c r="F69" s="1">
        <f t="shared" si="10"/>
        <v>625.48200000000008</v>
      </c>
      <c r="G69" s="8">
        <f t="shared" si="6"/>
        <v>5331.9538548420323</v>
      </c>
      <c r="H69">
        <v>315</v>
      </c>
      <c r="I69">
        <v>295</v>
      </c>
      <c r="J69" s="8">
        <v>1456.911673270019</v>
      </c>
      <c r="K69" s="1">
        <v>4180</v>
      </c>
      <c r="L69" s="1">
        <v>991.5</v>
      </c>
      <c r="N69"/>
      <c r="P69" s="4"/>
      <c r="Q69" s="5"/>
      <c r="R69" s="4"/>
      <c r="S69" s="4"/>
      <c r="T69" s="6"/>
      <c r="U69" s="6"/>
      <c r="V69" s="6"/>
      <c r="W69" s="6"/>
      <c r="X69" s="6"/>
      <c r="Y69" s="6"/>
      <c r="Z69" s="6"/>
      <c r="AA69" s="6"/>
      <c r="AC69" s="6"/>
      <c r="AD69" s="6"/>
      <c r="AE69" s="6"/>
    </row>
    <row r="70" spans="1:31" x14ac:dyDescent="0.45">
      <c r="A70">
        <f t="shared" si="4"/>
        <v>0.05</v>
      </c>
      <c r="B70" s="1">
        <f t="shared" si="8"/>
        <v>181.54311649016643</v>
      </c>
      <c r="C70">
        <v>1200</v>
      </c>
      <c r="D70" s="2">
        <v>1.1000000000000001</v>
      </c>
      <c r="E70" s="1">
        <f t="shared" si="9"/>
        <v>69.498000000000005</v>
      </c>
      <c r="F70" s="1">
        <f t="shared" si="10"/>
        <v>625.48200000000008</v>
      </c>
      <c r="G70" s="8">
        <f t="shared" si="6"/>
        <v>6527.0592371780549</v>
      </c>
      <c r="H70">
        <v>315</v>
      </c>
      <c r="I70">
        <v>295</v>
      </c>
      <c r="J70" s="8">
        <v>1508.1375473232231</v>
      </c>
      <c r="K70" s="1">
        <v>4180</v>
      </c>
      <c r="L70" s="1">
        <v>991.5</v>
      </c>
      <c r="N70"/>
      <c r="P70" s="4"/>
      <c r="Q70" s="5"/>
      <c r="R70" s="4"/>
      <c r="S70" s="4"/>
      <c r="T70" s="6"/>
      <c r="U70" s="6"/>
      <c r="V70" s="6"/>
      <c r="W70" s="6"/>
      <c r="X70" s="6"/>
      <c r="Y70" s="6"/>
      <c r="Z70" s="6"/>
      <c r="AA70" s="6"/>
      <c r="AC70" s="6"/>
      <c r="AD70" s="6"/>
      <c r="AE70" s="6"/>
    </row>
    <row r="71" spans="1:31" x14ac:dyDescent="0.45">
      <c r="A71">
        <f t="shared" si="4"/>
        <v>5.6000000000000001E-2</v>
      </c>
      <c r="B71" s="1">
        <f t="shared" si="8"/>
        <v>203.32829046898641</v>
      </c>
      <c r="C71">
        <v>1200</v>
      </c>
      <c r="D71" s="2">
        <v>1.1000000000000001</v>
      </c>
      <c r="E71" s="1">
        <f t="shared" si="9"/>
        <v>69.498000000000005</v>
      </c>
      <c r="F71" s="1">
        <f t="shared" si="10"/>
        <v>625.48200000000008</v>
      </c>
      <c r="G71" s="8">
        <f t="shared" si="6"/>
        <v>7836.2915341071421</v>
      </c>
      <c r="H71">
        <v>315</v>
      </c>
      <c r="I71">
        <v>295</v>
      </c>
      <c r="J71" s="8">
        <v>1550.2368210305679</v>
      </c>
      <c r="K71" s="1">
        <v>4180</v>
      </c>
      <c r="L71" s="1">
        <v>991.5</v>
      </c>
      <c r="N71"/>
      <c r="P71" s="4"/>
      <c r="Q71" s="5"/>
      <c r="R71" s="4"/>
      <c r="S71" s="4"/>
      <c r="T71" s="6"/>
      <c r="U71" s="6"/>
      <c r="V71" s="6"/>
      <c r="W71" s="6"/>
      <c r="X71" s="6"/>
      <c r="Y71" s="6"/>
      <c r="Z71" s="6"/>
      <c r="AA71" s="6"/>
      <c r="AC71" s="6"/>
      <c r="AD71" s="6"/>
      <c r="AE71" s="6"/>
    </row>
    <row r="72" spans="1:31" x14ac:dyDescent="0.45">
      <c r="A72">
        <f t="shared" si="4"/>
        <v>6.2E-2</v>
      </c>
      <c r="B72" s="1">
        <f t="shared" si="8"/>
        <v>225.11346444780636</v>
      </c>
      <c r="C72">
        <v>1200</v>
      </c>
      <c r="D72" s="2">
        <v>1.1000000000000001</v>
      </c>
      <c r="E72" s="1">
        <f t="shared" si="9"/>
        <v>69.498000000000005</v>
      </c>
      <c r="F72" s="1">
        <f t="shared" si="10"/>
        <v>625.48200000000008</v>
      </c>
      <c r="G72" s="8">
        <f t="shared" si="6"/>
        <v>9259.6507456292911</v>
      </c>
      <c r="H72">
        <v>315</v>
      </c>
      <c r="I72">
        <v>295</v>
      </c>
      <c r="J72" s="8">
        <v>1585.4373141267783</v>
      </c>
      <c r="K72" s="1">
        <v>4180</v>
      </c>
      <c r="L72" s="1">
        <v>991.5</v>
      </c>
      <c r="N72"/>
      <c r="P72" s="4"/>
      <c r="Q72" s="5"/>
      <c r="R72" s="4"/>
      <c r="S72" s="4"/>
      <c r="T72" s="6"/>
      <c r="U72" s="6"/>
      <c r="V72" s="6"/>
      <c r="W72" s="6"/>
      <c r="X72" s="6"/>
      <c r="Y72" s="6"/>
      <c r="Z72" s="6"/>
      <c r="AA72" s="6"/>
      <c r="AC72" s="6"/>
      <c r="AD72" s="6"/>
      <c r="AE72" s="6"/>
    </row>
    <row r="73" spans="1:31" x14ac:dyDescent="0.45">
      <c r="A73">
        <f t="shared" si="4"/>
        <v>6.8000000000000005E-2</v>
      </c>
      <c r="B73" s="1">
        <f t="shared" si="8"/>
        <v>246.89863842662635</v>
      </c>
      <c r="C73">
        <v>1200</v>
      </c>
      <c r="D73" s="2">
        <v>1.1000000000000001</v>
      </c>
      <c r="E73" s="1">
        <f t="shared" si="9"/>
        <v>69.498000000000005</v>
      </c>
      <c r="F73" s="1">
        <f t="shared" si="10"/>
        <v>625.48200000000008</v>
      </c>
      <c r="G73" s="8">
        <f t="shared" si="6"/>
        <v>10797.136871744506</v>
      </c>
      <c r="H73">
        <v>315</v>
      </c>
      <c r="I73">
        <v>295</v>
      </c>
      <c r="J73" s="8">
        <v>1615.3016432013017</v>
      </c>
      <c r="K73" s="1">
        <v>4180</v>
      </c>
      <c r="L73" s="1">
        <v>991.5</v>
      </c>
      <c r="N73"/>
      <c r="P73" s="4"/>
      <c r="Q73" s="5"/>
      <c r="R73" s="4"/>
      <c r="S73" s="4"/>
      <c r="T73" s="6"/>
      <c r="U73" s="6"/>
      <c r="V73" s="6"/>
      <c r="W73" s="6"/>
      <c r="X73" s="6"/>
      <c r="Y73" s="6"/>
      <c r="Z73" s="6"/>
      <c r="AA73" s="6"/>
      <c r="AC73" s="6"/>
      <c r="AD73" s="6"/>
      <c r="AE73" s="6"/>
    </row>
    <row r="74" spans="1:31" x14ac:dyDescent="0.45">
      <c r="A74">
        <f t="shared" si="4"/>
        <v>7.3999999999999996E-2</v>
      </c>
      <c r="B74" s="1">
        <f t="shared" si="8"/>
        <v>268.68381240544625</v>
      </c>
      <c r="C74">
        <v>1200</v>
      </c>
      <c r="D74" s="2">
        <v>1.1000000000000001</v>
      </c>
      <c r="E74" s="1">
        <f t="shared" si="9"/>
        <v>69.498000000000005</v>
      </c>
      <c r="F74" s="1">
        <f t="shared" si="10"/>
        <v>625.48200000000008</v>
      </c>
      <c r="G74" s="8">
        <f t="shared" si="6"/>
        <v>12448.749912465624</v>
      </c>
      <c r="H74">
        <v>315</v>
      </c>
      <c r="I74">
        <v>295</v>
      </c>
      <c r="J74" s="8">
        <v>1639.7577381429844</v>
      </c>
      <c r="K74" s="1">
        <v>4180</v>
      </c>
      <c r="L74" s="1">
        <v>991.5</v>
      </c>
      <c r="N74"/>
      <c r="P74" s="4"/>
      <c r="Q74" s="5"/>
      <c r="R74" s="4"/>
      <c r="S74" s="4"/>
      <c r="T74" s="6"/>
      <c r="U74" s="6"/>
      <c r="V74" s="6"/>
      <c r="W74" s="6"/>
      <c r="X74" s="6"/>
      <c r="Y74" s="6"/>
      <c r="Z74" s="6"/>
      <c r="AA74" s="6"/>
      <c r="AC74" s="6"/>
      <c r="AD74" s="6"/>
      <c r="AE74" s="6"/>
    </row>
    <row r="75" spans="1:31" x14ac:dyDescent="0.45">
      <c r="A75">
        <f t="shared" si="4"/>
        <v>8.0000000000000002E-3</v>
      </c>
      <c r="B75" s="1">
        <f t="shared" si="8"/>
        <v>29.046898638426626</v>
      </c>
      <c r="C75">
        <v>1500</v>
      </c>
      <c r="D75" s="2">
        <v>1.43</v>
      </c>
      <c r="E75" s="1">
        <f t="shared" si="9"/>
        <v>90.347399999999993</v>
      </c>
      <c r="F75" s="1">
        <f t="shared" si="10"/>
        <v>813.12659999999994</v>
      </c>
      <c r="G75" s="8">
        <f t="shared" si="6"/>
        <v>557.98676728021974</v>
      </c>
      <c r="H75">
        <v>315</v>
      </c>
      <c r="I75">
        <v>295</v>
      </c>
      <c r="J75" s="8">
        <v>612.56627561053722</v>
      </c>
      <c r="K75" s="1">
        <v>4180</v>
      </c>
      <c r="L75" s="1">
        <v>991.5</v>
      </c>
      <c r="N75"/>
      <c r="P75" s="4"/>
      <c r="Q75" s="5"/>
      <c r="R75" s="4"/>
      <c r="S75" s="4"/>
      <c r="T75" s="6"/>
      <c r="U75" s="6"/>
      <c r="V75" s="6"/>
      <c r="W75" s="6"/>
      <c r="X75" s="6"/>
      <c r="Y75" s="6"/>
      <c r="Z75" s="6"/>
      <c r="AA75" s="6"/>
      <c r="AC75" s="6"/>
      <c r="AD75" s="6"/>
      <c r="AE75" s="6"/>
    </row>
    <row r="76" spans="1:31" x14ac:dyDescent="0.45">
      <c r="A76">
        <f t="shared" si="4"/>
        <v>1.4E-2</v>
      </c>
      <c r="B76" s="1">
        <f t="shared" si="8"/>
        <v>50.832072617246602</v>
      </c>
      <c r="C76">
        <v>1500</v>
      </c>
      <c r="D76" s="2">
        <v>1.43</v>
      </c>
      <c r="E76" s="1">
        <f t="shared" si="9"/>
        <v>90.347399999999993</v>
      </c>
      <c r="F76" s="1">
        <f t="shared" si="10"/>
        <v>813.12659999999994</v>
      </c>
      <c r="G76" s="8">
        <f t="shared" si="6"/>
        <v>1068.3306620578639</v>
      </c>
      <c r="H76">
        <v>315</v>
      </c>
      <c r="I76">
        <v>295</v>
      </c>
      <c r="J76" s="8">
        <v>968.39676492309081</v>
      </c>
      <c r="K76" s="1">
        <v>4180</v>
      </c>
      <c r="L76" s="1">
        <v>991.5</v>
      </c>
      <c r="N76"/>
      <c r="P76" s="4"/>
      <c r="Q76" s="5"/>
      <c r="R76" s="4"/>
      <c r="S76" s="4"/>
      <c r="T76" s="6"/>
      <c r="U76" s="6"/>
      <c r="V76" s="6"/>
      <c r="W76" s="6"/>
      <c r="X76" s="6"/>
      <c r="Y76" s="6"/>
      <c r="Z76" s="6"/>
      <c r="AA76" s="6"/>
      <c r="AC76" s="6"/>
      <c r="AD76" s="6"/>
      <c r="AE76" s="6"/>
    </row>
    <row r="77" spans="1:31" x14ac:dyDescent="0.45">
      <c r="A77">
        <f t="shared" si="4"/>
        <v>0.02</v>
      </c>
      <c r="B77" s="1">
        <f t="shared" si="8"/>
        <v>72.617246596066565</v>
      </c>
      <c r="C77">
        <v>1500</v>
      </c>
      <c r="D77" s="2">
        <v>1.43</v>
      </c>
      <c r="E77" s="1">
        <f t="shared" si="9"/>
        <v>90.347399999999993</v>
      </c>
      <c r="F77" s="1">
        <f t="shared" si="10"/>
        <v>813.12659999999994</v>
      </c>
      <c r="G77" s="8">
        <f t="shared" si="6"/>
        <v>1692.8014714285712</v>
      </c>
      <c r="H77">
        <v>315</v>
      </c>
      <c r="I77">
        <v>295</v>
      </c>
      <c r="J77" s="8">
        <v>1218.2746015710954</v>
      </c>
      <c r="K77" s="1">
        <v>4180</v>
      </c>
      <c r="L77" s="1">
        <v>991.5</v>
      </c>
      <c r="N77"/>
      <c r="P77" s="4"/>
      <c r="Q77" s="5"/>
      <c r="R77" s="4"/>
      <c r="S77" s="4"/>
      <c r="T77" s="6"/>
      <c r="U77" s="6"/>
      <c r="V77" s="6"/>
      <c r="W77" s="6"/>
      <c r="X77" s="6"/>
      <c r="Y77" s="6"/>
      <c r="Z77" s="6"/>
      <c r="AA77" s="6"/>
      <c r="AC77" s="6"/>
      <c r="AD77" s="6"/>
      <c r="AE77" s="6"/>
    </row>
    <row r="78" spans="1:31" x14ac:dyDescent="0.45">
      <c r="A78">
        <f t="shared" si="4"/>
        <v>2.5999999999999999E-2</v>
      </c>
      <c r="B78" s="1">
        <f t="shared" si="8"/>
        <v>94.402420574886534</v>
      </c>
      <c r="C78">
        <v>1500</v>
      </c>
      <c r="D78" s="2">
        <v>1.43</v>
      </c>
      <c r="E78" s="1">
        <f t="shared" si="9"/>
        <v>90.347399999999993</v>
      </c>
      <c r="F78" s="1">
        <f t="shared" si="10"/>
        <v>813.12659999999994</v>
      </c>
      <c r="G78" s="8">
        <f t="shared" si="6"/>
        <v>2431.3991953923419</v>
      </c>
      <c r="H78">
        <v>315</v>
      </c>
      <c r="I78">
        <v>295</v>
      </c>
      <c r="J78" s="8">
        <v>1396.7952697786993</v>
      </c>
      <c r="K78" s="1">
        <v>4180</v>
      </c>
      <c r="L78" s="1">
        <v>991.5</v>
      </c>
      <c r="N78"/>
      <c r="P78" s="4"/>
      <c r="Q78" s="5"/>
      <c r="R78" s="4"/>
      <c r="S78" s="4"/>
      <c r="T78" s="6"/>
      <c r="U78" s="6"/>
      <c r="V78" s="6"/>
      <c r="W78" s="6"/>
      <c r="X78" s="6"/>
      <c r="Y78" s="6"/>
      <c r="Z78" s="6"/>
      <c r="AA78" s="6"/>
      <c r="AC78" s="6"/>
      <c r="AD78" s="6"/>
      <c r="AE78" s="6"/>
    </row>
    <row r="79" spans="1:31" x14ac:dyDescent="0.45">
      <c r="A79">
        <f t="shared" si="4"/>
        <v>3.2000000000000001E-2</v>
      </c>
      <c r="B79" s="1">
        <f t="shared" si="8"/>
        <v>116.1875945537065</v>
      </c>
      <c r="C79">
        <v>1500</v>
      </c>
      <c r="D79" s="2">
        <v>1.43</v>
      </c>
      <c r="E79" s="1">
        <f t="shared" si="9"/>
        <v>90.347399999999993</v>
      </c>
      <c r="F79" s="1">
        <f t="shared" si="10"/>
        <v>813.12659999999994</v>
      </c>
      <c r="G79" s="8">
        <f t="shared" si="6"/>
        <v>3284.1238339491752</v>
      </c>
      <c r="H79">
        <v>315</v>
      </c>
      <c r="I79">
        <v>295</v>
      </c>
      <c r="J79" s="8">
        <v>1529.1218003454196</v>
      </c>
      <c r="K79" s="1">
        <v>4180</v>
      </c>
      <c r="L79" s="1">
        <v>991.5</v>
      </c>
      <c r="N79"/>
      <c r="P79" s="4"/>
      <c r="Q79" s="5"/>
      <c r="R79" s="4"/>
      <c r="S79" s="4"/>
      <c r="T79" s="6"/>
      <c r="U79" s="6"/>
      <c r="V79" s="6"/>
      <c r="W79" s="6"/>
      <c r="X79" s="6"/>
      <c r="Y79" s="6"/>
      <c r="Z79" s="6"/>
      <c r="AA79" s="6"/>
      <c r="AC79" s="6"/>
      <c r="AD79" s="6"/>
      <c r="AE79" s="6"/>
    </row>
    <row r="80" spans="1:31" x14ac:dyDescent="0.45">
      <c r="A80">
        <f t="shared" ref="A80:A143" si="11">A68</f>
        <v>3.7999999999999999E-2</v>
      </c>
      <c r="B80" s="1">
        <f t="shared" si="8"/>
        <v>137.97276853252646</v>
      </c>
      <c r="C80">
        <v>1500</v>
      </c>
      <c r="D80" s="2">
        <v>1.43</v>
      </c>
      <c r="E80" s="1">
        <f t="shared" si="9"/>
        <v>90.347399999999993</v>
      </c>
      <c r="F80" s="1">
        <f t="shared" si="10"/>
        <v>813.12659999999994</v>
      </c>
      <c r="G80" s="8">
        <f t="shared" si="6"/>
        <v>4250.9753870990726</v>
      </c>
      <c r="H80">
        <v>315</v>
      </c>
      <c r="I80">
        <v>295</v>
      </c>
      <c r="J80" s="8">
        <v>1630.64112822017</v>
      </c>
      <c r="K80" s="1">
        <v>4180</v>
      </c>
      <c r="L80" s="1">
        <v>991.5</v>
      </c>
      <c r="N80"/>
      <c r="P80" s="4"/>
      <c r="Q80" s="5"/>
      <c r="R80" s="4"/>
      <c r="S80" s="4"/>
      <c r="T80" s="6"/>
      <c r="U80" s="6"/>
      <c r="V80" s="6"/>
      <c r="W80" s="6"/>
      <c r="X80" s="6"/>
      <c r="Y80" s="6"/>
      <c r="Z80" s="6"/>
      <c r="AA80" s="6"/>
      <c r="AC80" s="6"/>
      <c r="AD80" s="6"/>
      <c r="AE80" s="6"/>
    </row>
    <row r="81" spans="1:31" x14ac:dyDescent="0.45">
      <c r="A81">
        <f t="shared" si="11"/>
        <v>4.3999999999999997E-2</v>
      </c>
      <c r="B81" s="1">
        <f t="shared" si="8"/>
        <v>159.75794251134644</v>
      </c>
      <c r="C81">
        <v>1500</v>
      </c>
      <c r="D81" s="2">
        <v>1.43</v>
      </c>
      <c r="E81" s="1">
        <f t="shared" si="9"/>
        <v>90.347399999999993</v>
      </c>
      <c r="F81" s="1">
        <f t="shared" si="10"/>
        <v>813.12659999999994</v>
      </c>
      <c r="G81" s="8">
        <f t="shared" si="6"/>
        <v>5331.9538548420323</v>
      </c>
      <c r="H81">
        <v>315</v>
      </c>
      <c r="I81">
        <v>295</v>
      </c>
      <c r="J81" s="8">
        <v>1710.8092491879979</v>
      </c>
      <c r="K81" s="1">
        <v>4180</v>
      </c>
      <c r="L81" s="1">
        <v>991.5</v>
      </c>
      <c r="N81"/>
      <c r="P81" s="4"/>
      <c r="Q81" s="5"/>
      <c r="R81" s="4"/>
      <c r="S81" s="4"/>
      <c r="T81" s="6"/>
      <c r="U81" s="6"/>
      <c r="V81" s="6"/>
      <c r="W81" s="6"/>
      <c r="X81" s="6"/>
      <c r="Y81" s="6"/>
      <c r="Z81" s="6"/>
      <c r="AA81" s="6"/>
      <c r="AC81" s="6"/>
      <c r="AD81" s="6"/>
      <c r="AE81" s="6"/>
    </row>
    <row r="82" spans="1:31" x14ac:dyDescent="0.45">
      <c r="A82">
        <f t="shared" si="11"/>
        <v>0.05</v>
      </c>
      <c r="B82" s="1">
        <f t="shared" si="8"/>
        <v>181.54311649016643</v>
      </c>
      <c r="C82">
        <v>1500</v>
      </c>
      <c r="D82" s="2">
        <v>1.43</v>
      </c>
      <c r="E82" s="1">
        <f t="shared" si="9"/>
        <v>90.347399999999993</v>
      </c>
      <c r="F82" s="1">
        <f t="shared" si="10"/>
        <v>813.12659999999994</v>
      </c>
      <c r="G82" s="8">
        <f t="shared" si="6"/>
        <v>6527.0592371780549</v>
      </c>
      <c r="H82">
        <v>315</v>
      </c>
      <c r="I82">
        <v>295</v>
      </c>
      <c r="J82" s="8">
        <v>1775.6445450033082</v>
      </c>
      <c r="K82" s="1">
        <v>4180</v>
      </c>
      <c r="L82" s="1">
        <v>991.5</v>
      </c>
      <c r="N82"/>
      <c r="P82" s="4"/>
      <c r="Q82" s="5"/>
      <c r="R82" s="4"/>
      <c r="S82" s="4"/>
      <c r="T82" s="6"/>
      <c r="U82" s="6"/>
      <c r="V82" s="6"/>
      <c r="W82" s="6"/>
      <c r="X82" s="6"/>
      <c r="Y82" s="6"/>
      <c r="Z82" s="6"/>
      <c r="AA82" s="6"/>
      <c r="AC82" s="6"/>
      <c r="AD82" s="6"/>
      <c r="AE82" s="6"/>
    </row>
    <row r="83" spans="1:31" x14ac:dyDescent="0.45">
      <c r="A83">
        <f t="shared" si="11"/>
        <v>5.6000000000000001E-2</v>
      </c>
      <c r="B83" s="1">
        <f t="shared" si="8"/>
        <v>203.32829046898641</v>
      </c>
      <c r="C83">
        <v>1500</v>
      </c>
      <c r="D83" s="2">
        <v>1.43</v>
      </c>
      <c r="E83" s="1">
        <f t="shared" si="9"/>
        <v>90.347399999999993</v>
      </c>
      <c r="F83" s="1">
        <f t="shared" si="10"/>
        <v>813.12659999999994</v>
      </c>
      <c r="G83" s="8">
        <f t="shared" si="6"/>
        <v>7836.2915341071421</v>
      </c>
      <c r="H83">
        <v>315</v>
      </c>
      <c r="I83">
        <v>295</v>
      </c>
      <c r="J83" s="8">
        <v>1829.1292664257624</v>
      </c>
      <c r="K83" s="1">
        <v>4180</v>
      </c>
      <c r="L83" s="1">
        <v>991.5</v>
      </c>
      <c r="N83"/>
      <c r="P83" s="4"/>
      <c r="Q83" s="5"/>
      <c r="R83" s="4"/>
      <c r="S83" s="4"/>
      <c r="T83" s="6"/>
      <c r="U83" s="6"/>
      <c r="V83" s="6"/>
      <c r="W83" s="6"/>
      <c r="X83" s="6"/>
      <c r="Y83" s="6"/>
      <c r="Z83" s="6"/>
      <c r="AA83" s="6"/>
      <c r="AC83" s="6"/>
      <c r="AD83" s="6"/>
      <c r="AE83" s="6"/>
    </row>
    <row r="84" spans="1:31" x14ac:dyDescent="0.45">
      <c r="A84">
        <f t="shared" si="11"/>
        <v>6.2E-2</v>
      </c>
      <c r="B84" s="1">
        <f t="shared" si="8"/>
        <v>225.11346444780636</v>
      </c>
      <c r="C84">
        <v>1500</v>
      </c>
      <c r="D84" s="2">
        <v>1.43</v>
      </c>
      <c r="E84" s="1">
        <f t="shared" si="9"/>
        <v>90.347399999999993</v>
      </c>
      <c r="F84" s="1">
        <f t="shared" si="10"/>
        <v>813.12659999999994</v>
      </c>
      <c r="G84" s="8">
        <f t="shared" si="6"/>
        <v>9259.6507456292911</v>
      </c>
      <c r="H84">
        <v>315</v>
      </c>
      <c r="I84">
        <v>295</v>
      </c>
      <c r="J84" s="8">
        <v>1873.9862064727695</v>
      </c>
      <c r="K84" s="1">
        <v>4180</v>
      </c>
      <c r="L84" s="1">
        <v>991.5</v>
      </c>
      <c r="N84"/>
      <c r="P84" s="4"/>
      <c r="Q84" s="5"/>
      <c r="R84" s="4"/>
      <c r="S84" s="4"/>
      <c r="T84" s="6"/>
      <c r="U84" s="6"/>
      <c r="V84" s="6"/>
      <c r="W84" s="6"/>
      <c r="X84" s="6"/>
      <c r="Y84" s="6"/>
      <c r="Z84" s="6"/>
      <c r="AA84" s="6"/>
      <c r="AC84" s="6"/>
      <c r="AD84" s="6"/>
      <c r="AE84" s="6"/>
    </row>
    <row r="85" spans="1:31" x14ac:dyDescent="0.45">
      <c r="A85">
        <f t="shared" si="11"/>
        <v>6.8000000000000005E-2</v>
      </c>
      <c r="B85" s="1">
        <f t="shared" si="8"/>
        <v>246.89863842662635</v>
      </c>
      <c r="C85">
        <v>1500</v>
      </c>
      <c r="D85" s="2">
        <v>1.43</v>
      </c>
      <c r="E85" s="1">
        <f t="shared" si="9"/>
        <v>90.347399999999993</v>
      </c>
      <c r="F85" s="1">
        <f t="shared" si="10"/>
        <v>813.12659999999994</v>
      </c>
      <c r="G85" s="8">
        <f t="shared" si="6"/>
        <v>10797.136871744506</v>
      </c>
      <c r="H85">
        <v>315</v>
      </c>
      <c r="I85">
        <v>295</v>
      </c>
      <c r="J85" s="8">
        <v>1912.140643063635</v>
      </c>
      <c r="K85" s="1">
        <v>4180</v>
      </c>
      <c r="L85" s="1">
        <v>991.5</v>
      </c>
      <c r="N85"/>
      <c r="P85" s="4"/>
      <c r="Q85" s="5"/>
      <c r="R85" s="4"/>
      <c r="S85" s="4"/>
      <c r="T85" s="6"/>
      <c r="U85" s="6"/>
      <c r="V85" s="6"/>
      <c r="W85" s="6"/>
      <c r="X85" s="6"/>
      <c r="Y85" s="6"/>
      <c r="Z85" s="6"/>
      <c r="AA85" s="6"/>
      <c r="AC85" s="6"/>
      <c r="AD85" s="6"/>
      <c r="AE85" s="6"/>
    </row>
    <row r="86" spans="1:31" x14ac:dyDescent="0.45">
      <c r="A86">
        <f t="shared" si="11"/>
        <v>7.3999999999999996E-2</v>
      </c>
      <c r="B86" s="1">
        <f t="shared" si="8"/>
        <v>268.68381240544625</v>
      </c>
      <c r="C86">
        <v>1500</v>
      </c>
      <c r="D86" s="2">
        <v>1.43</v>
      </c>
      <c r="E86" s="1">
        <f t="shared" si="9"/>
        <v>90.347399999999993</v>
      </c>
      <c r="F86" s="1">
        <f t="shared" si="10"/>
        <v>813.12659999999994</v>
      </c>
      <c r="G86" s="8">
        <f t="shared" si="6"/>
        <v>12448.749912465624</v>
      </c>
      <c r="H86">
        <v>315</v>
      </c>
      <c r="I86">
        <v>295</v>
      </c>
      <c r="J86" s="8">
        <v>1943.4513851211086</v>
      </c>
      <c r="K86" s="1">
        <v>4180</v>
      </c>
      <c r="L86" s="1">
        <v>991.5</v>
      </c>
      <c r="N86"/>
      <c r="P86" s="4"/>
      <c r="Q86" s="5"/>
      <c r="R86" s="4"/>
      <c r="S86" s="4"/>
      <c r="T86" s="6"/>
      <c r="U86" s="6"/>
      <c r="V86" s="6"/>
      <c r="W86" s="6"/>
      <c r="X86" s="6"/>
      <c r="Y86" s="6"/>
      <c r="Z86" s="6"/>
      <c r="AA86" s="6"/>
      <c r="AC86" s="6"/>
      <c r="AD86" s="6"/>
      <c r="AE86" s="6"/>
    </row>
    <row r="87" spans="1:31" x14ac:dyDescent="0.45">
      <c r="A87">
        <f t="shared" si="11"/>
        <v>8.0000000000000002E-3</v>
      </c>
      <c r="B87" s="1">
        <f t="shared" si="8"/>
        <v>29.046898638426626</v>
      </c>
      <c r="C87">
        <v>2000</v>
      </c>
      <c r="D87" s="2">
        <v>2</v>
      </c>
      <c r="E87" s="1">
        <f t="shared" si="9"/>
        <v>126.36</v>
      </c>
      <c r="F87" s="1">
        <f t="shared" si="10"/>
        <v>1137.24</v>
      </c>
      <c r="G87" s="8">
        <f t="shared" si="6"/>
        <v>557.98676728021974</v>
      </c>
      <c r="H87">
        <v>315</v>
      </c>
      <c r="I87">
        <v>295</v>
      </c>
      <c r="J87" s="8">
        <v>695.86242330030518</v>
      </c>
      <c r="K87" s="1">
        <v>4180</v>
      </c>
      <c r="L87" s="1">
        <v>991.5</v>
      </c>
      <c r="N87"/>
      <c r="P87" s="4"/>
      <c r="Q87" s="5"/>
      <c r="R87" s="4"/>
      <c r="S87" s="4"/>
      <c r="T87" s="6"/>
      <c r="U87" s="6"/>
      <c r="V87" s="6"/>
      <c r="W87" s="6"/>
      <c r="X87" s="6"/>
      <c r="Y87" s="6"/>
      <c r="Z87" s="6"/>
      <c r="AA87" s="6"/>
      <c r="AC87" s="6"/>
      <c r="AD87" s="6"/>
      <c r="AE87" s="6"/>
    </row>
    <row r="88" spans="1:31" x14ac:dyDescent="0.45">
      <c r="A88">
        <f t="shared" si="11"/>
        <v>1.4E-2</v>
      </c>
      <c r="B88" s="1">
        <f t="shared" si="8"/>
        <v>50.832072617246602</v>
      </c>
      <c r="C88">
        <v>2000</v>
      </c>
      <c r="D88" s="2">
        <v>2</v>
      </c>
      <c r="E88" s="1">
        <f t="shared" si="9"/>
        <v>126.36</v>
      </c>
      <c r="F88" s="1">
        <f t="shared" si="10"/>
        <v>1137.24</v>
      </c>
      <c r="G88" s="8">
        <f t="shared" si="6"/>
        <v>1068.3306620578639</v>
      </c>
      <c r="H88">
        <v>315</v>
      </c>
      <c r="I88">
        <v>295</v>
      </c>
      <c r="J88" s="8">
        <v>1122.1277001366234</v>
      </c>
      <c r="K88" s="1">
        <v>4180</v>
      </c>
      <c r="L88" s="1">
        <v>991.5</v>
      </c>
      <c r="N88"/>
      <c r="P88" s="4"/>
      <c r="Q88" s="5"/>
      <c r="R88" s="4"/>
      <c r="S88" s="4"/>
      <c r="T88" s="6"/>
      <c r="U88" s="6"/>
      <c r="V88" s="6"/>
      <c r="W88" s="6"/>
      <c r="X88" s="6"/>
      <c r="Y88" s="6"/>
      <c r="Z88" s="6"/>
      <c r="AA88" s="6"/>
      <c r="AC88" s="6"/>
      <c r="AD88" s="6"/>
      <c r="AE88" s="6"/>
    </row>
    <row r="89" spans="1:31" x14ac:dyDescent="0.45">
      <c r="A89">
        <f t="shared" si="11"/>
        <v>0.02</v>
      </c>
      <c r="B89" s="1">
        <f t="shared" si="8"/>
        <v>72.617246596066565</v>
      </c>
      <c r="C89">
        <v>2000</v>
      </c>
      <c r="D89" s="2">
        <v>2</v>
      </c>
      <c r="E89" s="1">
        <f t="shared" si="9"/>
        <v>126.36</v>
      </c>
      <c r="F89" s="1">
        <f t="shared" si="10"/>
        <v>1137.24</v>
      </c>
      <c r="G89" s="8">
        <f t="shared" si="6"/>
        <v>1692.8014714285712</v>
      </c>
      <c r="H89">
        <v>315</v>
      </c>
      <c r="I89">
        <v>295</v>
      </c>
      <c r="J89" s="8">
        <v>1434.0479748082319</v>
      </c>
      <c r="K89" s="1">
        <v>4180</v>
      </c>
      <c r="L89" s="1">
        <v>991.5</v>
      </c>
      <c r="N89"/>
      <c r="P89" s="4"/>
      <c r="Q89" s="5"/>
      <c r="R89" s="4"/>
      <c r="S89" s="4"/>
      <c r="T89" s="6"/>
      <c r="U89" s="6"/>
      <c r="V89" s="6"/>
      <c r="W89" s="6"/>
      <c r="X89" s="6"/>
      <c r="Y89" s="6"/>
      <c r="Z89" s="6"/>
      <c r="AA89" s="6"/>
      <c r="AC89" s="6"/>
      <c r="AD89" s="6"/>
      <c r="AE89" s="6"/>
    </row>
    <row r="90" spans="1:31" x14ac:dyDescent="0.45">
      <c r="A90">
        <f t="shared" si="11"/>
        <v>2.5999999999999999E-2</v>
      </c>
      <c r="B90" s="1">
        <f t="shared" si="8"/>
        <v>94.402420574886534</v>
      </c>
      <c r="C90">
        <v>2000</v>
      </c>
      <c r="D90" s="2">
        <v>2</v>
      </c>
      <c r="E90" s="1">
        <f t="shared" si="9"/>
        <v>126.36</v>
      </c>
      <c r="F90" s="1">
        <f t="shared" si="10"/>
        <v>1137.24</v>
      </c>
      <c r="G90" s="8">
        <f t="shared" si="6"/>
        <v>2431.3991953923419</v>
      </c>
      <c r="H90">
        <v>315</v>
      </c>
      <c r="I90">
        <v>295</v>
      </c>
      <c r="J90" s="8">
        <v>1662.6471307000254</v>
      </c>
      <c r="K90" s="1">
        <v>4180</v>
      </c>
      <c r="L90" s="1">
        <v>991.5</v>
      </c>
      <c r="N90"/>
      <c r="P90" s="4"/>
      <c r="Q90" s="5"/>
      <c r="R90" s="4"/>
      <c r="S90" s="4"/>
      <c r="T90" s="6"/>
      <c r="U90" s="6"/>
      <c r="V90" s="6"/>
      <c r="W90" s="6"/>
      <c r="X90" s="6"/>
      <c r="Y90" s="6"/>
      <c r="Z90" s="6"/>
      <c r="AA90" s="6"/>
      <c r="AC90" s="6"/>
      <c r="AD90" s="6"/>
      <c r="AE90" s="6"/>
    </row>
    <row r="91" spans="1:31" x14ac:dyDescent="0.45">
      <c r="A91">
        <f t="shared" si="11"/>
        <v>3.2000000000000001E-2</v>
      </c>
      <c r="B91" s="1">
        <f t="shared" si="8"/>
        <v>116.1875945537065</v>
      </c>
      <c r="C91">
        <v>2000</v>
      </c>
      <c r="D91" s="2">
        <v>2</v>
      </c>
      <c r="E91" s="1">
        <f t="shared" si="9"/>
        <v>126.36</v>
      </c>
      <c r="F91" s="1">
        <f t="shared" si="10"/>
        <v>1137.24</v>
      </c>
      <c r="G91" s="8">
        <f t="shared" si="6"/>
        <v>3284.1238339491752</v>
      </c>
      <c r="H91">
        <v>315</v>
      </c>
      <c r="I91">
        <v>295</v>
      </c>
      <c r="J91" s="8">
        <v>1834.9570014604628</v>
      </c>
      <c r="K91" s="1">
        <v>4180</v>
      </c>
      <c r="L91" s="1">
        <v>991.5</v>
      </c>
      <c r="N91"/>
      <c r="P91" s="4"/>
      <c r="Q91" s="5"/>
      <c r="R91" s="4"/>
      <c r="S91" s="4"/>
      <c r="T91" s="6"/>
      <c r="U91" s="6"/>
      <c r="V91" s="6"/>
      <c r="W91" s="6"/>
      <c r="X91" s="6"/>
      <c r="Y91" s="6"/>
      <c r="Z91" s="6"/>
      <c r="AA91" s="6"/>
      <c r="AC91" s="6"/>
      <c r="AD91" s="6"/>
      <c r="AE91" s="6"/>
    </row>
    <row r="92" spans="1:31" x14ac:dyDescent="0.45">
      <c r="A92">
        <f t="shared" si="11"/>
        <v>3.7999999999999999E-2</v>
      </c>
      <c r="B92" s="1">
        <f t="shared" si="8"/>
        <v>137.97276853252646</v>
      </c>
      <c r="C92">
        <v>2000</v>
      </c>
      <c r="D92" s="2">
        <v>2</v>
      </c>
      <c r="E92" s="1">
        <f t="shared" si="9"/>
        <v>126.36</v>
      </c>
      <c r="F92" s="1">
        <f t="shared" si="10"/>
        <v>1137.24</v>
      </c>
      <c r="G92" s="8">
        <f t="shared" ref="G92:G155" si="12">G80</f>
        <v>4250.9753870990726</v>
      </c>
      <c r="H92">
        <v>315</v>
      </c>
      <c r="I92">
        <v>295</v>
      </c>
      <c r="J92" s="8">
        <v>1968.7160246583667</v>
      </c>
      <c r="K92" s="1">
        <v>4180</v>
      </c>
      <c r="L92" s="1">
        <v>991.5</v>
      </c>
      <c r="N92"/>
      <c r="P92" s="4"/>
      <c r="Q92" s="5"/>
      <c r="R92" s="4"/>
      <c r="S92" s="4"/>
      <c r="T92" s="6"/>
      <c r="U92" s="6"/>
      <c r="V92" s="6"/>
      <c r="W92" s="6"/>
      <c r="X92" s="6"/>
      <c r="Y92" s="6"/>
      <c r="Z92" s="6"/>
      <c r="AA92" s="6"/>
      <c r="AC92" s="6"/>
      <c r="AD92" s="6"/>
      <c r="AE92" s="6"/>
    </row>
    <row r="93" spans="1:31" x14ac:dyDescent="0.45">
      <c r="A93">
        <f t="shared" si="11"/>
        <v>4.3999999999999997E-2</v>
      </c>
      <c r="B93" s="1">
        <f t="shared" si="8"/>
        <v>159.75794251134644</v>
      </c>
      <c r="C93">
        <v>2000</v>
      </c>
      <c r="D93" s="2">
        <v>2</v>
      </c>
      <c r="E93" s="1">
        <f t="shared" si="9"/>
        <v>126.36</v>
      </c>
      <c r="F93" s="1">
        <f t="shared" si="10"/>
        <v>1137.24</v>
      </c>
      <c r="G93" s="8">
        <f t="shared" si="12"/>
        <v>5331.9538548420323</v>
      </c>
      <c r="H93">
        <v>315</v>
      </c>
      <c r="I93">
        <v>295</v>
      </c>
      <c r="J93" s="8">
        <v>2075.2707533389807</v>
      </c>
      <c r="K93" s="1">
        <v>4180</v>
      </c>
      <c r="L93" s="1">
        <v>991.5</v>
      </c>
      <c r="N93"/>
      <c r="P93" s="4"/>
      <c r="Q93" s="5"/>
      <c r="R93" s="4"/>
      <c r="S93" s="4"/>
      <c r="T93" s="6"/>
      <c r="U93" s="6"/>
      <c r="V93" s="6"/>
      <c r="W93" s="6"/>
      <c r="X93" s="6"/>
      <c r="Y93" s="6"/>
      <c r="Z93" s="6"/>
      <c r="AA93" s="6"/>
      <c r="AC93" s="6"/>
      <c r="AD93" s="6"/>
      <c r="AE93" s="6"/>
    </row>
    <row r="94" spans="1:31" x14ac:dyDescent="0.45">
      <c r="A94">
        <f t="shared" si="11"/>
        <v>0.05</v>
      </c>
      <c r="B94" s="1">
        <f t="shared" si="8"/>
        <v>181.54311649016643</v>
      </c>
      <c r="C94">
        <v>2000</v>
      </c>
      <c r="D94" s="2">
        <v>2</v>
      </c>
      <c r="E94" s="1">
        <f t="shared" si="9"/>
        <v>126.36</v>
      </c>
      <c r="F94" s="1">
        <f t="shared" si="10"/>
        <v>1137.24</v>
      </c>
      <c r="G94" s="8">
        <f t="shared" si="12"/>
        <v>6527.0592371780549</v>
      </c>
      <c r="H94">
        <v>315</v>
      </c>
      <c r="I94">
        <v>295</v>
      </c>
      <c r="J94" s="8">
        <v>2162.0281787850222</v>
      </c>
      <c r="K94" s="1">
        <v>4180</v>
      </c>
      <c r="L94" s="1">
        <v>991.5</v>
      </c>
      <c r="N94"/>
      <c r="P94" s="4"/>
      <c r="Q94" s="5"/>
      <c r="R94" s="4"/>
      <c r="S94" s="4"/>
      <c r="T94" s="6"/>
      <c r="U94" s="6"/>
      <c r="V94" s="6"/>
      <c r="W94" s="6"/>
      <c r="X94" s="6"/>
      <c r="Y94" s="6"/>
      <c r="Z94" s="6"/>
      <c r="AA94" s="6"/>
      <c r="AC94" s="6"/>
      <c r="AD94" s="6"/>
      <c r="AE94" s="6"/>
    </row>
    <row r="95" spans="1:31" x14ac:dyDescent="0.45">
      <c r="A95">
        <f t="shared" si="11"/>
        <v>5.6000000000000001E-2</v>
      </c>
      <c r="B95" s="1">
        <f t="shared" si="8"/>
        <v>203.32829046898641</v>
      </c>
      <c r="C95">
        <v>2000</v>
      </c>
      <c r="D95" s="2">
        <v>2</v>
      </c>
      <c r="E95" s="1">
        <f t="shared" si="9"/>
        <v>126.36</v>
      </c>
      <c r="F95" s="1">
        <f t="shared" si="10"/>
        <v>1137.24</v>
      </c>
      <c r="G95" s="8">
        <f t="shared" si="12"/>
        <v>7836.2915341071421</v>
      </c>
      <c r="H95">
        <v>315</v>
      </c>
      <c r="I95">
        <v>295</v>
      </c>
      <c r="J95" s="8">
        <v>2233.9833702347014</v>
      </c>
      <c r="K95" s="1">
        <v>4180</v>
      </c>
      <c r="L95" s="1">
        <v>991.5</v>
      </c>
      <c r="N95"/>
      <c r="P95" s="4"/>
      <c r="Q95" s="5"/>
      <c r="R95" s="4"/>
      <c r="S95" s="4"/>
      <c r="T95" s="6"/>
      <c r="U95" s="6"/>
      <c r="V95" s="6"/>
      <c r="W95" s="6"/>
      <c r="X95" s="6"/>
      <c r="Y95" s="6"/>
      <c r="Z95" s="6"/>
      <c r="AA95" s="6"/>
      <c r="AC95" s="6"/>
      <c r="AD95" s="6"/>
      <c r="AE95" s="6"/>
    </row>
    <row r="96" spans="1:31" x14ac:dyDescent="0.45">
      <c r="A96">
        <f t="shared" si="11"/>
        <v>6.2E-2</v>
      </c>
      <c r="B96" s="1">
        <f t="shared" si="8"/>
        <v>225.11346444780636</v>
      </c>
      <c r="C96">
        <v>2000</v>
      </c>
      <c r="D96" s="2">
        <v>2</v>
      </c>
      <c r="E96" s="1">
        <f t="shared" si="9"/>
        <v>126.36</v>
      </c>
      <c r="F96" s="1">
        <f t="shared" si="10"/>
        <v>1137.24</v>
      </c>
      <c r="G96" s="8">
        <f t="shared" si="12"/>
        <v>9259.6507456292911</v>
      </c>
      <c r="H96">
        <v>315</v>
      </c>
      <c r="I96">
        <v>295</v>
      </c>
      <c r="J96" s="8">
        <v>2294.5959510259581</v>
      </c>
      <c r="K96" s="1">
        <v>4180</v>
      </c>
      <c r="L96" s="1">
        <v>991.5</v>
      </c>
      <c r="N96"/>
      <c r="P96" s="4"/>
      <c r="Q96" s="5"/>
      <c r="R96" s="4"/>
      <c r="S96" s="4"/>
      <c r="T96" s="6"/>
      <c r="U96" s="6"/>
      <c r="V96" s="6"/>
      <c r="W96" s="6"/>
      <c r="X96" s="6"/>
      <c r="Y96" s="6"/>
      <c r="Z96" s="6"/>
      <c r="AA96" s="6"/>
      <c r="AC96" s="6"/>
      <c r="AD96" s="6"/>
      <c r="AE96" s="6"/>
    </row>
    <row r="97" spans="1:31" x14ac:dyDescent="0.45">
      <c r="A97">
        <f t="shared" si="11"/>
        <v>6.8000000000000005E-2</v>
      </c>
      <c r="B97" s="1">
        <f t="shared" si="8"/>
        <v>246.89863842662635</v>
      </c>
      <c r="C97">
        <v>2000</v>
      </c>
      <c r="D97" s="2">
        <v>2</v>
      </c>
      <c r="E97" s="1">
        <f t="shared" si="9"/>
        <v>126.36</v>
      </c>
      <c r="F97" s="1">
        <f t="shared" si="10"/>
        <v>1137.24</v>
      </c>
      <c r="G97" s="8">
        <f t="shared" si="12"/>
        <v>10797.136871744506</v>
      </c>
      <c r="H97">
        <v>315</v>
      </c>
      <c r="I97">
        <v>295</v>
      </c>
      <c r="J97" s="8">
        <v>2346.3411842462906</v>
      </c>
      <c r="K97" s="1">
        <v>4180</v>
      </c>
      <c r="L97" s="1">
        <v>991.5</v>
      </c>
      <c r="N97"/>
      <c r="P97" s="4"/>
      <c r="Q97" s="5"/>
      <c r="R97" s="4"/>
      <c r="S97" s="4"/>
      <c r="T97" s="6"/>
      <c r="U97" s="6"/>
      <c r="V97" s="6"/>
      <c r="W97" s="6"/>
      <c r="X97" s="6"/>
      <c r="Y97" s="6"/>
      <c r="Z97" s="6"/>
      <c r="AA97" s="6"/>
      <c r="AC97" s="6"/>
      <c r="AD97" s="6"/>
      <c r="AE97" s="6"/>
    </row>
    <row r="98" spans="1:31" x14ac:dyDescent="0.45">
      <c r="A98">
        <f t="shared" si="11"/>
        <v>7.3999999999999996E-2</v>
      </c>
      <c r="B98" s="1">
        <f t="shared" ref="B98:B129" si="13">A98/L98*3600*1000</f>
        <v>268.68381240544625</v>
      </c>
      <c r="C98">
        <v>2000</v>
      </c>
      <c r="D98" s="2">
        <v>2</v>
      </c>
      <c r="E98" s="1">
        <f t="shared" si="9"/>
        <v>126.36</v>
      </c>
      <c r="F98" s="1">
        <f t="shared" si="10"/>
        <v>1137.24</v>
      </c>
      <c r="G98" s="8">
        <f t="shared" si="12"/>
        <v>12448.749912465624</v>
      </c>
      <c r="H98">
        <v>315</v>
      </c>
      <c r="I98">
        <v>295</v>
      </c>
      <c r="J98" s="8">
        <v>2388.9333746528764</v>
      </c>
      <c r="K98" s="1">
        <v>4180</v>
      </c>
      <c r="L98" s="1">
        <v>991.5</v>
      </c>
      <c r="N98"/>
      <c r="P98" s="4"/>
      <c r="Q98" s="5"/>
      <c r="R98" s="4"/>
      <c r="S98" s="4"/>
      <c r="T98" s="6"/>
      <c r="U98" s="6"/>
      <c r="V98" s="6"/>
      <c r="W98" s="6"/>
      <c r="X98" s="6"/>
      <c r="Y98" s="6"/>
      <c r="Z98" s="6"/>
      <c r="AA98" s="6"/>
      <c r="AC98" s="6"/>
      <c r="AD98" s="6"/>
      <c r="AE98" s="6"/>
    </row>
    <row r="99" spans="1:31" x14ac:dyDescent="0.45">
      <c r="A99">
        <f t="shared" si="11"/>
        <v>8.0000000000000002E-3</v>
      </c>
      <c r="B99" s="1">
        <f t="shared" si="13"/>
        <v>29.046898638426626</v>
      </c>
      <c r="C99">
        <v>2500</v>
      </c>
      <c r="D99" s="2">
        <v>2.56</v>
      </c>
      <c r="E99" s="1">
        <f t="shared" si="9"/>
        <v>161.74080000000001</v>
      </c>
      <c r="F99" s="1">
        <f t="shared" si="10"/>
        <v>1455.6672000000001</v>
      </c>
      <c r="G99" s="8">
        <f t="shared" si="12"/>
        <v>557.98676728021974</v>
      </c>
      <c r="H99">
        <v>315</v>
      </c>
      <c r="I99">
        <v>295</v>
      </c>
      <c r="J99" s="8">
        <v>754.76689587781652</v>
      </c>
      <c r="K99" s="1">
        <v>4180</v>
      </c>
      <c r="L99" s="1">
        <v>991.5</v>
      </c>
      <c r="N99"/>
      <c r="P99" s="4"/>
      <c r="Q99" s="5"/>
      <c r="R99" s="4"/>
      <c r="S99" s="4"/>
      <c r="T99" s="6"/>
      <c r="U99" s="6"/>
      <c r="V99" s="6"/>
      <c r="W99" s="6"/>
      <c r="X99" s="6"/>
      <c r="Y99" s="6"/>
      <c r="Z99" s="6"/>
      <c r="AA99" s="6"/>
      <c r="AC99" s="6"/>
      <c r="AD99" s="6"/>
      <c r="AE99" s="6"/>
    </row>
    <row r="100" spans="1:31" x14ac:dyDescent="0.45">
      <c r="A100">
        <f t="shared" si="11"/>
        <v>1.4E-2</v>
      </c>
      <c r="B100" s="1">
        <f t="shared" si="13"/>
        <v>50.832072617246602</v>
      </c>
      <c r="C100">
        <v>2500</v>
      </c>
      <c r="D100" s="2">
        <v>2.56</v>
      </c>
      <c r="E100" s="1">
        <f t="shared" si="9"/>
        <v>161.74080000000001</v>
      </c>
      <c r="F100" s="1">
        <f t="shared" si="10"/>
        <v>1455.6672000000001</v>
      </c>
      <c r="G100" s="8">
        <f t="shared" si="12"/>
        <v>1068.3306620578639</v>
      </c>
      <c r="H100">
        <v>315</v>
      </c>
      <c r="I100">
        <v>295</v>
      </c>
      <c r="J100" s="8">
        <v>1234.2750922757607</v>
      </c>
      <c r="K100" s="1">
        <v>4180</v>
      </c>
      <c r="L100" s="1">
        <v>991.5</v>
      </c>
      <c r="N100"/>
      <c r="P100" s="4"/>
      <c r="Q100" s="5"/>
      <c r="R100" s="4"/>
      <c r="S100" s="4"/>
      <c r="T100" s="6"/>
      <c r="U100" s="6"/>
      <c r="V100" s="6"/>
      <c r="W100" s="6"/>
      <c r="X100" s="6"/>
      <c r="Y100" s="6"/>
      <c r="Z100" s="6"/>
      <c r="AA100" s="6"/>
      <c r="AC100" s="6"/>
      <c r="AD100" s="6"/>
      <c r="AE100" s="6"/>
    </row>
    <row r="101" spans="1:31" x14ac:dyDescent="0.45">
      <c r="A101">
        <f t="shared" si="11"/>
        <v>0.02</v>
      </c>
      <c r="B101" s="1">
        <f t="shared" si="13"/>
        <v>72.617246596066565</v>
      </c>
      <c r="C101">
        <v>2500</v>
      </c>
      <c r="D101" s="2">
        <v>2.56</v>
      </c>
      <c r="E101" s="1">
        <f t="shared" si="9"/>
        <v>161.74080000000001</v>
      </c>
      <c r="F101" s="1">
        <f t="shared" si="10"/>
        <v>1455.6672000000001</v>
      </c>
      <c r="G101" s="8">
        <f t="shared" si="12"/>
        <v>1692.8014714285712</v>
      </c>
      <c r="H101">
        <v>315</v>
      </c>
      <c r="I101">
        <v>295</v>
      </c>
      <c r="J101" s="8">
        <v>1596.5658687248656</v>
      </c>
      <c r="K101" s="1">
        <v>4180</v>
      </c>
      <c r="L101" s="1">
        <v>991.5</v>
      </c>
      <c r="N101"/>
      <c r="P101" s="4"/>
      <c r="Q101" s="5"/>
      <c r="R101" s="4"/>
      <c r="S101" s="4"/>
      <c r="T101" s="6"/>
      <c r="U101" s="6"/>
      <c r="V101" s="6"/>
      <c r="W101" s="6"/>
      <c r="X101" s="6"/>
      <c r="Y101" s="6"/>
      <c r="Z101" s="6"/>
      <c r="AA101" s="6"/>
      <c r="AC101" s="6"/>
      <c r="AD101" s="6"/>
      <c r="AE101" s="6"/>
    </row>
    <row r="102" spans="1:31" x14ac:dyDescent="0.45">
      <c r="A102">
        <f t="shared" si="11"/>
        <v>2.5999999999999999E-2</v>
      </c>
      <c r="B102" s="1">
        <f t="shared" si="13"/>
        <v>94.402420574886534</v>
      </c>
      <c r="C102">
        <v>2500</v>
      </c>
      <c r="D102" s="2">
        <v>2.56</v>
      </c>
      <c r="E102" s="1">
        <f t="shared" si="9"/>
        <v>161.74080000000001</v>
      </c>
      <c r="F102" s="1">
        <f t="shared" si="10"/>
        <v>1455.6672000000001</v>
      </c>
      <c r="G102" s="8">
        <f t="shared" si="12"/>
        <v>2431.3991953923419</v>
      </c>
      <c r="H102">
        <v>315</v>
      </c>
      <c r="I102">
        <v>295</v>
      </c>
      <c r="J102" s="8">
        <v>1867.6227416631327</v>
      </c>
      <c r="K102" s="1">
        <v>4180</v>
      </c>
      <c r="L102" s="1">
        <v>991.5</v>
      </c>
      <c r="N102"/>
      <c r="P102" s="4"/>
      <c r="Q102" s="5"/>
      <c r="R102" s="4"/>
      <c r="S102" s="4"/>
      <c r="T102" s="6"/>
      <c r="U102" s="6"/>
      <c r="V102" s="6"/>
      <c r="W102" s="6"/>
      <c r="X102" s="6"/>
      <c r="Y102" s="6"/>
      <c r="Z102" s="6"/>
      <c r="AA102" s="6"/>
      <c r="AC102" s="6"/>
      <c r="AD102" s="6"/>
      <c r="AE102" s="6"/>
    </row>
    <row r="103" spans="1:31" x14ac:dyDescent="0.45">
      <c r="A103">
        <f t="shared" si="11"/>
        <v>3.2000000000000001E-2</v>
      </c>
      <c r="B103" s="1">
        <f t="shared" si="13"/>
        <v>116.1875945537065</v>
      </c>
      <c r="C103">
        <v>2500</v>
      </c>
      <c r="D103" s="2">
        <v>2.56</v>
      </c>
      <c r="E103" s="1">
        <f t="shared" si="9"/>
        <v>161.74080000000001</v>
      </c>
      <c r="F103" s="1">
        <f t="shared" si="10"/>
        <v>1455.6672000000001</v>
      </c>
      <c r="G103" s="8">
        <f t="shared" si="12"/>
        <v>3284.1238339491752</v>
      </c>
      <c r="H103">
        <v>315</v>
      </c>
      <c r="I103">
        <v>295</v>
      </c>
      <c r="J103" s="8">
        <v>2074.775528920567</v>
      </c>
      <c r="K103" s="1">
        <v>4180</v>
      </c>
      <c r="L103" s="1">
        <v>991.5</v>
      </c>
      <c r="N103"/>
      <c r="P103" s="4"/>
      <c r="Q103" s="5"/>
      <c r="R103" s="4"/>
      <c r="S103" s="4"/>
      <c r="T103" s="6"/>
      <c r="U103" s="6"/>
      <c r="V103" s="6"/>
      <c r="W103" s="6"/>
      <c r="X103" s="6"/>
      <c r="Y103" s="6"/>
      <c r="Z103" s="6"/>
      <c r="AA103" s="6"/>
      <c r="AC103" s="6"/>
      <c r="AD103" s="6"/>
      <c r="AE103" s="6"/>
    </row>
    <row r="104" spans="1:31" x14ac:dyDescent="0.45">
      <c r="A104">
        <f t="shared" si="11"/>
        <v>3.7999999999999999E-2</v>
      </c>
      <c r="B104" s="1">
        <f t="shared" si="13"/>
        <v>137.97276853252646</v>
      </c>
      <c r="C104">
        <v>2500</v>
      </c>
      <c r="D104" s="2">
        <v>2.56</v>
      </c>
      <c r="E104" s="1">
        <f t="shared" si="9"/>
        <v>161.74080000000001</v>
      </c>
      <c r="F104" s="1">
        <f t="shared" si="10"/>
        <v>1455.6672000000001</v>
      </c>
      <c r="G104" s="8">
        <f t="shared" si="12"/>
        <v>4250.9753870990726</v>
      </c>
      <c r="H104">
        <v>315</v>
      </c>
      <c r="I104">
        <v>295</v>
      </c>
      <c r="J104" s="8">
        <v>2237.1619599864389</v>
      </c>
      <c r="K104" s="1">
        <v>4180</v>
      </c>
      <c r="L104" s="1">
        <v>991.5</v>
      </c>
      <c r="N104"/>
      <c r="P104" s="4"/>
      <c r="Q104" s="5"/>
      <c r="R104" s="4"/>
      <c r="S104" s="4"/>
      <c r="T104" s="6"/>
      <c r="U104" s="6"/>
      <c r="V104" s="6"/>
      <c r="W104" s="6"/>
      <c r="X104" s="6"/>
      <c r="Y104" s="6"/>
      <c r="Z104" s="6"/>
      <c r="AA104" s="6"/>
      <c r="AC104" s="6"/>
      <c r="AD104" s="6"/>
      <c r="AE104" s="6"/>
    </row>
    <row r="105" spans="1:31" x14ac:dyDescent="0.45">
      <c r="A105">
        <f t="shared" si="11"/>
        <v>4.3999999999999997E-2</v>
      </c>
      <c r="B105" s="1">
        <f t="shared" si="13"/>
        <v>159.75794251134644</v>
      </c>
      <c r="C105">
        <v>2500</v>
      </c>
      <c r="D105" s="2">
        <v>2.56</v>
      </c>
      <c r="E105" s="1">
        <f t="shared" si="9"/>
        <v>161.74080000000001</v>
      </c>
      <c r="F105" s="1">
        <f t="shared" si="10"/>
        <v>1455.6672000000001</v>
      </c>
      <c r="G105" s="8">
        <f t="shared" si="12"/>
        <v>5331.9538548420323</v>
      </c>
      <c r="H105">
        <v>315</v>
      </c>
      <c r="I105">
        <v>295</v>
      </c>
      <c r="J105" s="8">
        <v>2367.4684442736211</v>
      </c>
      <c r="K105" s="1">
        <v>4180</v>
      </c>
      <c r="L105" s="1">
        <v>991.5</v>
      </c>
      <c r="N105"/>
      <c r="P105" s="4"/>
      <c r="Q105" s="5"/>
      <c r="R105" s="4"/>
      <c r="S105" s="4"/>
      <c r="T105" s="6"/>
      <c r="U105" s="6"/>
      <c r="V105" s="6"/>
      <c r="W105" s="6"/>
      <c r="X105" s="6"/>
      <c r="Y105" s="6"/>
      <c r="Z105" s="6"/>
      <c r="AA105" s="6"/>
      <c r="AC105" s="6"/>
      <c r="AD105" s="6"/>
      <c r="AE105" s="6"/>
    </row>
    <row r="106" spans="1:31" x14ac:dyDescent="0.45">
      <c r="A106">
        <f t="shared" si="11"/>
        <v>0.05</v>
      </c>
      <c r="B106" s="1">
        <f t="shared" si="13"/>
        <v>181.54311649016643</v>
      </c>
      <c r="C106">
        <v>2500</v>
      </c>
      <c r="D106" s="2">
        <v>2.56</v>
      </c>
      <c r="E106" s="1">
        <f t="shared" si="9"/>
        <v>161.74080000000001</v>
      </c>
      <c r="F106" s="1">
        <f t="shared" si="10"/>
        <v>1455.6672000000001</v>
      </c>
      <c r="G106" s="8">
        <f t="shared" si="12"/>
        <v>6527.0592371780549</v>
      </c>
      <c r="H106">
        <v>315</v>
      </c>
      <c r="I106">
        <v>295</v>
      </c>
      <c r="J106" s="8">
        <v>2474.1640992577286</v>
      </c>
      <c r="K106" s="1">
        <v>4180</v>
      </c>
      <c r="L106" s="1">
        <v>991.5</v>
      </c>
      <c r="N106"/>
      <c r="P106" s="4"/>
      <c r="Q106" s="5"/>
      <c r="R106" s="4"/>
      <c r="S106" s="4"/>
      <c r="T106" s="6"/>
      <c r="U106" s="6"/>
      <c r="V106" s="6"/>
      <c r="W106" s="6"/>
      <c r="X106" s="6"/>
      <c r="Y106" s="6"/>
      <c r="Z106" s="6"/>
      <c r="AA106" s="6"/>
      <c r="AC106" s="6"/>
      <c r="AD106" s="6"/>
      <c r="AE106" s="6"/>
    </row>
    <row r="107" spans="1:31" x14ac:dyDescent="0.45">
      <c r="A107">
        <f t="shared" si="11"/>
        <v>5.6000000000000001E-2</v>
      </c>
      <c r="B107" s="1">
        <f t="shared" si="13"/>
        <v>203.32829046898641</v>
      </c>
      <c r="C107">
        <v>2500</v>
      </c>
      <c r="D107" s="2">
        <v>2.56</v>
      </c>
      <c r="E107" s="1">
        <f t="shared" si="9"/>
        <v>161.74080000000001</v>
      </c>
      <c r="F107" s="1">
        <f t="shared" si="10"/>
        <v>1455.6672000000001</v>
      </c>
      <c r="G107" s="8">
        <f t="shared" si="12"/>
        <v>7836.2915341071421</v>
      </c>
      <c r="H107">
        <v>315</v>
      </c>
      <c r="I107">
        <v>295</v>
      </c>
      <c r="J107" s="8">
        <v>2563.0554029946647</v>
      </c>
      <c r="K107" s="1">
        <v>4180</v>
      </c>
      <c r="L107" s="1">
        <v>991.5</v>
      </c>
      <c r="N107"/>
      <c r="P107" s="4"/>
      <c r="Q107" s="5"/>
      <c r="R107" s="4"/>
      <c r="S107" s="4"/>
      <c r="T107" s="6"/>
      <c r="U107" s="6"/>
      <c r="V107" s="6"/>
      <c r="W107" s="6"/>
      <c r="X107" s="6"/>
      <c r="Y107" s="6"/>
      <c r="Z107" s="6"/>
      <c r="AA107" s="6"/>
      <c r="AC107" s="6"/>
      <c r="AD107" s="6"/>
      <c r="AE107" s="6"/>
    </row>
    <row r="108" spans="1:31" x14ac:dyDescent="0.45">
      <c r="A108">
        <f t="shared" si="11"/>
        <v>6.2E-2</v>
      </c>
      <c r="B108" s="1">
        <f t="shared" si="13"/>
        <v>225.11346444780636</v>
      </c>
      <c r="C108">
        <v>2500</v>
      </c>
      <c r="D108" s="2">
        <v>2.56</v>
      </c>
      <c r="E108" s="1">
        <f t="shared" si="9"/>
        <v>161.74080000000001</v>
      </c>
      <c r="F108" s="1">
        <f t="shared" si="10"/>
        <v>1455.6672000000001</v>
      </c>
      <c r="G108" s="8">
        <f t="shared" si="12"/>
        <v>9259.6507456292911</v>
      </c>
      <c r="H108">
        <v>315</v>
      </c>
      <c r="I108">
        <v>295</v>
      </c>
      <c r="J108" s="8">
        <v>2638.2098153662791</v>
      </c>
      <c r="K108" s="1">
        <v>4180</v>
      </c>
      <c r="L108" s="1">
        <v>991.5</v>
      </c>
      <c r="N108"/>
      <c r="P108" s="4"/>
      <c r="Q108" s="5"/>
      <c r="R108" s="4"/>
      <c r="S108" s="4"/>
      <c r="T108" s="6"/>
      <c r="U108" s="6"/>
      <c r="V108" s="6"/>
      <c r="W108" s="6"/>
      <c r="X108" s="6"/>
      <c r="Y108" s="6"/>
      <c r="Z108" s="6"/>
      <c r="AA108" s="6"/>
      <c r="AC108" s="6"/>
      <c r="AD108" s="6"/>
      <c r="AE108" s="6"/>
    </row>
    <row r="109" spans="1:31" x14ac:dyDescent="0.45">
      <c r="A109">
        <f t="shared" si="11"/>
        <v>6.8000000000000005E-2</v>
      </c>
      <c r="B109" s="1">
        <f t="shared" si="13"/>
        <v>246.89863842662635</v>
      </c>
      <c r="C109">
        <v>2500</v>
      </c>
      <c r="D109" s="2">
        <v>2.56</v>
      </c>
      <c r="E109" s="1">
        <f t="shared" si="9"/>
        <v>161.74080000000001</v>
      </c>
      <c r="F109" s="1">
        <f t="shared" si="10"/>
        <v>1455.6672000000001</v>
      </c>
      <c r="G109" s="8">
        <f t="shared" si="12"/>
        <v>10797.136871744506</v>
      </c>
      <c r="H109">
        <v>315</v>
      </c>
      <c r="I109">
        <v>295</v>
      </c>
      <c r="J109" s="8">
        <v>2702.5669423481158</v>
      </c>
      <c r="K109" s="1">
        <v>4180</v>
      </c>
      <c r="L109" s="1">
        <v>991.5</v>
      </c>
      <c r="N109"/>
      <c r="P109" s="4"/>
      <c r="Q109" s="5"/>
      <c r="R109" s="4"/>
      <c r="S109" s="4"/>
      <c r="T109" s="6"/>
      <c r="U109" s="6"/>
      <c r="V109" s="6"/>
      <c r="W109" s="6"/>
      <c r="X109" s="6"/>
      <c r="Y109" s="6"/>
      <c r="Z109" s="6"/>
      <c r="AA109" s="6"/>
      <c r="AC109" s="6"/>
      <c r="AD109" s="6"/>
      <c r="AE109" s="6"/>
    </row>
    <row r="110" spans="1:31" x14ac:dyDescent="0.45">
      <c r="A110">
        <f t="shared" si="11"/>
        <v>7.3999999999999996E-2</v>
      </c>
      <c r="B110" s="1">
        <f t="shared" si="13"/>
        <v>268.68381240544625</v>
      </c>
      <c r="C110">
        <v>2500</v>
      </c>
      <c r="D110" s="2">
        <v>2.56</v>
      </c>
      <c r="E110" s="1">
        <f t="shared" si="9"/>
        <v>161.74080000000001</v>
      </c>
      <c r="F110" s="1">
        <f t="shared" si="10"/>
        <v>1455.6672000000001</v>
      </c>
      <c r="G110" s="8">
        <f t="shared" si="12"/>
        <v>12448.749912465624</v>
      </c>
      <c r="H110">
        <v>315</v>
      </c>
      <c r="I110">
        <v>295</v>
      </c>
      <c r="J110" s="8">
        <v>2755.6746099405727</v>
      </c>
      <c r="K110" s="1">
        <v>4180</v>
      </c>
      <c r="L110" s="1">
        <v>991.5</v>
      </c>
      <c r="N110"/>
      <c r="P110" s="4"/>
      <c r="Q110" s="5"/>
      <c r="R110" s="4"/>
      <c r="S110" s="4"/>
      <c r="T110" s="6"/>
      <c r="U110" s="6"/>
      <c r="V110" s="6"/>
      <c r="W110" s="6"/>
      <c r="X110" s="6"/>
      <c r="Y110" s="6"/>
      <c r="Z110" s="6"/>
      <c r="AA110" s="6"/>
      <c r="AC110" s="6"/>
      <c r="AD110" s="6"/>
      <c r="AE110" s="6"/>
    </row>
    <row r="111" spans="1:31" x14ac:dyDescent="0.45">
      <c r="A111">
        <f t="shared" si="11"/>
        <v>8.0000000000000002E-3</v>
      </c>
      <c r="B111" s="1">
        <f t="shared" si="13"/>
        <v>29.046898638426626</v>
      </c>
      <c r="C111">
        <v>3000</v>
      </c>
      <c r="D111" s="2">
        <v>3.13</v>
      </c>
      <c r="E111" s="1">
        <f t="shared" si="9"/>
        <v>197.75339999999997</v>
      </c>
      <c r="F111" s="1">
        <f t="shared" si="10"/>
        <v>1779.7805999999998</v>
      </c>
      <c r="G111" s="8">
        <f t="shared" si="12"/>
        <v>557.98676728021974</v>
      </c>
      <c r="H111">
        <v>315</v>
      </c>
      <c r="I111">
        <v>295</v>
      </c>
      <c r="J111" s="8">
        <v>799.27799170109813</v>
      </c>
      <c r="K111" s="1">
        <v>4180</v>
      </c>
      <c r="L111" s="1">
        <v>991.5</v>
      </c>
      <c r="N111"/>
      <c r="P111" s="4"/>
      <c r="Q111" s="5"/>
      <c r="R111" s="4"/>
      <c r="S111" s="4"/>
      <c r="T111" s="6"/>
      <c r="U111" s="6"/>
      <c r="V111" s="6"/>
      <c r="W111" s="6"/>
      <c r="X111" s="6"/>
      <c r="Y111" s="6"/>
      <c r="Z111" s="6"/>
      <c r="AA111" s="6"/>
      <c r="AC111" s="6"/>
      <c r="AD111" s="6"/>
      <c r="AE111" s="6"/>
    </row>
    <row r="112" spans="1:31" x14ac:dyDescent="0.45">
      <c r="A112">
        <f t="shared" si="11"/>
        <v>1.4E-2</v>
      </c>
      <c r="B112" s="1">
        <f t="shared" si="13"/>
        <v>50.832072617246602</v>
      </c>
      <c r="C112">
        <v>3000</v>
      </c>
      <c r="D112" s="2">
        <v>3.13</v>
      </c>
      <c r="E112" s="1">
        <f t="shared" si="9"/>
        <v>197.75339999999997</v>
      </c>
      <c r="F112" s="1">
        <f t="shared" si="10"/>
        <v>1779.7805999999998</v>
      </c>
      <c r="G112" s="8">
        <f t="shared" si="12"/>
        <v>1068.3306620578639</v>
      </c>
      <c r="H112">
        <v>315</v>
      </c>
      <c r="I112">
        <v>295</v>
      </c>
      <c r="J112" s="8">
        <v>1321.0763634357395</v>
      </c>
      <c r="K112" s="1">
        <v>4180</v>
      </c>
      <c r="L112" s="1">
        <v>991.5</v>
      </c>
      <c r="N112"/>
      <c r="P112" s="4"/>
      <c r="Q112" s="5"/>
      <c r="R112" s="4"/>
      <c r="S112" s="4"/>
      <c r="T112" s="6"/>
      <c r="U112" s="6"/>
      <c r="V112" s="6"/>
      <c r="W112" s="6"/>
      <c r="X112" s="6"/>
      <c r="Y112" s="6"/>
      <c r="Z112" s="6"/>
      <c r="AA112" s="6"/>
      <c r="AC112" s="6"/>
      <c r="AD112" s="6"/>
      <c r="AE112" s="6"/>
    </row>
    <row r="113" spans="1:35" x14ac:dyDescent="0.45">
      <c r="A113">
        <f t="shared" si="11"/>
        <v>0.02</v>
      </c>
      <c r="B113" s="1">
        <f t="shared" si="13"/>
        <v>72.617246596066565</v>
      </c>
      <c r="C113">
        <v>3000</v>
      </c>
      <c r="D113" s="2">
        <v>3.13</v>
      </c>
      <c r="E113" s="1">
        <f t="shared" si="9"/>
        <v>197.75339999999997</v>
      </c>
      <c r="F113" s="1">
        <f t="shared" si="10"/>
        <v>1779.7805999999998</v>
      </c>
      <c r="G113" s="8">
        <f t="shared" si="12"/>
        <v>1692.8014714285712</v>
      </c>
      <c r="H113">
        <v>315</v>
      </c>
      <c r="I113">
        <v>295</v>
      </c>
      <c r="J113" s="8">
        <v>1725.9334599835752</v>
      </c>
      <c r="K113" s="1">
        <v>4180</v>
      </c>
      <c r="L113" s="1">
        <v>991.5</v>
      </c>
      <c r="N113"/>
      <c r="P113" s="4"/>
      <c r="Q113" s="5"/>
      <c r="R113" s="4"/>
      <c r="S113" s="4"/>
      <c r="T113" s="6"/>
      <c r="U113" s="6"/>
      <c r="V113" s="6"/>
      <c r="W113" s="6"/>
      <c r="X113" s="6"/>
      <c r="Y113" s="6"/>
      <c r="Z113" s="6"/>
      <c r="AA113" s="6"/>
      <c r="AC113" s="6"/>
      <c r="AD113" s="6"/>
      <c r="AE113" s="6"/>
    </row>
    <row r="114" spans="1:35" x14ac:dyDescent="0.45">
      <c r="A114">
        <f t="shared" si="11"/>
        <v>2.5999999999999999E-2</v>
      </c>
      <c r="B114" s="1">
        <f t="shared" si="13"/>
        <v>94.402420574886534</v>
      </c>
      <c r="C114">
        <v>3000</v>
      </c>
      <c r="D114" s="2">
        <v>3.13</v>
      </c>
      <c r="E114" s="1">
        <f t="shared" si="9"/>
        <v>197.75339999999997</v>
      </c>
      <c r="F114" s="1">
        <f t="shared" si="10"/>
        <v>1779.7805999999998</v>
      </c>
      <c r="G114" s="8">
        <f t="shared" si="12"/>
        <v>2431.3991953923419</v>
      </c>
      <c r="H114">
        <v>315</v>
      </c>
      <c r="I114">
        <v>295</v>
      </c>
      <c r="J114" s="8">
        <v>2034.2819780516595</v>
      </c>
      <c r="K114" s="1">
        <v>4180</v>
      </c>
      <c r="L114" s="1">
        <v>991.5</v>
      </c>
      <c r="N114"/>
      <c r="P114" s="4"/>
      <c r="Q114" s="5"/>
      <c r="R114" s="4"/>
      <c r="S114" s="4"/>
      <c r="T114" s="6"/>
      <c r="U114" s="6"/>
      <c r="V114" s="6"/>
      <c r="W114" s="6"/>
      <c r="X114" s="6"/>
      <c r="Y114" s="6"/>
      <c r="Z114" s="6"/>
      <c r="AA114" s="6"/>
      <c r="AC114" s="6"/>
      <c r="AD114" s="6"/>
      <c r="AE114" s="6"/>
    </row>
    <row r="115" spans="1:35" x14ac:dyDescent="0.45">
      <c r="A115">
        <f t="shared" si="11"/>
        <v>3.2000000000000001E-2</v>
      </c>
      <c r="B115" s="1">
        <f t="shared" si="13"/>
        <v>116.1875945537065</v>
      </c>
      <c r="C115">
        <v>3000</v>
      </c>
      <c r="D115" s="2">
        <v>3.13</v>
      </c>
      <c r="E115" s="1">
        <f t="shared" si="9"/>
        <v>197.75339999999997</v>
      </c>
      <c r="F115" s="1">
        <f t="shared" si="10"/>
        <v>1779.7805999999998</v>
      </c>
      <c r="G115" s="8">
        <f t="shared" si="12"/>
        <v>3284.1238339491752</v>
      </c>
      <c r="H115">
        <v>315</v>
      </c>
      <c r="I115">
        <v>295</v>
      </c>
      <c r="J115" s="8">
        <v>2272.7995577540796</v>
      </c>
      <c r="K115" s="1">
        <v>4180</v>
      </c>
      <c r="L115" s="1">
        <v>991.5</v>
      </c>
      <c r="N115"/>
      <c r="P115" s="4"/>
      <c r="Q115" s="5"/>
      <c r="R115" s="4"/>
      <c r="S115" s="4"/>
      <c r="T115" s="6"/>
      <c r="U115" s="6"/>
      <c r="V115" s="6"/>
      <c r="W115" s="6"/>
      <c r="X115" s="6"/>
      <c r="Y115" s="6"/>
      <c r="Z115" s="6"/>
      <c r="AA115" s="6"/>
      <c r="AC115" s="6"/>
      <c r="AD115" s="6"/>
      <c r="AE115" s="6"/>
    </row>
    <row r="116" spans="1:35" x14ac:dyDescent="0.45">
      <c r="A116">
        <f t="shared" si="11"/>
        <v>3.7999999999999999E-2</v>
      </c>
      <c r="B116" s="1">
        <f t="shared" si="13"/>
        <v>137.97276853252646</v>
      </c>
      <c r="C116">
        <v>3000</v>
      </c>
      <c r="D116" s="2">
        <v>3.13</v>
      </c>
      <c r="E116" s="1">
        <f t="shared" si="9"/>
        <v>197.75339999999997</v>
      </c>
      <c r="F116" s="1">
        <f t="shared" si="10"/>
        <v>1779.7805999999998</v>
      </c>
      <c r="G116" s="8">
        <f t="shared" si="12"/>
        <v>4250.9753870990726</v>
      </c>
      <c r="H116">
        <v>315</v>
      </c>
      <c r="I116">
        <v>295</v>
      </c>
      <c r="J116" s="8">
        <v>2461.3925550123927</v>
      </c>
      <c r="K116" s="1">
        <v>4180</v>
      </c>
      <c r="L116" s="1">
        <v>991.5</v>
      </c>
      <c r="N116"/>
      <c r="P116" s="4"/>
      <c r="Q116" s="5"/>
      <c r="R116" s="4"/>
      <c r="S116" s="4"/>
      <c r="T116" s="6"/>
      <c r="U116" s="6"/>
      <c r="V116" s="6"/>
      <c r="W116" s="6"/>
      <c r="X116" s="6"/>
      <c r="Y116" s="6"/>
      <c r="Z116" s="6"/>
      <c r="AA116" s="6"/>
      <c r="AC116" s="6"/>
      <c r="AD116" s="6"/>
      <c r="AE116" s="6"/>
    </row>
    <row r="117" spans="1:35" x14ac:dyDescent="0.45">
      <c r="A117">
        <f t="shared" si="11"/>
        <v>4.3999999999999997E-2</v>
      </c>
      <c r="B117" s="1">
        <f t="shared" si="13"/>
        <v>159.75794251134644</v>
      </c>
      <c r="C117">
        <v>3000</v>
      </c>
      <c r="D117" s="2">
        <v>3.13</v>
      </c>
      <c r="E117" s="1">
        <f t="shared" si="9"/>
        <v>197.75339999999997</v>
      </c>
      <c r="F117" s="1">
        <f t="shared" si="10"/>
        <v>1779.7805999999998</v>
      </c>
      <c r="G117" s="8">
        <f t="shared" si="12"/>
        <v>5331.9538548420323</v>
      </c>
      <c r="H117">
        <v>315</v>
      </c>
      <c r="I117">
        <v>295</v>
      </c>
      <c r="J117" s="8">
        <v>2613.7089151326627</v>
      </c>
      <c r="K117" s="1">
        <v>4180</v>
      </c>
      <c r="L117" s="1">
        <v>991.5</v>
      </c>
      <c r="N117"/>
      <c r="P117" s="4"/>
      <c r="Q117" s="5"/>
      <c r="R117" s="4"/>
      <c r="S117" s="4"/>
      <c r="T117" s="6"/>
      <c r="U117" s="6"/>
      <c r="V117" s="6"/>
      <c r="W117" s="6"/>
      <c r="X117" s="6"/>
      <c r="Y117" s="6"/>
      <c r="Z117" s="6"/>
      <c r="AA117" s="6"/>
      <c r="AC117" s="6"/>
      <c r="AD117" s="6"/>
      <c r="AE117" s="6"/>
    </row>
    <row r="118" spans="1:35" x14ac:dyDescent="0.45">
      <c r="A118">
        <f t="shared" si="11"/>
        <v>0.05</v>
      </c>
      <c r="B118" s="1">
        <f t="shared" si="13"/>
        <v>181.54311649016643</v>
      </c>
      <c r="C118">
        <v>3000</v>
      </c>
      <c r="D118" s="2">
        <v>3.13</v>
      </c>
      <c r="E118" s="1">
        <f t="shared" si="9"/>
        <v>197.75339999999997</v>
      </c>
      <c r="F118" s="1">
        <f t="shared" si="10"/>
        <v>1779.7805999999998</v>
      </c>
      <c r="G118" s="8">
        <f t="shared" si="12"/>
        <v>6527.0592371780549</v>
      </c>
      <c r="H118">
        <v>315</v>
      </c>
      <c r="I118">
        <v>295</v>
      </c>
      <c r="J118" s="8">
        <v>2739.0521340411774</v>
      </c>
      <c r="K118" s="1">
        <v>4180</v>
      </c>
      <c r="L118" s="1">
        <v>991.5</v>
      </c>
      <c r="N118"/>
      <c r="P118" s="4"/>
      <c r="Q118" s="5"/>
      <c r="R118" s="4"/>
      <c r="S118" s="4"/>
      <c r="T118" s="6"/>
      <c r="U118" s="6"/>
      <c r="V118" s="6"/>
      <c r="W118" s="6"/>
      <c r="X118" s="6"/>
      <c r="Y118" s="6"/>
      <c r="Z118" s="6"/>
      <c r="AA118" s="6"/>
      <c r="AC118" s="6"/>
      <c r="AD118" s="6"/>
      <c r="AE118" s="6"/>
    </row>
    <row r="119" spans="1:35" x14ac:dyDescent="0.45">
      <c r="A119">
        <f t="shared" si="11"/>
        <v>5.6000000000000001E-2</v>
      </c>
      <c r="B119" s="1">
        <f t="shared" si="13"/>
        <v>203.32829046898641</v>
      </c>
      <c r="C119">
        <v>3000</v>
      </c>
      <c r="D119" s="2">
        <v>3.13</v>
      </c>
      <c r="E119" s="1">
        <f t="shared" si="9"/>
        <v>197.75339999999997</v>
      </c>
      <c r="F119" s="1">
        <f t="shared" si="10"/>
        <v>1779.7805999999998</v>
      </c>
      <c r="G119" s="8">
        <f t="shared" si="12"/>
        <v>7836.2915341071421</v>
      </c>
      <c r="H119">
        <v>315</v>
      </c>
      <c r="I119">
        <v>295</v>
      </c>
      <c r="J119" s="8">
        <v>2843.8985373077603</v>
      </c>
      <c r="K119" s="1">
        <v>4180</v>
      </c>
      <c r="L119" s="1">
        <v>991.5</v>
      </c>
      <c r="N119"/>
      <c r="P119" s="4"/>
      <c r="Q119" s="5"/>
      <c r="R119" s="4"/>
      <c r="S119" s="4"/>
      <c r="T119" s="6"/>
      <c r="U119" s="6"/>
      <c r="V119" s="6"/>
      <c r="W119" s="6"/>
      <c r="X119" s="6"/>
      <c r="Y119" s="6"/>
      <c r="Z119" s="6"/>
      <c r="AA119" s="6"/>
      <c r="AC119" s="6"/>
      <c r="AD119" s="6"/>
      <c r="AE119" s="6"/>
    </row>
    <row r="120" spans="1:35" x14ac:dyDescent="0.45">
      <c r="A120">
        <f t="shared" si="11"/>
        <v>6.2E-2</v>
      </c>
      <c r="B120" s="1">
        <f t="shared" si="13"/>
        <v>225.11346444780636</v>
      </c>
      <c r="C120">
        <v>3000</v>
      </c>
      <c r="D120" s="2">
        <v>3.13</v>
      </c>
      <c r="E120" s="1">
        <f t="shared" si="9"/>
        <v>197.75339999999997</v>
      </c>
      <c r="F120" s="1">
        <f t="shared" si="10"/>
        <v>1779.7805999999998</v>
      </c>
      <c r="G120" s="8">
        <f t="shared" si="12"/>
        <v>9259.6507456292911</v>
      </c>
      <c r="H120">
        <v>315</v>
      </c>
      <c r="I120">
        <v>295</v>
      </c>
      <c r="J120" s="8">
        <v>2932.832774603196</v>
      </c>
      <c r="K120" s="1">
        <v>4180</v>
      </c>
      <c r="L120" s="1">
        <v>991.5</v>
      </c>
      <c r="N120"/>
      <c r="P120" s="4"/>
      <c r="Q120" s="5"/>
      <c r="R120" s="4"/>
      <c r="S120" s="4"/>
      <c r="T120" s="6"/>
      <c r="U120" s="6"/>
      <c r="V120" s="6"/>
      <c r="W120" s="6"/>
      <c r="X120" s="6"/>
      <c r="Y120" s="6"/>
      <c r="Z120" s="6"/>
      <c r="AA120" s="6"/>
      <c r="AC120" s="6"/>
      <c r="AD120" s="6"/>
      <c r="AE120" s="6"/>
    </row>
    <row r="121" spans="1:35" x14ac:dyDescent="0.45">
      <c r="A121">
        <f t="shared" si="11"/>
        <v>6.8000000000000005E-2</v>
      </c>
      <c r="B121" s="1">
        <f t="shared" si="13"/>
        <v>246.89863842662635</v>
      </c>
      <c r="C121">
        <v>3000</v>
      </c>
      <c r="D121" s="2">
        <v>3.13</v>
      </c>
      <c r="E121" s="1">
        <f t="shared" si="9"/>
        <v>197.75339999999997</v>
      </c>
      <c r="F121" s="1">
        <f t="shared" si="10"/>
        <v>1779.7805999999998</v>
      </c>
      <c r="G121" s="8">
        <f t="shared" si="12"/>
        <v>10797.136871744506</v>
      </c>
      <c r="H121">
        <v>315</v>
      </c>
      <c r="I121">
        <v>295</v>
      </c>
      <c r="J121" s="8">
        <v>3009.198653742144</v>
      </c>
      <c r="K121" s="1">
        <v>4180</v>
      </c>
      <c r="L121" s="1">
        <v>991.5</v>
      </c>
      <c r="N121"/>
      <c r="P121" s="4"/>
      <c r="Q121" s="5"/>
      <c r="R121" s="4"/>
      <c r="S121" s="4"/>
      <c r="T121" s="6"/>
      <c r="U121" s="6"/>
      <c r="V121" s="6"/>
      <c r="W121" s="6"/>
      <c r="X121" s="6"/>
      <c r="Y121" s="6"/>
      <c r="Z121" s="6"/>
      <c r="AA121" s="6"/>
      <c r="AC121" s="6"/>
      <c r="AD121" s="6"/>
      <c r="AE121" s="6"/>
    </row>
    <row r="122" spans="1:35" x14ac:dyDescent="0.45">
      <c r="A122">
        <f t="shared" si="11"/>
        <v>7.3999999999999996E-2</v>
      </c>
      <c r="B122" s="1">
        <f t="shared" si="13"/>
        <v>268.68381240544625</v>
      </c>
      <c r="C122">
        <v>3000</v>
      </c>
      <c r="D122" s="2">
        <v>3.13</v>
      </c>
      <c r="E122" s="1">
        <f t="shared" si="9"/>
        <v>197.75339999999997</v>
      </c>
      <c r="F122" s="1">
        <f t="shared" si="10"/>
        <v>1779.7805999999998</v>
      </c>
      <c r="G122" s="8">
        <f t="shared" si="12"/>
        <v>12448.749912465624</v>
      </c>
      <c r="H122">
        <v>315</v>
      </c>
      <c r="I122">
        <v>295</v>
      </c>
      <c r="J122" s="8">
        <v>3072.3585614551926</v>
      </c>
      <c r="K122" s="1">
        <v>4180</v>
      </c>
      <c r="L122" s="1">
        <v>991.5</v>
      </c>
      <c r="N122"/>
      <c r="P122" s="4"/>
      <c r="Q122" s="5"/>
      <c r="R122" s="4"/>
      <c r="S122" s="4"/>
      <c r="T122" s="6"/>
      <c r="U122" s="6"/>
      <c r="V122" s="6"/>
      <c r="W122" s="6"/>
      <c r="X122" s="6"/>
      <c r="Y122" s="6"/>
      <c r="Z122" s="6"/>
      <c r="AA122" s="6"/>
      <c r="AC122" s="6"/>
      <c r="AD122" s="6"/>
      <c r="AE122" s="6"/>
    </row>
    <row r="123" spans="1:35" x14ac:dyDescent="0.45">
      <c r="A123">
        <f t="shared" si="11"/>
        <v>8.0000000000000002E-3</v>
      </c>
      <c r="B123" s="1">
        <f t="shared" si="13"/>
        <v>29.046898638426626</v>
      </c>
      <c r="C123">
        <f>C111+500</f>
        <v>3500</v>
      </c>
      <c r="D123" s="2">
        <v>3.69</v>
      </c>
      <c r="E123" s="1">
        <f t="shared" si="9"/>
        <v>233.13419999999999</v>
      </c>
      <c r="F123" s="1">
        <f t="shared" si="10"/>
        <v>2098.2078000000001</v>
      </c>
      <c r="G123" s="8">
        <f t="shared" si="12"/>
        <v>557.98676728021974</v>
      </c>
      <c r="H123">
        <v>315</v>
      </c>
      <c r="I123">
        <v>295</v>
      </c>
      <c r="J123" s="8">
        <v>834.09837745350239</v>
      </c>
      <c r="K123" s="1">
        <v>4180</v>
      </c>
      <c r="L123" s="1">
        <v>991.5</v>
      </c>
      <c r="N123"/>
      <c r="P123" s="4"/>
      <c r="Q123" s="5"/>
      <c r="R123" s="4"/>
      <c r="S123" s="4"/>
      <c r="T123" s="6"/>
      <c r="U123" s="6"/>
      <c r="V123" s="6"/>
      <c r="W123" s="6"/>
      <c r="X123" s="6"/>
      <c r="Y123" s="6"/>
      <c r="Z123" s="6"/>
      <c r="AA123" s="6"/>
      <c r="AC123" s="6"/>
      <c r="AD123" s="6"/>
      <c r="AE123" s="6"/>
      <c r="AG123" s="6"/>
      <c r="AH123" s="6"/>
      <c r="AI123" s="6"/>
    </row>
    <row r="124" spans="1:35" x14ac:dyDescent="0.45">
      <c r="A124">
        <f t="shared" si="11"/>
        <v>1.4E-2</v>
      </c>
      <c r="B124" s="1">
        <f t="shared" si="13"/>
        <v>50.832072617246602</v>
      </c>
      <c r="C124">
        <f t="shared" ref="C124:C187" si="14">C112+500</f>
        <v>3500</v>
      </c>
      <c r="D124" s="2">
        <v>3.69</v>
      </c>
      <c r="E124" s="1">
        <f t="shared" si="9"/>
        <v>233.13419999999999</v>
      </c>
      <c r="F124" s="1">
        <f t="shared" si="10"/>
        <v>2098.2078000000001</v>
      </c>
      <c r="G124" s="8">
        <f t="shared" si="12"/>
        <v>1068.3306620578639</v>
      </c>
      <c r="H124">
        <v>315</v>
      </c>
      <c r="I124">
        <v>295</v>
      </c>
      <c r="J124" s="8">
        <v>1389.7059669589084</v>
      </c>
      <c r="K124" s="1">
        <v>4180</v>
      </c>
      <c r="L124" s="1">
        <v>991.5</v>
      </c>
      <c r="N124"/>
      <c r="P124" s="4"/>
      <c r="Q124" s="5"/>
      <c r="R124" s="4"/>
      <c r="S124" s="4"/>
      <c r="T124" s="6"/>
      <c r="U124" s="6"/>
      <c r="V124" s="6"/>
      <c r="W124" s="6"/>
      <c r="X124" s="6"/>
      <c r="Y124" s="6"/>
      <c r="Z124" s="6"/>
      <c r="AA124" s="6"/>
      <c r="AC124" s="6"/>
      <c r="AD124" s="6"/>
      <c r="AE124" s="6"/>
      <c r="AG124" s="6"/>
      <c r="AH124" s="6"/>
      <c r="AI124" s="6"/>
    </row>
    <row r="125" spans="1:35" x14ac:dyDescent="0.45">
      <c r="A125">
        <f t="shared" si="11"/>
        <v>0.02</v>
      </c>
      <c r="B125" s="1">
        <f t="shared" si="13"/>
        <v>72.617246596066565</v>
      </c>
      <c r="C125">
        <f t="shared" si="14"/>
        <v>3500</v>
      </c>
      <c r="D125" s="2">
        <v>3.69</v>
      </c>
      <c r="E125" s="1">
        <f t="shared" si="9"/>
        <v>233.13419999999999</v>
      </c>
      <c r="F125" s="1">
        <f t="shared" si="10"/>
        <v>2098.2078000000001</v>
      </c>
      <c r="G125" s="8">
        <f t="shared" si="12"/>
        <v>1692.8014714285712</v>
      </c>
      <c r="H125">
        <v>315</v>
      </c>
      <c r="I125">
        <v>295</v>
      </c>
      <c r="J125" s="8">
        <v>1830.1837553723472</v>
      </c>
      <c r="K125" s="1">
        <v>4180</v>
      </c>
      <c r="L125" s="1">
        <v>991.5</v>
      </c>
      <c r="N125"/>
      <c r="P125" s="4"/>
      <c r="Q125" s="5"/>
      <c r="R125" s="4"/>
      <c r="S125" s="4"/>
      <c r="T125" s="6"/>
      <c r="U125" s="6"/>
      <c r="V125" s="6"/>
      <c r="W125" s="6"/>
      <c r="X125" s="6"/>
      <c r="Y125" s="6"/>
      <c r="Z125" s="6"/>
      <c r="AA125" s="6"/>
      <c r="AC125" s="6"/>
      <c r="AD125" s="6"/>
      <c r="AE125" s="6"/>
      <c r="AG125" s="6"/>
      <c r="AH125" s="6"/>
      <c r="AI125" s="6"/>
    </row>
    <row r="126" spans="1:35" x14ac:dyDescent="0.45">
      <c r="A126">
        <f t="shared" si="11"/>
        <v>2.5999999999999999E-2</v>
      </c>
      <c r="B126" s="1">
        <f t="shared" si="13"/>
        <v>94.402420574886534</v>
      </c>
      <c r="C126">
        <f t="shared" si="14"/>
        <v>3500</v>
      </c>
      <c r="D126" s="2">
        <v>3.69</v>
      </c>
      <c r="E126" s="1">
        <f t="shared" si="9"/>
        <v>233.13419999999999</v>
      </c>
      <c r="F126" s="1">
        <f t="shared" si="10"/>
        <v>2098.2078000000001</v>
      </c>
      <c r="G126" s="8">
        <f t="shared" si="12"/>
        <v>2431.3991953923419</v>
      </c>
      <c r="H126">
        <v>315</v>
      </c>
      <c r="I126">
        <v>295</v>
      </c>
      <c r="J126" s="8">
        <v>2170.7203369875078</v>
      </c>
      <c r="K126" s="1">
        <v>4180</v>
      </c>
      <c r="L126" s="1">
        <v>991.5</v>
      </c>
      <c r="N126"/>
      <c r="P126" s="4"/>
      <c r="Q126" s="5"/>
      <c r="R126" s="4"/>
      <c r="S126" s="4"/>
      <c r="T126" s="6"/>
      <c r="U126" s="6"/>
      <c r="V126" s="6"/>
      <c r="W126" s="6"/>
      <c r="X126" s="6"/>
      <c r="Y126" s="6"/>
      <c r="Z126" s="6"/>
      <c r="AA126" s="6"/>
      <c r="AC126" s="6"/>
      <c r="AD126" s="6"/>
      <c r="AE126" s="6"/>
      <c r="AG126" s="6"/>
      <c r="AH126" s="6"/>
      <c r="AI126" s="6"/>
    </row>
    <row r="127" spans="1:35" x14ac:dyDescent="0.45">
      <c r="A127">
        <f t="shared" si="11"/>
        <v>3.2000000000000001E-2</v>
      </c>
      <c r="B127" s="1">
        <f t="shared" si="13"/>
        <v>116.1875945537065</v>
      </c>
      <c r="C127">
        <f t="shared" si="14"/>
        <v>3500</v>
      </c>
      <c r="D127" s="2">
        <v>3.69</v>
      </c>
      <c r="E127" s="1">
        <f t="shared" si="9"/>
        <v>233.13419999999999</v>
      </c>
      <c r="F127" s="1">
        <f t="shared" si="10"/>
        <v>2098.2078000000001</v>
      </c>
      <c r="G127" s="8">
        <f t="shared" si="12"/>
        <v>3284.1238339491752</v>
      </c>
      <c r="H127">
        <v>315</v>
      </c>
      <c r="I127">
        <v>295</v>
      </c>
      <c r="J127" s="8">
        <v>2436.8639488592303</v>
      </c>
      <c r="K127" s="1">
        <v>4180</v>
      </c>
      <c r="L127" s="1">
        <v>991.5</v>
      </c>
      <c r="N127"/>
      <c r="P127" s="4"/>
      <c r="Q127" s="5"/>
      <c r="R127" s="4"/>
      <c r="S127" s="4"/>
      <c r="T127" s="6"/>
      <c r="U127" s="6"/>
      <c r="V127" s="6"/>
      <c r="W127" s="6"/>
      <c r="X127" s="6"/>
      <c r="Y127" s="6"/>
      <c r="Z127" s="6"/>
      <c r="AA127" s="6"/>
      <c r="AC127" s="6"/>
      <c r="AD127" s="6"/>
      <c r="AE127" s="6"/>
      <c r="AG127" s="6"/>
      <c r="AH127" s="6"/>
      <c r="AI127" s="6"/>
    </row>
    <row r="128" spans="1:35" x14ac:dyDescent="0.45">
      <c r="A128">
        <f t="shared" si="11"/>
        <v>3.7999999999999999E-2</v>
      </c>
      <c r="B128" s="1">
        <f t="shared" si="13"/>
        <v>137.97276853252646</v>
      </c>
      <c r="C128">
        <f t="shared" si="14"/>
        <v>3500</v>
      </c>
      <c r="D128" s="2">
        <v>3.69</v>
      </c>
      <c r="E128" s="1">
        <f t="shared" si="9"/>
        <v>233.13419999999999</v>
      </c>
      <c r="F128" s="1">
        <f t="shared" si="10"/>
        <v>2098.2078000000001</v>
      </c>
      <c r="G128" s="8">
        <f t="shared" si="12"/>
        <v>4250.9753870990726</v>
      </c>
      <c r="H128">
        <v>315</v>
      </c>
      <c r="I128">
        <v>295</v>
      </c>
      <c r="J128" s="8">
        <v>2648.8655540343784</v>
      </c>
      <c r="K128" s="1">
        <v>4180</v>
      </c>
      <c r="L128" s="1">
        <v>991.5</v>
      </c>
      <c r="N128"/>
      <c r="P128" s="4"/>
      <c r="Q128" s="5"/>
      <c r="R128" s="4"/>
      <c r="S128" s="4"/>
      <c r="T128" s="6"/>
      <c r="U128" s="6"/>
      <c r="V128" s="6"/>
      <c r="W128" s="6"/>
      <c r="X128" s="6"/>
      <c r="Y128" s="6"/>
      <c r="Z128" s="6"/>
      <c r="AA128" s="6"/>
      <c r="AC128" s="6"/>
      <c r="AD128" s="6"/>
      <c r="AE128" s="6"/>
      <c r="AG128" s="6"/>
      <c r="AH128" s="6"/>
      <c r="AI128" s="6"/>
    </row>
    <row r="129" spans="1:35" x14ac:dyDescent="0.45">
      <c r="A129">
        <f t="shared" si="11"/>
        <v>4.3999999999999997E-2</v>
      </c>
      <c r="B129" s="1">
        <f t="shared" si="13"/>
        <v>159.75794251134644</v>
      </c>
      <c r="C129">
        <f t="shared" si="14"/>
        <v>3500</v>
      </c>
      <c r="D129" s="2">
        <v>3.69</v>
      </c>
      <c r="E129" s="1">
        <f t="shared" si="9"/>
        <v>233.13419999999999</v>
      </c>
      <c r="F129" s="1">
        <f t="shared" si="10"/>
        <v>2098.2078000000001</v>
      </c>
      <c r="G129" s="8">
        <f t="shared" si="12"/>
        <v>5331.9538548420323</v>
      </c>
      <c r="H129">
        <v>315</v>
      </c>
      <c r="I129">
        <v>295</v>
      </c>
      <c r="J129" s="8">
        <v>2821.0443423900256</v>
      </c>
      <c r="K129" s="1">
        <v>4180</v>
      </c>
      <c r="L129" s="1">
        <v>991.5</v>
      </c>
      <c r="N129"/>
      <c r="P129" s="4"/>
      <c r="Q129" s="5"/>
      <c r="R129" s="4"/>
      <c r="S129" s="4"/>
      <c r="T129" s="6"/>
      <c r="U129" s="6"/>
      <c r="V129" s="6"/>
      <c r="W129" s="6"/>
      <c r="X129" s="6"/>
      <c r="Y129" s="6"/>
      <c r="Z129" s="6"/>
      <c r="AA129" s="6"/>
      <c r="AC129" s="6"/>
      <c r="AD129" s="6"/>
      <c r="AE129" s="6"/>
      <c r="AG129" s="6"/>
      <c r="AH129" s="6"/>
      <c r="AI129" s="6"/>
    </row>
    <row r="130" spans="1:35" x14ac:dyDescent="0.45">
      <c r="A130">
        <f t="shared" si="11"/>
        <v>0.05</v>
      </c>
      <c r="B130" s="1">
        <f t="shared" ref="B130:B161" si="15">A130/L130*3600*1000</f>
        <v>181.54311649016643</v>
      </c>
      <c r="C130">
        <f t="shared" si="14"/>
        <v>3500</v>
      </c>
      <c r="D130" s="2">
        <v>3.69</v>
      </c>
      <c r="E130" s="1">
        <f t="shared" si="9"/>
        <v>233.13419999999999</v>
      </c>
      <c r="F130" s="1">
        <f t="shared" si="10"/>
        <v>2098.2078000000001</v>
      </c>
      <c r="G130" s="8">
        <f t="shared" si="12"/>
        <v>6527.0592371780549</v>
      </c>
      <c r="H130">
        <v>315</v>
      </c>
      <c r="I130">
        <v>295</v>
      </c>
      <c r="J130" s="8">
        <v>2963.3475820583326</v>
      </c>
      <c r="K130" s="1">
        <v>4180</v>
      </c>
      <c r="L130" s="1">
        <v>991.5</v>
      </c>
      <c r="N130"/>
      <c r="P130" s="4"/>
      <c r="Q130" s="5"/>
      <c r="R130" s="4"/>
      <c r="S130" s="4"/>
      <c r="T130" s="6"/>
      <c r="U130" s="6"/>
      <c r="V130" s="6"/>
      <c r="W130" s="6"/>
      <c r="X130" s="6"/>
      <c r="Y130" s="6"/>
      <c r="Z130" s="6"/>
      <c r="AA130" s="6"/>
      <c r="AC130" s="6"/>
      <c r="AD130" s="6"/>
      <c r="AE130" s="6"/>
      <c r="AG130" s="6"/>
      <c r="AH130" s="6"/>
      <c r="AI130" s="6"/>
    </row>
    <row r="131" spans="1:35" x14ac:dyDescent="0.45">
      <c r="A131">
        <f t="shared" si="11"/>
        <v>5.6000000000000001E-2</v>
      </c>
      <c r="B131" s="1">
        <f t="shared" si="15"/>
        <v>203.32829046898641</v>
      </c>
      <c r="C131">
        <f t="shared" si="14"/>
        <v>3500</v>
      </c>
      <c r="D131" s="2">
        <v>3.69</v>
      </c>
      <c r="E131" s="1">
        <f t="shared" si="9"/>
        <v>233.13419999999999</v>
      </c>
      <c r="F131" s="1">
        <f t="shared" si="10"/>
        <v>2098.2078000000001</v>
      </c>
      <c r="G131" s="8">
        <f t="shared" si="12"/>
        <v>7836.2915341071421</v>
      </c>
      <c r="H131">
        <v>315</v>
      </c>
      <c r="I131">
        <v>295</v>
      </c>
      <c r="J131" s="8">
        <v>3082.7947206198883</v>
      </c>
      <c r="K131" s="1">
        <v>4180</v>
      </c>
      <c r="L131" s="1">
        <v>991.5</v>
      </c>
      <c r="N131"/>
      <c r="P131" s="4"/>
      <c r="Q131" s="5"/>
      <c r="R131" s="4"/>
      <c r="S131" s="4"/>
      <c r="T131" s="6"/>
      <c r="U131" s="6"/>
      <c r="V131" s="6"/>
      <c r="W131" s="6"/>
      <c r="X131" s="6"/>
      <c r="Y131" s="6"/>
      <c r="Z131" s="6"/>
      <c r="AA131" s="6"/>
      <c r="AC131" s="6"/>
      <c r="AD131" s="6"/>
      <c r="AE131" s="6"/>
      <c r="AG131" s="6"/>
      <c r="AH131" s="6"/>
      <c r="AI131" s="6"/>
    </row>
    <row r="132" spans="1:35" x14ac:dyDescent="0.45">
      <c r="A132">
        <f t="shared" si="11"/>
        <v>6.2E-2</v>
      </c>
      <c r="B132" s="1">
        <f t="shared" si="15"/>
        <v>225.11346444780636</v>
      </c>
      <c r="C132">
        <f t="shared" si="14"/>
        <v>3500</v>
      </c>
      <c r="D132" s="2">
        <v>3.69</v>
      </c>
      <c r="E132" s="1">
        <f t="shared" ref="E132:E194" si="16">D132*0.01755*3600</f>
        <v>233.13419999999999</v>
      </c>
      <c r="F132" s="1">
        <f t="shared" ref="F132:F194" si="17">E132*9</f>
        <v>2098.2078000000001</v>
      </c>
      <c r="G132" s="8">
        <f t="shared" si="12"/>
        <v>9259.6507456292911</v>
      </c>
      <c r="H132">
        <v>315</v>
      </c>
      <c r="I132">
        <v>295</v>
      </c>
      <c r="J132" s="8">
        <v>3184.4018836073133</v>
      </c>
      <c r="K132" s="1">
        <v>4180</v>
      </c>
      <c r="L132" s="1">
        <v>991.5</v>
      </c>
      <c r="N132"/>
      <c r="P132" s="4"/>
      <c r="Q132" s="5"/>
      <c r="R132" s="4"/>
      <c r="S132" s="4"/>
      <c r="T132" s="6"/>
      <c r="U132" s="6"/>
      <c r="V132" s="6"/>
      <c r="W132" s="6"/>
      <c r="X132" s="6"/>
      <c r="Y132" s="6"/>
      <c r="Z132" s="6"/>
      <c r="AA132" s="6"/>
      <c r="AC132" s="6"/>
      <c r="AD132" s="6"/>
      <c r="AE132" s="6"/>
      <c r="AG132" s="6"/>
      <c r="AH132" s="6"/>
      <c r="AI132" s="6"/>
    </row>
    <row r="133" spans="1:35" x14ac:dyDescent="0.45">
      <c r="A133">
        <f t="shared" si="11"/>
        <v>6.8000000000000005E-2</v>
      </c>
      <c r="B133" s="1">
        <f t="shared" si="15"/>
        <v>246.89863842662635</v>
      </c>
      <c r="C133">
        <f t="shared" si="14"/>
        <v>3500</v>
      </c>
      <c r="D133" s="2">
        <v>3.69</v>
      </c>
      <c r="E133" s="1">
        <f t="shared" si="16"/>
        <v>233.13419999999999</v>
      </c>
      <c r="F133" s="1">
        <f t="shared" si="17"/>
        <v>2098.2078000000001</v>
      </c>
      <c r="G133" s="8">
        <f t="shared" si="12"/>
        <v>10797.136871744506</v>
      </c>
      <c r="H133">
        <v>315</v>
      </c>
      <c r="I133">
        <v>295</v>
      </c>
      <c r="J133" s="8">
        <v>3271.8573403502974</v>
      </c>
      <c r="K133" s="1">
        <v>4180</v>
      </c>
      <c r="L133" s="1">
        <v>991.5</v>
      </c>
      <c r="N133"/>
      <c r="P133" s="4"/>
      <c r="Q133" s="5"/>
      <c r="R133" s="4"/>
      <c r="S133" s="4"/>
      <c r="T133" s="6"/>
      <c r="U133" s="6"/>
      <c r="V133" s="6"/>
      <c r="W133" s="6"/>
      <c r="X133" s="6"/>
      <c r="Y133" s="6"/>
      <c r="Z133" s="6"/>
      <c r="AA133" s="6"/>
      <c r="AC133" s="6"/>
      <c r="AD133" s="6"/>
      <c r="AE133" s="6"/>
      <c r="AG133" s="6"/>
      <c r="AH133" s="6"/>
      <c r="AI133" s="6"/>
    </row>
    <row r="134" spans="1:35" x14ac:dyDescent="0.45">
      <c r="A134">
        <f t="shared" si="11"/>
        <v>7.3999999999999996E-2</v>
      </c>
      <c r="B134" s="1">
        <f t="shared" si="15"/>
        <v>268.68381240544625</v>
      </c>
      <c r="C134">
        <f t="shared" si="14"/>
        <v>3500</v>
      </c>
      <c r="D134" s="2">
        <v>3.69</v>
      </c>
      <c r="E134" s="1">
        <f t="shared" si="16"/>
        <v>233.13419999999999</v>
      </c>
      <c r="F134" s="1">
        <f t="shared" si="17"/>
        <v>2098.2078000000001</v>
      </c>
      <c r="G134" s="8">
        <f t="shared" si="12"/>
        <v>12448.749912465624</v>
      </c>
      <c r="H134">
        <v>315</v>
      </c>
      <c r="I134">
        <v>295</v>
      </c>
      <c r="J134" s="8">
        <v>3344.3314348982681</v>
      </c>
      <c r="K134" s="1">
        <v>4180</v>
      </c>
      <c r="L134" s="1">
        <v>991.5</v>
      </c>
      <c r="N134"/>
      <c r="P134" s="4"/>
      <c r="Q134" s="5"/>
      <c r="R134" s="4"/>
      <c r="S134" s="4"/>
      <c r="T134" s="6"/>
      <c r="U134" s="6"/>
      <c r="V134" s="6"/>
      <c r="W134" s="6"/>
      <c r="X134" s="6"/>
      <c r="Y134" s="6"/>
      <c r="Z134" s="6"/>
      <c r="AA134" s="6"/>
      <c r="AC134" s="6"/>
      <c r="AD134" s="6"/>
      <c r="AE134" s="6"/>
      <c r="AG134" s="6"/>
      <c r="AH134" s="6"/>
      <c r="AI134" s="6"/>
    </row>
    <row r="135" spans="1:35" x14ac:dyDescent="0.45">
      <c r="A135">
        <f t="shared" si="11"/>
        <v>8.0000000000000002E-3</v>
      </c>
      <c r="B135" s="1">
        <f t="shared" si="15"/>
        <v>29.046898638426626</v>
      </c>
      <c r="C135">
        <f t="shared" si="14"/>
        <v>4000</v>
      </c>
      <c r="D135" s="2">
        <v>4.25</v>
      </c>
      <c r="E135" s="1">
        <f t="shared" si="16"/>
        <v>268.51499999999999</v>
      </c>
      <c r="F135" s="1">
        <f t="shared" si="17"/>
        <v>2416.6349999999998</v>
      </c>
      <c r="G135" s="8">
        <f t="shared" si="12"/>
        <v>557.98676728021974</v>
      </c>
      <c r="H135">
        <v>315</v>
      </c>
      <c r="I135">
        <v>295</v>
      </c>
      <c r="J135" s="8">
        <v>861.91557515276156</v>
      </c>
      <c r="K135" s="1">
        <v>4180</v>
      </c>
      <c r="L135" s="1">
        <v>991.5</v>
      </c>
      <c r="N135"/>
      <c r="P135" s="4"/>
      <c r="Q135" s="5"/>
      <c r="R135" s="4"/>
      <c r="S135" s="4"/>
      <c r="T135" s="6"/>
      <c r="U135" s="6"/>
      <c r="V135" s="6"/>
      <c r="W135" s="6"/>
      <c r="X135" s="6"/>
      <c r="Y135" s="6"/>
      <c r="Z135" s="6"/>
      <c r="AA135" s="6"/>
      <c r="AC135" s="6"/>
      <c r="AD135" s="6"/>
      <c r="AE135" s="6"/>
      <c r="AG135" s="6"/>
      <c r="AH135" s="6"/>
      <c r="AI135" s="6"/>
    </row>
    <row r="136" spans="1:35" x14ac:dyDescent="0.45">
      <c r="A136">
        <f t="shared" si="11"/>
        <v>1.4E-2</v>
      </c>
      <c r="B136" s="1">
        <f t="shared" si="15"/>
        <v>50.832072617246602</v>
      </c>
      <c r="C136">
        <f t="shared" si="14"/>
        <v>4000</v>
      </c>
      <c r="D136" s="2">
        <v>4.25</v>
      </c>
      <c r="E136" s="1">
        <f t="shared" si="16"/>
        <v>268.51499999999999</v>
      </c>
      <c r="F136" s="1">
        <f t="shared" si="17"/>
        <v>2416.6349999999998</v>
      </c>
      <c r="G136" s="8">
        <f t="shared" si="12"/>
        <v>1068.3306620578639</v>
      </c>
      <c r="H136">
        <v>315</v>
      </c>
      <c r="I136">
        <v>295</v>
      </c>
      <c r="J136" s="8">
        <v>1445.6901561913207</v>
      </c>
      <c r="K136" s="1">
        <v>4180</v>
      </c>
      <c r="L136" s="1">
        <v>991.5</v>
      </c>
      <c r="N136"/>
      <c r="P136" s="4"/>
      <c r="Q136" s="5"/>
      <c r="R136" s="4"/>
      <c r="S136" s="4"/>
      <c r="T136" s="6"/>
      <c r="U136" s="6"/>
      <c r="V136" s="6"/>
      <c r="W136" s="6"/>
      <c r="X136" s="6"/>
      <c r="Y136" s="6"/>
      <c r="Z136" s="6"/>
      <c r="AA136" s="6"/>
      <c r="AC136" s="6"/>
      <c r="AD136" s="6"/>
      <c r="AE136" s="6"/>
      <c r="AG136" s="6"/>
      <c r="AH136" s="6"/>
      <c r="AI136" s="6"/>
    </row>
    <row r="137" spans="1:35" x14ac:dyDescent="0.45">
      <c r="A137">
        <f t="shared" si="11"/>
        <v>0.02</v>
      </c>
      <c r="B137" s="1">
        <f t="shared" si="15"/>
        <v>72.617246596066565</v>
      </c>
      <c r="C137">
        <f t="shared" si="14"/>
        <v>4000</v>
      </c>
      <c r="D137" s="2">
        <v>4.25</v>
      </c>
      <c r="E137" s="1">
        <f t="shared" si="16"/>
        <v>268.51499999999999</v>
      </c>
      <c r="F137" s="1">
        <f t="shared" si="17"/>
        <v>2416.6349999999998</v>
      </c>
      <c r="G137" s="8">
        <f t="shared" si="12"/>
        <v>1692.8014714285712</v>
      </c>
      <c r="H137">
        <v>315</v>
      </c>
      <c r="I137">
        <v>295</v>
      </c>
      <c r="J137" s="8">
        <v>1917.5373835521714</v>
      </c>
      <c r="K137" s="1">
        <v>4180</v>
      </c>
      <c r="L137" s="1">
        <v>991.5</v>
      </c>
      <c r="N137"/>
      <c r="P137" s="4"/>
      <c r="Q137" s="5"/>
      <c r="R137" s="4"/>
      <c r="S137" s="4"/>
      <c r="T137" s="6"/>
      <c r="U137" s="6"/>
      <c r="V137" s="6"/>
      <c r="W137" s="6"/>
      <c r="X137" s="6"/>
      <c r="Y137" s="6"/>
      <c r="Z137" s="6"/>
      <c r="AA137" s="6"/>
      <c r="AC137" s="6"/>
      <c r="AD137" s="6"/>
      <c r="AE137" s="6"/>
      <c r="AG137" s="6"/>
      <c r="AH137" s="6"/>
      <c r="AI137" s="6"/>
    </row>
    <row r="138" spans="1:35" x14ac:dyDescent="0.45">
      <c r="A138">
        <f t="shared" si="11"/>
        <v>2.5999999999999999E-2</v>
      </c>
      <c r="B138" s="1">
        <f t="shared" si="15"/>
        <v>94.402420574886534</v>
      </c>
      <c r="C138">
        <f t="shared" si="14"/>
        <v>4000</v>
      </c>
      <c r="D138" s="2">
        <v>4.25</v>
      </c>
      <c r="E138" s="1">
        <f t="shared" si="16"/>
        <v>268.51499999999999</v>
      </c>
      <c r="F138" s="1">
        <f t="shared" si="17"/>
        <v>2416.6349999999998</v>
      </c>
      <c r="G138" s="8">
        <f t="shared" si="12"/>
        <v>2431.3991953923419</v>
      </c>
      <c r="H138">
        <v>315</v>
      </c>
      <c r="I138">
        <v>295</v>
      </c>
      <c r="J138" s="8">
        <v>2287.4246501260936</v>
      </c>
      <c r="K138" s="1">
        <v>4180</v>
      </c>
      <c r="L138" s="1">
        <v>991.5</v>
      </c>
      <c r="N138"/>
      <c r="P138" s="4"/>
      <c r="Q138" s="5"/>
      <c r="R138" s="4"/>
      <c r="S138" s="4"/>
      <c r="T138" s="6"/>
      <c r="U138" s="6"/>
      <c r="V138" s="6"/>
      <c r="W138" s="6"/>
      <c r="X138" s="6"/>
      <c r="Y138" s="6"/>
      <c r="Z138" s="6"/>
      <c r="AA138" s="6"/>
      <c r="AC138" s="6"/>
      <c r="AD138" s="6"/>
      <c r="AE138" s="6"/>
      <c r="AG138" s="6"/>
      <c r="AH138" s="6"/>
      <c r="AI138" s="6"/>
    </row>
    <row r="139" spans="1:35" x14ac:dyDescent="0.45">
      <c r="A139">
        <f t="shared" si="11"/>
        <v>3.2000000000000001E-2</v>
      </c>
      <c r="B139" s="1">
        <f t="shared" si="15"/>
        <v>116.1875945537065</v>
      </c>
      <c r="C139">
        <f t="shared" si="14"/>
        <v>4000</v>
      </c>
      <c r="D139" s="2">
        <v>4.25</v>
      </c>
      <c r="E139" s="1">
        <f t="shared" si="16"/>
        <v>268.51499999999999</v>
      </c>
      <c r="F139" s="1">
        <f t="shared" si="17"/>
        <v>2416.6349999999998</v>
      </c>
      <c r="G139" s="8">
        <f t="shared" si="12"/>
        <v>3284.1238339491752</v>
      </c>
      <c r="H139">
        <v>315</v>
      </c>
      <c r="I139">
        <v>295</v>
      </c>
      <c r="J139" s="8">
        <v>2579.3189699195686</v>
      </c>
      <c r="K139" s="1">
        <v>4180</v>
      </c>
      <c r="L139" s="1">
        <v>991.5</v>
      </c>
      <c r="N139"/>
      <c r="P139" s="4"/>
      <c r="Q139" s="5"/>
      <c r="R139" s="4"/>
      <c r="S139" s="4"/>
      <c r="T139" s="6"/>
      <c r="U139" s="6"/>
      <c r="V139" s="6"/>
      <c r="W139" s="6"/>
      <c r="X139" s="6"/>
      <c r="Y139" s="6"/>
      <c r="Z139" s="6"/>
      <c r="AA139" s="6"/>
      <c r="AC139" s="6"/>
      <c r="AD139" s="6"/>
      <c r="AE139" s="6"/>
      <c r="AG139" s="6"/>
      <c r="AH139" s="6"/>
      <c r="AI139" s="6"/>
    </row>
    <row r="140" spans="1:35" x14ac:dyDescent="0.45">
      <c r="A140">
        <f t="shared" si="11"/>
        <v>3.7999999999999999E-2</v>
      </c>
      <c r="B140" s="1">
        <f t="shared" si="15"/>
        <v>137.97276853252646</v>
      </c>
      <c r="C140">
        <f t="shared" si="14"/>
        <v>4000</v>
      </c>
      <c r="D140" s="2">
        <v>4.25</v>
      </c>
      <c r="E140" s="1">
        <f t="shared" si="16"/>
        <v>268.51499999999999</v>
      </c>
      <c r="F140" s="1">
        <f t="shared" si="17"/>
        <v>2416.6349999999998</v>
      </c>
      <c r="G140" s="8">
        <f t="shared" si="12"/>
        <v>4250.9753870990726</v>
      </c>
      <c r="H140">
        <v>315</v>
      </c>
      <c r="I140">
        <v>295</v>
      </c>
      <c r="J140" s="8">
        <v>2813.4682890454164</v>
      </c>
      <c r="K140" s="1">
        <v>4180</v>
      </c>
      <c r="L140" s="1">
        <v>991.5</v>
      </c>
      <c r="N140"/>
      <c r="P140" s="4"/>
      <c r="Q140" s="5"/>
      <c r="R140" s="4"/>
      <c r="S140" s="4"/>
      <c r="T140" s="6"/>
      <c r="U140" s="6"/>
      <c r="V140" s="6"/>
      <c r="W140" s="6"/>
      <c r="X140" s="6"/>
      <c r="Y140" s="6"/>
      <c r="Z140" s="6"/>
      <c r="AA140" s="6"/>
      <c r="AC140" s="6"/>
      <c r="AD140" s="6"/>
      <c r="AE140" s="6"/>
      <c r="AG140" s="6"/>
      <c r="AH140" s="6"/>
      <c r="AI140" s="6"/>
    </row>
    <row r="141" spans="1:35" x14ac:dyDescent="0.45">
      <c r="A141">
        <f t="shared" si="11"/>
        <v>4.3999999999999997E-2</v>
      </c>
      <c r="B141" s="1">
        <f t="shared" si="15"/>
        <v>159.75794251134644</v>
      </c>
      <c r="C141">
        <f t="shared" si="14"/>
        <v>4000</v>
      </c>
      <c r="D141" s="2">
        <v>4.25</v>
      </c>
      <c r="E141" s="1">
        <f t="shared" si="16"/>
        <v>268.51499999999999</v>
      </c>
      <c r="F141" s="1">
        <f t="shared" si="17"/>
        <v>2416.6349999999998</v>
      </c>
      <c r="G141" s="8">
        <f t="shared" si="12"/>
        <v>5331.9538548420323</v>
      </c>
      <c r="H141">
        <v>315</v>
      </c>
      <c r="I141">
        <v>295</v>
      </c>
      <c r="J141" s="8">
        <v>3004.6426779035842</v>
      </c>
      <c r="K141" s="1">
        <v>4180</v>
      </c>
      <c r="L141" s="1">
        <v>991.5</v>
      </c>
      <c r="N141"/>
      <c r="P141" s="4"/>
      <c r="Q141" s="5"/>
      <c r="R141" s="4"/>
      <c r="S141" s="4"/>
      <c r="T141" s="6"/>
      <c r="U141" s="6"/>
      <c r="V141" s="6"/>
      <c r="W141" s="6"/>
      <c r="X141" s="6"/>
      <c r="Y141" s="6"/>
      <c r="Z141" s="6"/>
      <c r="AA141" s="6"/>
      <c r="AC141" s="6"/>
      <c r="AD141" s="6"/>
      <c r="AE141" s="6"/>
      <c r="AG141" s="6"/>
      <c r="AH141" s="6"/>
      <c r="AI141" s="6"/>
    </row>
    <row r="142" spans="1:35" x14ac:dyDescent="0.45">
      <c r="A142">
        <f t="shared" si="11"/>
        <v>0.05</v>
      </c>
      <c r="B142" s="1">
        <f t="shared" si="15"/>
        <v>181.54311649016643</v>
      </c>
      <c r="C142">
        <f t="shared" si="14"/>
        <v>4000</v>
      </c>
      <c r="D142" s="2">
        <v>4.25</v>
      </c>
      <c r="E142" s="1">
        <f t="shared" si="16"/>
        <v>268.51499999999999</v>
      </c>
      <c r="F142" s="1">
        <f t="shared" si="17"/>
        <v>2416.6349999999998</v>
      </c>
      <c r="G142" s="8">
        <f t="shared" si="12"/>
        <v>6527.0592371780549</v>
      </c>
      <c r="H142">
        <v>315</v>
      </c>
      <c r="I142">
        <v>295</v>
      </c>
      <c r="J142" s="8">
        <v>3163.2978838548165</v>
      </c>
      <c r="K142" s="1">
        <v>4180</v>
      </c>
      <c r="L142" s="1">
        <v>991.5</v>
      </c>
      <c r="N142"/>
      <c r="P142" s="4"/>
      <c r="Q142" s="5"/>
      <c r="R142" s="4"/>
      <c r="S142" s="4"/>
      <c r="T142" s="6"/>
      <c r="U142" s="6"/>
      <c r="V142" s="6"/>
      <c r="W142" s="6"/>
      <c r="X142" s="6"/>
      <c r="Y142" s="6"/>
      <c r="Z142" s="6"/>
      <c r="AA142" s="6"/>
      <c r="AC142" s="6"/>
      <c r="AD142" s="6"/>
      <c r="AE142" s="6"/>
      <c r="AG142" s="6"/>
      <c r="AH142" s="6"/>
      <c r="AI142" s="6"/>
    </row>
    <row r="143" spans="1:35" x14ac:dyDescent="0.45">
      <c r="A143">
        <f t="shared" si="11"/>
        <v>5.6000000000000001E-2</v>
      </c>
      <c r="B143" s="1">
        <f t="shared" si="15"/>
        <v>203.32829046898641</v>
      </c>
      <c r="C143">
        <f t="shared" si="14"/>
        <v>4000</v>
      </c>
      <c r="D143" s="2">
        <v>4.25</v>
      </c>
      <c r="E143" s="1">
        <f t="shared" si="16"/>
        <v>268.51499999999999</v>
      </c>
      <c r="F143" s="1">
        <f t="shared" si="17"/>
        <v>2416.6349999999998</v>
      </c>
      <c r="G143" s="8">
        <f t="shared" si="12"/>
        <v>7836.2915341071421</v>
      </c>
      <c r="H143">
        <v>315</v>
      </c>
      <c r="I143">
        <v>295</v>
      </c>
      <c r="J143" s="8">
        <v>3296.9116853481482</v>
      </c>
      <c r="K143" s="1">
        <v>4180</v>
      </c>
      <c r="L143" s="1">
        <v>991.5</v>
      </c>
      <c r="N143"/>
      <c r="P143" s="4"/>
      <c r="Q143" s="5"/>
      <c r="R143" s="4"/>
      <c r="S143" s="4"/>
      <c r="T143" s="6"/>
      <c r="U143" s="6"/>
      <c r="V143" s="6"/>
      <c r="W143" s="6"/>
      <c r="X143" s="6"/>
      <c r="Y143" s="6"/>
      <c r="Z143" s="6"/>
      <c r="AA143" s="6"/>
      <c r="AC143" s="6"/>
      <c r="AD143" s="6"/>
      <c r="AE143" s="6"/>
      <c r="AG143" s="6"/>
      <c r="AH143" s="6"/>
      <c r="AI143" s="6"/>
    </row>
    <row r="144" spans="1:35" x14ac:dyDescent="0.45">
      <c r="A144">
        <f t="shared" ref="A144:A194" si="18">A132</f>
        <v>6.2E-2</v>
      </c>
      <c r="B144" s="1">
        <f t="shared" si="15"/>
        <v>225.11346444780636</v>
      </c>
      <c r="C144">
        <f t="shared" si="14"/>
        <v>4000</v>
      </c>
      <c r="D144" s="2">
        <v>4.25</v>
      </c>
      <c r="E144" s="1">
        <f t="shared" si="16"/>
        <v>268.51499999999999</v>
      </c>
      <c r="F144" s="1">
        <f t="shared" si="17"/>
        <v>2416.6349999999998</v>
      </c>
      <c r="G144" s="8">
        <f t="shared" si="12"/>
        <v>9259.6507456292911</v>
      </c>
      <c r="H144">
        <v>315</v>
      </c>
      <c r="I144">
        <v>295</v>
      </c>
      <c r="J144" s="8">
        <v>3410.8777458223058</v>
      </c>
      <c r="K144" s="1">
        <v>4180</v>
      </c>
      <c r="L144" s="1">
        <v>991.5</v>
      </c>
      <c r="N144"/>
      <c r="P144" s="4"/>
      <c r="Q144" s="5"/>
      <c r="R144" s="4"/>
      <c r="S144" s="4"/>
      <c r="T144" s="6"/>
      <c r="U144" s="6"/>
      <c r="V144" s="6"/>
      <c r="W144" s="6"/>
      <c r="X144" s="6"/>
      <c r="Y144" s="6"/>
      <c r="Z144" s="6"/>
      <c r="AA144" s="6"/>
      <c r="AC144" s="6"/>
      <c r="AD144" s="6"/>
      <c r="AE144" s="6"/>
      <c r="AG144" s="6"/>
      <c r="AH144" s="6"/>
      <c r="AI144" s="6"/>
    </row>
    <row r="145" spans="1:35" x14ac:dyDescent="0.45">
      <c r="A145">
        <f t="shared" si="18"/>
        <v>6.8000000000000005E-2</v>
      </c>
      <c r="B145" s="1">
        <f t="shared" si="15"/>
        <v>246.89863842662635</v>
      </c>
      <c r="C145">
        <f t="shared" si="14"/>
        <v>4000</v>
      </c>
      <c r="D145" s="2">
        <v>4.25</v>
      </c>
      <c r="E145" s="1">
        <f t="shared" si="16"/>
        <v>268.51499999999999</v>
      </c>
      <c r="F145" s="1">
        <f t="shared" si="17"/>
        <v>2416.6349999999998</v>
      </c>
      <c r="G145" s="8">
        <f t="shared" si="12"/>
        <v>10797.136871744506</v>
      </c>
      <c r="H145">
        <v>315</v>
      </c>
      <c r="I145">
        <v>295</v>
      </c>
      <c r="J145" s="8">
        <v>3509.1932082257763</v>
      </c>
      <c r="K145" s="1">
        <v>4180</v>
      </c>
      <c r="L145" s="1">
        <v>991.5</v>
      </c>
      <c r="N145"/>
      <c r="P145" s="4"/>
      <c r="Q145" s="5"/>
      <c r="R145" s="4"/>
      <c r="S145" s="4"/>
      <c r="T145" s="6"/>
      <c r="U145" s="6"/>
      <c r="V145" s="6"/>
      <c r="W145" s="6"/>
      <c r="X145" s="6"/>
      <c r="Y145" s="6"/>
      <c r="Z145" s="6"/>
      <c r="AA145" s="6"/>
      <c r="AC145" s="6"/>
      <c r="AD145" s="6"/>
      <c r="AE145" s="6"/>
      <c r="AG145" s="6"/>
      <c r="AH145" s="6"/>
      <c r="AI145" s="6"/>
    </row>
    <row r="146" spans="1:35" x14ac:dyDescent="0.45">
      <c r="A146">
        <f t="shared" si="18"/>
        <v>7.3999999999999996E-2</v>
      </c>
      <c r="B146" s="1">
        <f t="shared" si="15"/>
        <v>268.68381240544625</v>
      </c>
      <c r="C146">
        <f t="shared" si="14"/>
        <v>4000</v>
      </c>
      <c r="D146" s="2">
        <v>4.25</v>
      </c>
      <c r="E146" s="1">
        <f t="shared" si="16"/>
        <v>268.51499999999999</v>
      </c>
      <c r="F146" s="1">
        <f t="shared" si="17"/>
        <v>2416.6349999999998</v>
      </c>
      <c r="G146" s="8">
        <f t="shared" si="12"/>
        <v>12448.749912465624</v>
      </c>
      <c r="H146">
        <v>315</v>
      </c>
      <c r="I146">
        <v>295</v>
      </c>
      <c r="J146" s="8">
        <v>3590.8199028330368</v>
      </c>
      <c r="K146" s="1">
        <v>4180</v>
      </c>
      <c r="L146" s="1">
        <v>991.5</v>
      </c>
      <c r="N146"/>
      <c r="P146" s="4"/>
      <c r="Q146" s="5"/>
      <c r="R146" s="4"/>
      <c r="S146" s="4"/>
      <c r="T146" s="6"/>
      <c r="U146" s="6"/>
      <c r="V146" s="6"/>
      <c r="W146" s="6"/>
      <c r="X146" s="6"/>
      <c r="Y146" s="6"/>
      <c r="Z146" s="6"/>
      <c r="AA146" s="6"/>
      <c r="AC146" s="6"/>
      <c r="AD146" s="6"/>
      <c r="AE146" s="6"/>
      <c r="AG146" s="6"/>
      <c r="AH146" s="6"/>
      <c r="AI146" s="6"/>
    </row>
    <row r="147" spans="1:35" x14ac:dyDescent="0.45">
      <c r="A147">
        <f t="shared" si="18"/>
        <v>8.0000000000000002E-3</v>
      </c>
      <c r="B147" s="1">
        <f t="shared" si="15"/>
        <v>29.046898638426626</v>
      </c>
      <c r="C147">
        <f t="shared" si="14"/>
        <v>4500</v>
      </c>
      <c r="D147" s="2">
        <v>4.8099999999999996</v>
      </c>
      <c r="E147" s="1">
        <f t="shared" si="16"/>
        <v>303.89579999999995</v>
      </c>
      <c r="F147" s="1">
        <f t="shared" si="17"/>
        <v>2735.0621999999994</v>
      </c>
      <c r="G147" s="8">
        <f t="shared" si="12"/>
        <v>557.98676728021974</v>
      </c>
      <c r="H147">
        <v>315</v>
      </c>
      <c r="I147">
        <v>295</v>
      </c>
      <c r="J147" s="8">
        <v>884.73341404788812</v>
      </c>
      <c r="K147" s="1">
        <v>4180</v>
      </c>
      <c r="L147" s="1">
        <v>991.5</v>
      </c>
      <c r="N147"/>
      <c r="P147" s="4"/>
      <c r="Q147" s="5"/>
      <c r="R147" s="4"/>
      <c r="S147" s="4"/>
      <c r="T147" s="6"/>
      <c r="U147" s="6"/>
      <c r="V147" s="6"/>
      <c r="W147" s="6"/>
      <c r="X147" s="6"/>
      <c r="Y147" s="6"/>
      <c r="Z147" s="6"/>
      <c r="AA147" s="6"/>
      <c r="AC147" s="6"/>
      <c r="AD147" s="6"/>
      <c r="AE147" s="6"/>
      <c r="AG147" s="6"/>
      <c r="AH147" s="6"/>
      <c r="AI147" s="6"/>
    </row>
    <row r="148" spans="1:35" x14ac:dyDescent="0.45">
      <c r="A148">
        <f t="shared" si="18"/>
        <v>1.4E-2</v>
      </c>
      <c r="B148" s="1">
        <f t="shared" si="15"/>
        <v>50.832072617246602</v>
      </c>
      <c r="C148">
        <f t="shared" si="14"/>
        <v>4500</v>
      </c>
      <c r="D148" s="2">
        <v>4.8099999999999996</v>
      </c>
      <c r="E148" s="1">
        <f t="shared" si="16"/>
        <v>303.89579999999995</v>
      </c>
      <c r="F148" s="1">
        <f t="shared" si="17"/>
        <v>2735.0621999999994</v>
      </c>
      <c r="G148" s="8">
        <f t="shared" si="12"/>
        <v>1068.3306620578639</v>
      </c>
      <c r="H148">
        <v>315</v>
      </c>
      <c r="I148">
        <v>295</v>
      </c>
      <c r="J148" s="8">
        <v>1492.1822517078394</v>
      </c>
      <c r="K148" s="1">
        <v>4180</v>
      </c>
      <c r="L148" s="1">
        <v>991.5</v>
      </c>
      <c r="N148"/>
      <c r="P148" s="4"/>
      <c r="Q148" s="5"/>
      <c r="R148" s="4"/>
      <c r="S148" s="4"/>
      <c r="T148" s="6"/>
      <c r="U148" s="6"/>
      <c r="V148" s="6"/>
      <c r="W148" s="6"/>
      <c r="X148" s="6"/>
      <c r="Y148" s="6"/>
      <c r="Z148" s="6"/>
      <c r="AA148" s="6"/>
      <c r="AC148" s="6"/>
      <c r="AD148" s="6"/>
      <c r="AE148" s="6"/>
      <c r="AG148" s="6"/>
      <c r="AH148" s="6"/>
      <c r="AI148" s="6"/>
    </row>
    <row r="149" spans="1:35" x14ac:dyDescent="0.45">
      <c r="A149">
        <f t="shared" si="18"/>
        <v>0.02</v>
      </c>
      <c r="B149" s="1">
        <f t="shared" si="15"/>
        <v>72.617246596066565</v>
      </c>
      <c r="C149">
        <f t="shared" si="14"/>
        <v>4500</v>
      </c>
      <c r="D149" s="2">
        <v>4.8099999999999996</v>
      </c>
      <c r="E149" s="1">
        <f t="shared" si="16"/>
        <v>303.89579999999995</v>
      </c>
      <c r="F149" s="1">
        <f t="shared" si="17"/>
        <v>2735.0621999999994</v>
      </c>
      <c r="G149" s="8">
        <f t="shared" si="12"/>
        <v>1692.8014714285712</v>
      </c>
      <c r="H149">
        <v>315</v>
      </c>
      <c r="I149">
        <v>295</v>
      </c>
      <c r="J149" s="8">
        <v>1991.6384817706635</v>
      </c>
      <c r="K149" s="1">
        <v>4180</v>
      </c>
      <c r="L149" s="1">
        <v>991.5</v>
      </c>
      <c r="N149"/>
      <c r="P149" s="4"/>
      <c r="Q149" s="5"/>
      <c r="R149" s="4"/>
      <c r="S149" s="4"/>
      <c r="T149" s="6"/>
      <c r="U149" s="6"/>
      <c r="V149" s="6"/>
      <c r="W149" s="6"/>
      <c r="X149" s="6"/>
      <c r="Y149" s="6"/>
      <c r="Z149" s="6"/>
      <c r="AA149" s="6"/>
      <c r="AC149" s="6"/>
      <c r="AD149" s="6"/>
      <c r="AE149" s="6"/>
      <c r="AG149" s="6"/>
      <c r="AH149" s="6"/>
      <c r="AI149" s="6"/>
    </row>
    <row r="150" spans="1:35" x14ac:dyDescent="0.45">
      <c r="A150">
        <f t="shared" si="18"/>
        <v>2.5999999999999999E-2</v>
      </c>
      <c r="B150" s="1">
        <f t="shared" si="15"/>
        <v>94.402420574886534</v>
      </c>
      <c r="C150">
        <f t="shared" si="14"/>
        <v>4500</v>
      </c>
      <c r="D150" s="2">
        <v>4.8099999999999996</v>
      </c>
      <c r="E150" s="1">
        <f t="shared" si="16"/>
        <v>303.89579999999995</v>
      </c>
      <c r="F150" s="1">
        <f t="shared" si="17"/>
        <v>2735.0621999999994</v>
      </c>
      <c r="G150" s="8">
        <f t="shared" si="12"/>
        <v>2431.3991953923419</v>
      </c>
      <c r="H150">
        <v>315</v>
      </c>
      <c r="I150">
        <v>295</v>
      </c>
      <c r="J150" s="8">
        <v>2388.1651257993844</v>
      </c>
      <c r="K150" s="1">
        <v>4180</v>
      </c>
      <c r="L150" s="1">
        <v>991.5</v>
      </c>
      <c r="N150"/>
      <c r="P150" s="4"/>
      <c r="Q150" s="5"/>
      <c r="R150" s="4"/>
      <c r="S150" s="4"/>
      <c r="T150" s="6"/>
      <c r="U150" s="6"/>
      <c r="V150" s="6"/>
      <c r="W150" s="6"/>
      <c r="X150" s="6"/>
      <c r="Y150" s="6"/>
      <c r="Z150" s="6"/>
      <c r="AA150" s="6"/>
      <c r="AC150" s="6"/>
      <c r="AD150" s="6"/>
      <c r="AE150" s="6"/>
      <c r="AG150" s="6"/>
      <c r="AH150" s="6"/>
      <c r="AI150" s="6"/>
    </row>
    <row r="151" spans="1:35" x14ac:dyDescent="0.45">
      <c r="A151">
        <f t="shared" si="18"/>
        <v>3.2000000000000001E-2</v>
      </c>
      <c r="B151" s="1">
        <f t="shared" si="15"/>
        <v>116.1875945537065</v>
      </c>
      <c r="C151">
        <f t="shared" si="14"/>
        <v>4500</v>
      </c>
      <c r="D151" s="2">
        <v>4.8099999999999996</v>
      </c>
      <c r="E151" s="1">
        <f t="shared" si="16"/>
        <v>303.89579999999995</v>
      </c>
      <c r="F151" s="1">
        <f t="shared" si="17"/>
        <v>2735.0621999999994</v>
      </c>
      <c r="G151" s="8">
        <f t="shared" si="12"/>
        <v>3284.1238339491752</v>
      </c>
      <c r="H151">
        <v>315</v>
      </c>
      <c r="I151">
        <v>295</v>
      </c>
      <c r="J151" s="8">
        <v>2703.8986391972403</v>
      </c>
      <c r="K151" s="1">
        <v>4180</v>
      </c>
      <c r="L151" s="1">
        <v>991.5</v>
      </c>
      <c r="N151"/>
      <c r="P151" s="4"/>
      <c r="Q151" s="5"/>
      <c r="R151" s="4"/>
      <c r="S151" s="4"/>
      <c r="T151" s="6"/>
      <c r="U151" s="6"/>
      <c r="V151" s="6"/>
      <c r="W151" s="6"/>
      <c r="X151" s="6"/>
      <c r="Y151" s="6"/>
      <c r="Z151" s="6"/>
      <c r="AA151" s="6"/>
      <c r="AC151" s="6"/>
      <c r="AD151" s="6"/>
      <c r="AE151" s="6"/>
      <c r="AG151" s="6"/>
      <c r="AH151" s="6"/>
      <c r="AI151" s="6"/>
    </row>
    <row r="152" spans="1:35" x14ac:dyDescent="0.45">
      <c r="A152">
        <f t="shared" si="18"/>
        <v>3.7999999999999999E-2</v>
      </c>
      <c r="B152" s="1">
        <f t="shared" si="15"/>
        <v>137.97276853252646</v>
      </c>
      <c r="C152">
        <f t="shared" si="14"/>
        <v>4500</v>
      </c>
      <c r="D152" s="2">
        <v>4.8099999999999996</v>
      </c>
      <c r="E152" s="1">
        <f t="shared" si="16"/>
        <v>303.89579999999995</v>
      </c>
      <c r="F152" s="1">
        <f t="shared" si="17"/>
        <v>2735.0621999999994</v>
      </c>
      <c r="G152" s="8">
        <f t="shared" si="12"/>
        <v>4250.9753870990726</v>
      </c>
      <c r="H152">
        <v>315</v>
      </c>
      <c r="I152">
        <v>295</v>
      </c>
      <c r="J152" s="8">
        <v>2958.8313798952508</v>
      </c>
      <c r="K152" s="1">
        <v>4180</v>
      </c>
      <c r="L152" s="1">
        <v>991.5</v>
      </c>
      <c r="N152"/>
      <c r="P152" s="4"/>
      <c r="Q152" s="5"/>
      <c r="R152" s="4"/>
      <c r="S152" s="4"/>
      <c r="T152" s="6"/>
      <c r="U152" s="6"/>
      <c r="V152" s="6"/>
      <c r="W152" s="6"/>
      <c r="X152" s="6"/>
      <c r="Y152" s="6"/>
      <c r="Z152" s="6"/>
      <c r="AA152" s="6"/>
      <c r="AC152" s="6"/>
      <c r="AD152" s="6"/>
      <c r="AE152" s="6"/>
      <c r="AG152" s="6"/>
      <c r="AH152" s="6"/>
      <c r="AI152" s="6"/>
    </row>
    <row r="153" spans="1:35" x14ac:dyDescent="0.45">
      <c r="A153">
        <f t="shared" si="18"/>
        <v>4.3999999999999997E-2</v>
      </c>
      <c r="B153" s="1">
        <f t="shared" si="15"/>
        <v>159.75794251134644</v>
      </c>
      <c r="C153">
        <f t="shared" si="14"/>
        <v>4500</v>
      </c>
      <c r="D153" s="2">
        <v>4.8099999999999996</v>
      </c>
      <c r="E153" s="1">
        <f t="shared" si="16"/>
        <v>303.89579999999995</v>
      </c>
      <c r="F153" s="1">
        <f t="shared" si="17"/>
        <v>2735.0621999999994</v>
      </c>
      <c r="G153" s="8">
        <f t="shared" si="12"/>
        <v>5331.9538548420323</v>
      </c>
      <c r="H153">
        <v>315</v>
      </c>
      <c r="I153">
        <v>295</v>
      </c>
      <c r="J153" s="8">
        <v>3168.0068806937898</v>
      </c>
      <c r="K153" s="1">
        <v>4180</v>
      </c>
      <c r="L153" s="1">
        <v>991.5</v>
      </c>
      <c r="N153"/>
      <c r="P153" s="4"/>
      <c r="Q153" s="5"/>
      <c r="R153" s="4"/>
      <c r="S153" s="4"/>
      <c r="T153" s="6"/>
      <c r="U153" s="6"/>
      <c r="V153" s="6"/>
      <c r="W153" s="6"/>
      <c r="X153" s="6"/>
      <c r="Y153" s="6"/>
      <c r="Z153" s="6"/>
      <c r="AA153" s="6"/>
      <c r="AC153" s="6"/>
      <c r="AD153" s="6"/>
      <c r="AE153" s="6"/>
      <c r="AG153" s="6"/>
      <c r="AH153" s="6"/>
      <c r="AI153" s="6"/>
    </row>
    <row r="154" spans="1:35" x14ac:dyDescent="0.45">
      <c r="A154">
        <f t="shared" si="18"/>
        <v>0.05</v>
      </c>
      <c r="B154" s="1">
        <f t="shared" si="15"/>
        <v>181.54311649016643</v>
      </c>
      <c r="C154">
        <f t="shared" si="14"/>
        <v>4500</v>
      </c>
      <c r="D154" s="2">
        <v>4.8099999999999996</v>
      </c>
      <c r="E154" s="1">
        <f t="shared" si="16"/>
        <v>303.89579999999995</v>
      </c>
      <c r="F154" s="1">
        <f t="shared" si="17"/>
        <v>2735.0621999999994</v>
      </c>
      <c r="G154" s="8">
        <f t="shared" si="12"/>
        <v>6527.0592371780549</v>
      </c>
      <c r="H154">
        <v>315</v>
      </c>
      <c r="I154">
        <v>295</v>
      </c>
      <c r="J154" s="8">
        <v>3342.2734221211631</v>
      </c>
      <c r="K154" s="1">
        <v>4180</v>
      </c>
      <c r="L154" s="1">
        <v>991.5</v>
      </c>
      <c r="N154"/>
      <c r="P154" s="4"/>
      <c r="Q154" s="5"/>
      <c r="R154" s="4"/>
      <c r="S154" s="4"/>
      <c r="T154" s="6"/>
      <c r="U154" s="6"/>
      <c r="V154" s="6"/>
      <c r="W154" s="6"/>
      <c r="X154" s="6"/>
      <c r="Y154" s="6"/>
      <c r="Z154" s="6"/>
      <c r="AA154" s="6"/>
      <c r="AC154" s="6"/>
      <c r="AD154" s="6"/>
      <c r="AE154" s="6"/>
      <c r="AG154" s="6"/>
      <c r="AH154" s="6"/>
      <c r="AI154" s="6"/>
    </row>
    <row r="155" spans="1:35" x14ac:dyDescent="0.45">
      <c r="A155">
        <f t="shared" si="18"/>
        <v>5.6000000000000001E-2</v>
      </c>
      <c r="B155" s="1">
        <f t="shared" si="15"/>
        <v>203.32829046898641</v>
      </c>
      <c r="C155">
        <f t="shared" si="14"/>
        <v>4500</v>
      </c>
      <c r="D155" s="2">
        <v>4.8099999999999996</v>
      </c>
      <c r="E155" s="1">
        <f t="shared" si="16"/>
        <v>303.89579999999995</v>
      </c>
      <c r="F155" s="1">
        <f t="shared" si="17"/>
        <v>2735.0621999999994</v>
      </c>
      <c r="G155" s="8">
        <f t="shared" si="12"/>
        <v>7836.2915341071421</v>
      </c>
      <c r="H155">
        <v>315</v>
      </c>
      <c r="I155">
        <v>295</v>
      </c>
      <c r="J155" s="8">
        <v>3489.4909971681218</v>
      </c>
      <c r="K155" s="1">
        <v>4180</v>
      </c>
      <c r="L155" s="1">
        <v>991.5</v>
      </c>
      <c r="N155"/>
      <c r="P155" s="4"/>
      <c r="Q155" s="5"/>
      <c r="R155" s="4"/>
      <c r="S155" s="4"/>
      <c r="T155" s="6"/>
      <c r="U155" s="6"/>
      <c r="V155" s="6"/>
      <c r="W155" s="6"/>
      <c r="X155" s="6"/>
      <c r="Y155" s="6"/>
      <c r="Z155" s="6"/>
      <c r="AA155" s="6"/>
      <c r="AC155" s="6"/>
      <c r="AD155" s="6"/>
      <c r="AE155" s="6"/>
      <c r="AG155" s="6"/>
      <c r="AH155" s="6"/>
      <c r="AI155" s="6"/>
    </row>
    <row r="156" spans="1:35" x14ac:dyDescent="0.45">
      <c r="A156">
        <f t="shared" si="18"/>
        <v>6.2E-2</v>
      </c>
      <c r="B156" s="1">
        <f t="shared" si="15"/>
        <v>225.11346444780636</v>
      </c>
      <c r="C156">
        <f t="shared" si="14"/>
        <v>4500</v>
      </c>
      <c r="D156" s="2">
        <v>4.8099999999999996</v>
      </c>
      <c r="E156" s="1">
        <f t="shared" si="16"/>
        <v>303.89579999999995</v>
      </c>
      <c r="F156" s="1">
        <f t="shared" si="17"/>
        <v>2735.0621999999994</v>
      </c>
      <c r="G156" s="8">
        <f t="shared" ref="G156:G194" si="19">G144</f>
        <v>9259.6507456292911</v>
      </c>
      <c r="H156">
        <v>315</v>
      </c>
      <c r="I156">
        <v>295</v>
      </c>
      <c r="J156" s="8">
        <v>3615.3805058622147</v>
      </c>
      <c r="K156" s="1">
        <v>4180</v>
      </c>
      <c r="L156" s="1">
        <v>991.5</v>
      </c>
      <c r="N156"/>
      <c r="P156" s="4"/>
      <c r="Q156" s="5"/>
      <c r="R156" s="4"/>
      <c r="S156" s="4"/>
      <c r="T156" s="6"/>
      <c r="U156" s="6"/>
      <c r="V156" s="6"/>
      <c r="W156" s="6"/>
      <c r="X156" s="6"/>
      <c r="Y156" s="6"/>
      <c r="Z156" s="6"/>
      <c r="AA156" s="6"/>
      <c r="AC156" s="6"/>
      <c r="AD156" s="6"/>
      <c r="AE156" s="6"/>
      <c r="AG156" s="6"/>
      <c r="AH156" s="6"/>
      <c r="AI156" s="6"/>
    </row>
    <row r="157" spans="1:35" x14ac:dyDescent="0.45">
      <c r="A157">
        <f t="shared" si="18"/>
        <v>6.8000000000000005E-2</v>
      </c>
      <c r="B157" s="1">
        <f t="shared" si="15"/>
        <v>246.89863842662635</v>
      </c>
      <c r="C157">
        <f t="shared" si="14"/>
        <v>4500</v>
      </c>
      <c r="D157" s="2">
        <v>4.8099999999999996</v>
      </c>
      <c r="E157" s="1">
        <f t="shared" si="16"/>
        <v>303.89579999999995</v>
      </c>
      <c r="F157" s="1">
        <f t="shared" si="17"/>
        <v>2735.0621999999994</v>
      </c>
      <c r="G157" s="8">
        <f t="shared" si="19"/>
        <v>10797.136871744506</v>
      </c>
      <c r="H157">
        <v>315</v>
      </c>
      <c r="I157">
        <v>295</v>
      </c>
      <c r="J157" s="8">
        <v>3724.2136409639097</v>
      </c>
      <c r="K157" s="1">
        <v>4180</v>
      </c>
      <c r="L157" s="1">
        <v>991.5</v>
      </c>
      <c r="N157"/>
      <c r="P157" s="4"/>
      <c r="Q157" s="5"/>
      <c r="R157" s="4"/>
      <c r="S157" s="4"/>
      <c r="T157" s="6"/>
      <c r="U157" s="6"/>
      <c r="V157" s="6"/>
      <c r="W157" s="6"/>
      <c r="X157" s="6"/>
      <c r="Y157" s="6"/>
      <c r="Z157" s="6"/>
      <c r="AA157" s="6"/>
      <c r="AC157" s="6"/>
      <c r="AD157" s="6"/>
      <c r="AE157" s="6"/>
      <c r="AG157" s="6"/>
      <c r="AH157" s="6"/>
      <c r="AI157" s="6"/>
    </row>
    <row r="158" spans="1:35" x14ac:dyDescent="0.45">
      <c r="A158">
        <f t="shared" si="18"/>
        <v>7.3999999999999996E-2</v>
      </c>
      <c r="B158" s="1">
        <f t="shared" si="15"/>
        <v>268.68381240544625</v>
      </c>
      <c r="C158">
        <f t="shared" si="14"/>
        <v>4500</v>
      </c>
      <c r="D158" s="2">
        <v>4.8099999999999996</v>
      </c>
      <c r="E158" s="1">
        <f t="shared" si="16"/>
        <v>303.89579999999995</v>
      </c>
      <c r="F158" s="1">
        <f t="shared" si="17"/>
        <v>2735.0621999999994</v>
      </c>
      <c r="G158" s="8">
        <f t="shared" si="19"/>
        <v>12448.749912465624</v>
      </c>
      <c r="H158">
        <v>315</v>
      </c>
      <c r="I158">
        <v>295</v>
      </c>
      <c r="J158" s="8">
        <v>3814.7323709911543</v>
      </c>
      <c r="K158" s="1">
        <v>4180</v>
      </c>
      <c r="L158" s="1">
        <v>991.5</v>
      </c>
      <c r="N158"/>
      <c r="P158" s="4"/>
      <c r="Q158" s="5"/>
      <c r="R158" s="4"/>
      <c r="S158" s="4"/>
      <c r="T158" s="6"/>
      <c r="U158" s="6"/>
      <c r="V158" s="6"/>
      <c r="W158" s="6"/>
      <c r="X158" s="6"/>
      <c r="Y158" s="6"/>
      <c r="Z158" s="6"/>
      <c r="AA158" s="6"/>
      <c r="AC158" s="6"/>
      <c r="AD158" s="6"/>
      <c r="AE158" s="6"/>
      <c r="AG158" s="6"/>
      <c r="AH158" s="6"/>
      <c r="AI158" s="6"/>
    </row>
    <row r="159" spans="1:35" x14ac:dyDescent="0.45">
      <c r="A159">
        <f t="shared" si="18"/>
        <v>8.0000000000000002E-3</v>
      </c>
      <c r="B159" s="1">
        <f t="shared" si="15"/>
        <v>29.046898638426626</v>
      </c>
      <c r="C159">
        <f t="shared" si="14"/>
        <v>5000</v>
      </c>
      <c r="D159" s="2">
        <v>5.37</v>
      </c>
      <c r="E159" s="1">
        <f t="shared" si="16"/>
        <v>339.27659999999997</v>
      </c>
      <c r="F159" s="1">
        <f t="shared" si="17"/>
        <v>3053.4893999999999</v>
      </c>
      <c r="G159" s="8">
        <f t="shared" si="19"/>
        <v>557.98676728021974</v>
      </c>
      <c r="H159">
        <v>315</v>
      </c>
      <c r="I159">
        <v>295</v>
      </c>
      <c r="J159" s="8">
        <v>904.06805819587089</v>
      </c>
      <c r="K159" s="1">
        <v>4180</v>
      </c>
      <c r="L159" s="1">
        <v>991.5</v>
      </c>
      <c r="N159"/>
      <c r="P159" s="4"/>
      <c r="Q159" s="5"/>
      <c r="R159" s="4"/>
      <c r="S159" s="4"/>
      <c r="T159" s="6"/>
      <c r="U159" s="6"/>
      <c r="V159" s="6"/>
      <c r="W159" s="6"/>
      <c r="X159" s="6"/>
      <c r="Y159" s="6"/>
      <c r="Z159" s="6"/>
      <c r="AA159" s="6"/>
      <c r="AC159" s="6"/>
      <c r="AD159" s="6"/>
      <c r="AE159" s="6"/>
      <c r="AG159" s="6"/>
      <c r="AH159" s="6"/>
      <c r="AI159" s="6"/>
    </row>
    <row r="160" spans="1:35" x14ac:dyDescent="0.45">
      <c r="A160">
        <f t="shared" si="18"/>
        <v>1.4E-2</v>
      </c>
      <c r="B160" s="1">
        <f t="shared" si="15"/>
        <v>50.832072617246602</v>
      </c>
      <c r="C160">
        <f t="shared" si="14"/>
        <v>5000</v>
      </c>
      <c r="D160" s="2">
        <v>5.37</v>
      </c>
      <c r="E160" s="1">
        <f t="shared" si="16"/>
        <v>339.27659999999997</v>
      </c>
      <c r="F160" s="1">
        <f t="shared" si="17"/>
        <v>3053.4893999999999</v>
      </c>
      <c r="G160" s="8">
        <f t="shared" si="19"/>
        <v>1068.3306620578639</v>
      </c>
      <c r="H160">
        <v>315</v>
      </c>
      <c r="I160">
        <v>295</v>
      </c>
      <c r="J160" s="8">
        <v>1531.7065999840311</v>
      </c>
      <c r="K160" s="1">
        <v>4180</v>
      </c>
      <c r="L160" s="1">
        <v>991.5</v>
      </c>
      <c r="N160"/>
      <c r="P160" s="4"/>
      <c r="Q160" s="5"/>
      <c r="R160" s="4"/>
      <c r="S160" s="4"/>
      <c r="T160" s="6"/>
      <c r="U160" s="6"/>
      <c r="V160" s="6"/>
      <c r="W160" s="6"/>
      <c r="X160" s="6"/>
      <c r="Y160" s="6"/>
      <c r="Z160" s="6"/>
      <c r="AA160" s="6"/>
      <c r="AC160" s="6"/>
      <c r="AD160" s="6"/>
      <c r="AE160" s="6"/>
      <c r="AG160" s="6"/>
      <c r="AH160" s="6"/>
      <c r="AI160" s="6"/>
    </row>
    <row r="161" spans="1:35" x14ac:dyDescent="0.45">
      <c r="A161">
        <f t="shared" si="18"/>
        <v>0.02</v>
      </c>
      <c r="B161" s="1">
        <f t="shared" si="15"/>
        <v>72.617246596066565</v>
      </c>
      <c r="C161">
        <f t="shared" si="14"/>
        <v>5000</v>
      </c>
      <c r="D161" s="2">
        <v>5.37</v>
      </c>
      <c r="E161" s="1">
        <f t="shared" si="16"/>
        <v>339.27659999999997</v>
      </c>
      <c r="F161" s="1">
        <f t="shared" si="17"/>
        <v>3053.4893999999999</v>
      </c>
      <c r="G161" s="8">
        <f t="shared" si="19"/>
        <v>1692.8014714285712</v>
      </c>
      <c r="H161">
        <v>315</v>
      </c>
      <c r="I161">
        <v>295</v>
      </c>
      <c r="J161" s="8">
        <v>2055.5402665126817</v>
      </c>
      <c r="K161" s="1">
        <v>4180</v>
      </c>
      <c r="L161" s="1">
        <v>991.5</v>
      </c>
      <c r="N161"/>
      <c r="P161" s="4"/>
      <c r="Q161" s="5"/>
      <c r="R161" s="4"/>
      <c r="S161" s="4"/>
      <c r="T161" s="6"/>
      <c r="U161" s="6"/>
      <c r="V161" s="6"/>
      <c r="W161" s="6"/>
      <c r="X161" s="6"/>
      <c r="Y161" s="6"/>
      <c r="Z161" s="6"/>
      <c r="AA161" s="6"/>
      <c r="AC161" s="6"/>
      <c r="AD161" s="6"/>
      <c r="AE161" s="6"/>
      <c r="AG161" s="6"/>
      <c r="AH161" s="6"/>
      <c r="AI161" s="6"/>
    </row>
    <row r="162" spans="1:35" x14ac:dyDescent="0.45">
      <c r="A162">
        <f t="shared" si="18"/>
        <v>2.5999999999999999E-2</v>
      </c>
      <c r="B162" s="1">
        <f t="shared" ref="B162:B193" si="20">A162/L162*3600*1000</f>
        <v>94.402420574886534</v>
      </c>
      <c r="C162">
        <f t="shared" si="14"/>
        <v>5000</v>
      </c>
      <c r="D162" s="2">
        <v>5.37</v>
      </c>
      <c r="E162" s="1">
        <f t="shared" si="16"/>
        <v>339.27659999999997</v>
      </c>
      <c r="F162" s="1">
        <f t="shared" si="17"/>
        <v>3053.4893999999999</v>
      </c>
      <c r="G162" s="8">
        <f t="shared" si="19"/>
        <v>2431.3991953923419</v>
      </c>
      <c r="H162">
        <v>315</v>
      </c>
      <c r="I162">
        <v>295</v>
      </c>
      <c r="J162" s="8">
        <v>2476.2035684862967</v>
      </c>
      <c r="K162" s="1">
        <v>4180</v>
      </c>
      <c r="L162" s="1">
        <v>991.5</v>
      </c>
      <c r="N162"/>
      <c r="P162" s="4"/>
      <c r="Q162" s="5"/>
      <c r="R162" s="4"/>
      <c r="S162" s="4"/>
      <c r="T162" s="6"/>
      <c r="U162" s="6"/>
      <c r="V162" s="6"/>
      <c r="W162" s="6"/>
      <c r="X162" s="6"/>
      <c r="Y162" s="6"/>
      <c r="Z162" s="6"/>
      <c r="AA162" s="6"/>
      <c r="AC162" s="6"/>
      <c r="AD162" s="6"/>
      <c r="AE162" s="6"/>
      <c r="AG162" s="6"/>
      <c r="AH162" s="6"/>
      <c r="AI162" s="6"/>
    </row>
    <row r="163" spans="1:35" x14ac:dyDescent="0.45">
      <c r="A163">
        <f t="shared" si="18"/>
        <v>3.2000000000000001E-2</v>
      </c>
      <c r="B163" s="1">
        <f t="shared" si="20"/>
        <v>116.1875945537065</v>
      </c>
      <c r="C163">
        <f t="shared" si="14"/>
        <v>5000</v>
      </c>
      <c r="D163" s="2">
        <v>5.37</v>
      </c>
      <c r="E163" s="1">
        <f t="shared" si="16"/>
        <v>339.27659999999997</v>
      </c>
      <c r="F163" s="1">
        <f t="shared" si="17"/>
        <v>3053.4893999999999</v>
      </c>
      <c r="G163" s="8">
        <f t="shared" si="19"/>
        <v>3284.1238339491752</v>
      </c>
      <c r="H163">
        <v>315</v>
      </c>
      <c r="I163">
        <v>295</v>
      </c>
      <c r="J163" s="8">
        <v>2813.9105547541049</v>
      </c>
      <c r="K163" s="1">
        <v>4180</v>
      </c>
      <c r="L163" s="1">
        <v>991.5</v>
      </c>
      <c r="N163"/>
      <c r="P163" s="4"/>
      <c r="Q163" s="5"/>
      <c r="R163" s="4"/>
      <c r="S163" s="4"/>
      <c r="T163" s="6"/>
      <c r="U163" s="6"/>
      <c r="V163" s="6"/>
      <c r="W163" s="6"/>
      <c r="X163" s="6"/>
      <c r="Y163" s="6"/>
      <c r="Z163" s="6"/>
      <c r="AA163" s="6"/>
      <c r="AC163" s="6"/>
      <c r="AD163" s="6"/>
      <c r="AE163" s="6"/>
      <c r="AG163" s="6"/>
      <c r="AH163" s="6"/>
      <c r="AI163" s="6"/>
    </row>
    <row r="164" spans="1:35" x14ac:dyDescent="0.45">
      <c r="A164">
        <f t="shared" si="18"/>
        <v>3.7999999999999999E-2</v>
      </c>
      <c r="B164" s="1">
        <f t="shared" si="20"/>
        <v>137.97276853252646</v>
      </c>
      <c r="C164">
        <f t="shared" si="14"/>
        <v>5000</v>
      </c>
      <c r="D164" s="2">
        <v>5.37</v>
      </c>
      <c r="E164" s="1">
        <f t="shared" si="16"/>
        <v>339.27659999999997</v>
      </c>
      <c r="F164" s="1">
        <f t="shared" si="17"/>
        <v>3053.4893999999999</v>
      </c>
      <c r="G164" s="8">
        <f t="shared" si="19"/>
        <v>4250.9753870990726</v>
      </c>
      <c r="H164">
        <v>315</v>
      </c>
      <c r="I164">
        <v>295</v>
      </c>
      <c r="J164" s="8">
        <v>3088.2300029700496</v>
      </c>
      <c r="K164" s="1">
        <v>4180</v>
      </c>
      <c r="L164" s="1">
        <v>991.5</v>
      </c>
      <c r="N164"/>
      <c r="P164" s="4"/>
      <c r="Q164" s="5"/>
      <c r="R164" s="4"/>
      <c r="S164" s="4"/>
      <c r="T164" s="6"/>
      <c r="U164" s="6"/>
      <c r="V164" s="6"/>
      <c r="W164" s="6"/>
      <c r="X164" s="6"/>
      <c r="Y164" s="6"/>
      <c r="Z164" s="6"/>
      <c r="AA164" s="6"/>
      <c r="AC164" s="6"/>
      <c r="AD164" s="6"/>
      <c r="AE164" s="6"/>
      <c r="AG164" s="6"/>
      <c r="AH164" s="6"/>
      <c r="AI164" s="6"/>
    </row>
    <row r="165" spans="1:35" x14ac:dyDescent="0.45">
      <c r="A165">
        <f t="shared" si="18"/>
        <v>4.3999999999999997E-2</v>
      </c>
      <c r="B165" s="1">
        <f t="shared" si="20"/>
        <v>159.75794251134644</v>
      </c>
      <c r="C165">
        <f t="shared" si="14"/>
        <v>5000</v>
      </c>
      <c r="D165" s="2">
        <v>5.37</v>
      </c>
      <c r="E165" s="1">
        <f t="shared" si="16"/>
        <v>339.27659999999997</v>
      </c>
      <c r="F165" s="1">
        <f t="shared" si="17"/>
        <v>3053.4893999999999</v>
      </c>
      <c r="G165" s="8">
        <f t="shared" si="19"/>
        <v>5331.9538548420323</v>
      </c>
      <c r="H165">
        <v>315</v>
      </c>
      <c r="I165">
        <v>295</v>
      </c>
      <c r="J165" s="8">
        <v>3314.3437286912676</v>
      </c>
      <c r="K165" s="1">
        <v>4180</v>
      </c>
      <c r="L165" s="1">
        <v>991.5</v>
      </c>
      <c r="N165"/>
      <c r="P165" s="4"/>
      <c r="Q165" s="5"/>
      <c r="R165" s="4"/>
      <c r="S165" s="4"/>
      <c r="T165" s="6"/>
      <c r="U165" s="6"/>
      <c r="V165" s="6"/>
      <c r="W165" s="6"/>
      <c r="X165" s="6"/>
      <c r="Y165" s="6"/>
      <c r="Z165" s="6"/>
      <c r="AA165" s="6"/>
      <c r="AC165" s="6"/>
      <c r="AD165" s="6"/>
      <c r="AE165" s="6"/>
      <c r="AG165" s="6"/>
      <c r="AH165" s="6"/>
      <c r="AI165" s="6"/>
    </row>
    <row r="166" spans="1:35" x14ac:dyDescent="0.45">
      <c r="A166">
        <f t="shared" si="18"/>
        <v>0.05</v>
      </c>
      <c r="B166" s="1">
        <f t="shared" si="20"/>
        <v>181.54311649016643</v>
      </c>
      <c r="C166">
        <f t="shared" si="14"/>
        <v>5000</v>
      </c>
      <c r="D166" s="2">
        <v>5.37</v>
      </c>
      <c r="E166" s="1">
        <f t="shared" si="16"/>
        <v>339.27659999999997</v>
      </c>
      <c r="F166" s="1">
        <f t="shared" si="17"/>
        <v>3053.4893999999999</v>
      </c>
      <c r="G166" s="8">
        <f t="shared" si="19"/>
        <v>6527.0592371780549</v>
      </c>
      <c r="H166">
        <v>315</v>
      </c>
      <c r="I166">
        <v>295</v>
      </c>
      <c r="J166" s="8">
        <v>3503.3975315455755</v>
      </c>
      <c r="K166" s="1">
        <v>4180</v>
      </c>
      <c r="L166" s="1">
        <v>991.5</v>
      </c>
      <c r="N166"/>
      <c r="P166" s="4"/>
      <c r="Q166" s="5"/>
      <c r="R166" s="4"/>
      <c r="S166" s="4"/>
      <c r="T166" s="6"/>
      <c r="U166" s="6"/>
      <c r="V166" s="6"/>
      <c r="W166" s="6"/>
      <c r="X166" s="6"/>
      <c r="Y166" s="6"/>
      <c r="Z166" s="6"/>
      <c r="AA166" s="6"/>
      <c r="AC166" s="6"/>
      <c r="AD166" s="6"/>
      <c r="AE166" s="6"/>
      <c r="AG166" s="6"/>
      <c r="AH166" s="6"/>
      <c r="AI166" s="6"/>
    </row>
    <row r="167" spans="1:35" x14ac:dyDescent="0.45">
      <c r="A167">
        <f t="shared" si="18"/>
        <v>5.6000000000000001E-2</v>
      </c>
      <c r="B167" s="1">
        <f t="shared" si="20"/>
        <v>203.32829046898641</v>
      </c>
      <c r="C167">
        <f t="shared" si="14"/>
        <v>5000</v>
      </c>
      <c r="D167" s="2">
        <v>5.37</v>
      </c>
      <c r="E167" s="1">
        <f t="shared" si="16"/>
        <v>339.27659999999997</v>
      </c>
      <c r="F167" s="1">
        <f t="shared" si="17"/>
        <v>3053.4893999999999</v>
      </c>
      <c r="G167" s="8">
        <f t="shared" si="19"/>
        <v>7836.2915341071421</v>
      </c>
      <c r="H167">
        <v>315</v>
      </c>
      <c r="I167">
        <v>295</v>
      </c>
      <c r="J167" s="8">
        <v>3663.5680987379219</v>
      </c>
      <c r="K167" s="1">
        <v>4180</v>
      </c>
      <c r="L167" s="1">
        <v>991.5</v>
      </c>
      <c r="N167"/>
      <c r="P167" s="4"/>
      <c r="Q167" s="5"/>
      <c r="R167" s="4"/>
      <c r="S167" s="4"/>
      <c r="T167" s="6"/>
      <c r="U167" s="6"/>
      <c r="V167" s="6"/>
      <c r="W167" s="6"/>
      <c r="X167" s="6"/>
      <c r="Y167" s="6"/>
      <c r="Z167" s="6"/>
      <c r="AA167" s="6"/>
      <c r="AC167" s="6"/>
      <c r="AD167" s="6"/>
      <c r="AE167" s="6"/>
      <c r="AG167" s="6"/>
      <c r="AH167" s="6"/>
      <c r="AI167" s="6"/>
    </row>
    <row r="168" spans="1:35" x14ac:dyDescent="0.45">
      <c r="A168">
        <f t="shared" si="18"/>
        <v>6.2E-2</v>
      </c>
      <c r="B168" s="1">
        <f t="shared" si="20"/>
        <v>225.11346444780636</v>
      </c>
      <c r="C168">
        <f t="shared" si="14"/>
        <v>5000</v>
      </c>
      <c r="D168" s="2">
        <v>5.37</v>
      </c>
      <c r="E168" s="1">
        <f t="shared" si="16"/>
        <v>339.27659999999997</v>
      </c>
      <c r="F168" s="1">
        <f t="shared" si="17"/>
        <v>3053.4893999999999</v>
      </c>
      <c r="G168" s="8">
        <f t="shared" si="19"/>
        <v>9259.6507456292911</v>
      </c>
      <c r="H168">
        <v>315</v>
      </c>
      <c r="I168">
        <v>295</v>
      </c>
      <c r="J168" s="8">
        <v>3800.8585288292861</v>
      </c>
      <c r="K168" s="1">
        <v>4180</v>
      </c>
      <c r="L168" s="1">
        <v>991.5</v>
      </c>
      <c r="N168"/>
      <c r="P168" s="4"/>
      <c r="Q168" s="5"/>
      <c r="R168" s="4"/>
      <c r="S168" s="4"/>
      <c r="T168" s="6"/>
      <c r="U168" s="6"/>
      <c r="V168" s="6"/>
      <c r="W168" s="6"/>
      <c r="X168" s="6"/>
      <c r="Y168" s="6"/>
      <c r="Z168" s="6"/>
      <c r="AA168" s="6"/>
      <c r="AC168" s="6"/>
      <c r="AD168" s="6"/>
      <c r="AE168" s="6"/>
      <c r="AG168" s="6"/>
      <c r="AH168" s="6"/>
      <c r="AI168" s="6"/>
    </row>
    <row r="169" spans="1:35" x14ac:dyDescent="0.45">
      <c r="A169">
        <f t="shared" si="18"/>
        <v>6.8000000000000005E-2</v>
      </c>
      <c r="B169" s="1">
        <f t="shared" si="20"/>
        <v>246.89863842662635</v>
      </c>
      <c r="C169">
        <f t="shared" si="14"/>
        <v>5000</v>
      </c>
      <c r="D169" s="2">
        <v>5.37</v>
      </c>
      <c r="E169" s="1">
        <f t="shared" si="16"/>
        <v>339.27659999999997</v>
      </c>
      <c r="F169" s="1">
        <f t="shared" si="17"/>
        <v>3053.4893999999999</v>
      </c>
      <c r="G169" s="8">
        <f t="shared" si="19"/>
        <v>10797.136871744506</v>
      </c>
      <c r="H169">
        <v>315</v>
      </c>
      <c r="I169">
        <v>295</v>
      </c>
      <c r="J169" s="8">
        <v>3919.7833497008842</v>
      </c>
      <c r="K169" s="1">
        <v>4180</v>
      </c>
      <c r="L169" s="1">
        <v>991.5</v>
      </c>
      <c r="N169"/>
      <c r="P169" s="4"/>
      <c r="Q169" s="5"/>
      <c r="R169" s="4"/>
      <c r="S169" s="4"/>
      <c r="T169" s="6"/>
      <c r="U169" s="6"/>
      <c r="V169" s="6"/>
      <c r="W169" s="6"/>
      <c r="X169" s="6"/>
      <c r="Y169" s="6"/>
      <c r="Z169" s="6"/>
      <c r="AA169" s="6"/>
      <c r="AC169" s="6"/>
      <c r="AD169" s="6"/>
      <c r="AE169" s="6"/>
      <c r="AG169" s="6"/>
      <c r="AH169" s="6"/>
      <c r="AI169" s="6"/>
    </row>
    <row r="170" spans="1:35" x14ac:dyDescent="0.45">
      <c r="A170">
        <f t="shared" si="18"/>
        <v>7.3999999999999996E-2</v>
      </c>
      <c r="B170" s="1">
        <f t="shared" si="20"/>
        <v>268.68381240544625</v>
      </c>
      <c r="C170">
        <f t="shared" si="14"/>
        <v>5000</v>
      </c>
      <c r="D170" s="2">
        <v>5.37</v>
      </c>
      <c r="E170" s="1">
        <f t="shared" si="16"/>
        <v>339.27659999999997</v>
      </c>
      <c r="F170" s="1">
        <f t="shared" si="17"/>
        <v>3053.4893999999999</v>
      </c>
      <c r="G170" s="8">
        <f t="shared" si="19"/>
        <v>12448.749912465624</v>
      </c>
      <c r="H170">
        <v>315</v>
      </c>
      <c r="I170">
        <v>295</v>
      </c>
      <c r="J170" s="8">
        <v>4018.8582996667383</v>
      </c>
      <c r="K170" s="1">
        <v>4180</v>
      </c>
      <c r="L170" s="1">
        <v>991.5</v>
      </c>
      <c r="N170"/>
      <c r="P170" s="4"/>
      <c r="Q170" s="5"/>
      <c r="R170" s="4"/>
      <c r="S170" s="4"/>
      <c r="T170" s="6"/>
      <c r="U170" s="6"/>
      <c r="V170" s="6"/>
      <c r="W170" s="6"/>
      <c r="X170" s="6"/>
      <c r="Y170" s="6"/>
      <c r="Z170" s="6"/>
      <c r="AA170" s="6"/>
      <c r="AC170" s="6"/>
      <c r="AD170" s="6"/>
      <c r="AE170" s="6"/>
      <c r="AG170" s="6"/>
      <c r="AH170" s="6"/>
      <c r="AI170" s="6"/>
    </row>
    <row r="171" spans="1:35" x14ac:dyDescent="0.45">
      <c r="A171">
        <f t="shared" si="18"/>
        <v>8.0000000000000002E-3</v>
      </c>
      <c r="B171" s="1">
        <f t="shared" si="20"/>
        <v>29.046898638426626</v>
      </c>
      <c r="C171">
        <f t="shared" si="14"/>
        <v>5500</v>
      </c>
      <c r="D171" s="2">
        <v>5.94</v>
      </c>
      <c r="E171" s="1">
        <f t="shared" si="16"/>
        <v>375.28920000000005</v>
      </c>
      <c r="F171" s="1">
        <f t="shared" si="17"/>
        <v>3377.6028000000006</v>
      </c>
      <c r="G171" s="8">
        <f t="shared" si="19"/>
        <v>557.98676728021974</v>
      </c>
      <c r="H171">
        <v>315</v>
      </c>
      <c r="I171">
        <v>295</v>
      </c>
      <c r="J171" s="8">
        <v>920.71531273932214</v>
      </c>
      <c r="K171" s="1">
        <v>4180</v>
      </c>
      <c r="L171" s="1">
        <v>991.5</v>
      </c>
      <c r="N171"/>
      <c r="P171" s="4"/>
      <c r="Q171" s="5"/>
      <c r="R171" s="4"/>
      <c r="S171" s="4"/>
      <c r="T171" s="6"/>
      <c r="U171" s="6"/>
      <c r="V171" s="6"/>
      <c r="W171" s="6"/>
      <c r="X171" s="6"/>
      <c r="Y171" s="6"/>
      <c r="Z171" s="6"/>
      <c r="AA171" s="6"/>
      <c r="AC171" s="6"/>
      <c r="AD171" s="6"/>
      <c r="AE171" s="6"/>
      <c r="AG171" s="6"/>
      <c r="AH171" s="6"/>
      <c r="AI171" s="6"/>
    </row>
    <row r="172" spans="1:35" x14ac:dyDescent="0.45">
      <c r="A172">
        <f t="shared" si="18"/>
        <v>1.4E-2</v>
      </c>
      <c r="B172" s="1">
        <f t="shared" si="20"/>
        <v>50.832072617246602</v>
      </c>
      <c r="C172">
        <f t="shared" si="14"/>
        <v>5500</v>
      </c>
      <c r="D172" s="2">
        <v>5.94</v>
      </c>
      <c r="E172" s="1">
        <f t="shared" si="16"/>
        <v>375.28920000000005</v>
      </c>
      <c r="F172" s="1">
        <f t="shared" si="17"/>
        <v>3377.6028000000006</v>
      </c>
      <c r="G172" s="8">
        <f t="shared" si="19"/>
        <v>1068.3306620578639</v>
      </c>
      <c r="H172">
        <v>315</v>
      </c>
      <c r="I172">
        <v>295</v>
      </c>
      <c r="J172" s="8">
        <v>1565.780578589525</v>
      </c>
      <c r="K172" s="1">
        <v>4180</v>
      </c>
      <c r="L172" s="1">
        <v>991.5</v>
      </c>
      <c r="N172"/>
      <c r="P172" s="4"/>
      <c r="Q172" s="5"/>
      <c r="R172" s="4"/>
      <c r="S172" s="4"/>
      <c r="T172" s="6"/>
      <c r="U172" s="6"/>
      <c r="V172" s="6"/>
      <c r="W172" s="6"/>
      <c r="X172" s="6"/>
      <c r="Y172" s="6"/>
      <c r="Z172" s="6"/>
      <c r="AA172" s="6"/>
      <c r="AC172" s="6"/>
      <c r="AD172" s="6"/>
      <c r="AE172" s="6"/>
      <c r="AG172" s="6"/>
      <c r="AH172" s="6"/>
      <c r="AI172" s="6"/>
    </row>
    <row r="173" spans="1:35" x14ac:dyDescent="0.45">
      <c r="A173">
        <f t="shared" si="18"/>
        <v>0.02</v>
      </c>
      <c r="B173" s="1">
        <f t="shared" si="20"/>
        <v>72.617246596066565</v>
      </c>
      <c r="C173">
        <f t="shared" si="14"/>
        <v>5500</v>
      </c>
      <c r="D173" s="2">
        <v>5.94</v>
      </c>
      <c r="E173" s="1">
        <f t="shared" si="16"/>
        <v>375.28920000000005</v>
      </c>
      <c r="F173" s="1">
        <f t="shared" si="17"/>
        <v>3377.6028000000006</v>
      </c>
      <c r="G173" s="8">
        <f t="shared" si="19"/>
        <v>1692.8014714285712</v>
      </c>
      <c r="H173">
        <v>315</v>
      </c>
      <c r="I173">
        <v>295</v>
      </c>
      <c r="J173" s="8">
        <v>2111.3106786082835</v>
      </c>
      <c r="K173" s="1">
        <v>4180</v>
      </c>
      <c r="L173" s="1">
        <v>991.5</v>
      </c>
      <c r="N173"/>
      <c r="P173" s="4"/>
      <c r="Q173" s="5"/>
      <c r="R173" s="4"/>
      <c r="S173" s="4"/>
      <c r="T173" s="6"/>
      <c r="U173" s="6"/>
      <c r="V173" s="6"/>
      <c r="W173" s="6"/>
      <c r="X173" s="6"/>
      <c r="Y173" s="6"/>
      <c r="Z173" s="6"/>
      <c r="AA173" s="6"/>
      <c r="AC173" s="6"/>
      <c r="AD173" s="6"/>
      <c r="AE173" s="6"/>
      <c r="AG173" s="6"/>
      <c r="AH173" s="6"/>
      <c r="AI173" s="6"/>
    </row>
    <row r="174" spans="1:35" x14ac:dyDescent="0.45">
      <c r="A174">
        <f t="shared" si="18"/>
        <v>2.5999999999999999E-2</v>
      </c>
      <c r="B174" s="1">
        <f t="shared" si="20"/>
        <v>94.402420574886534</v>
      </c>
      <c r="C174">
        <f t="shared" si="14"/>
        <v>5500</v>
      </c>
      <c r="D174" s="2">
        <v>5.94</v>
      </c>
      <c r="E174" s="1">
        <f t="shared" si="16"/>
        <v>375.28920000000005</v>
      </c>
      <c r="F174" s="1">
        <f t="shared" si="17"/>
        <v>3377.6028000000006</v>
      </c>
      <c r="G174" s="8">
        <f t="shared" si="19"/>
        <v>2431.3991953923419</v>
      </c>
      <c r="H174">
        <v>315</v>
      </c>
      <c r="I174">
        <v>295</v>
      </c>
      <c r="J174" s="8">
        <v>2553.9744942417442</v>
      </c>
      <c r="K174" s="1">
        <v>4180</v>
      </c>
      <c r="L174" s="1">
        <v>991.5</v>
      </c>
      <c r="N174"/>
      <c r="P174" s="4"/>
      <c r="Q174" s="5"/>
      <c r="R174" s="4"/>
      <c r="S174" s="4"/>
      <c r="T174" s="6"/>
      <c r="U174" s="6"/>
      <c r="V174" s="6"/>
      <c r="W174" s="6"/>
      <c r="X174" s="6"/>
      <c r="Y174" s="6"/>
      <c r="Z174" s="6"/>
      <c r="AA174" s="6"/>
      <c r="AC174" s="6"/>
      <c r="AD174" s="6"/>
      <c r="AE174" s="6"/>
      <c r="AG174" s="6"/>
      <c r="AH174" s="6"/>
      <c r="AI174" s="6"/>
    </row>
    <row r="175" spans="1:35" x14ac:dyDescent="0.45">
      <c r="A175">
        <f t="shared" si="18"/>
        <v>3.2000000000000001E-2</v>
      </c>
      <c r="B175" s="1">
        <f t="shared" si="20"/>
        <v>116.1875945537065</v>
      </c>
      <c r="C175">
        <f t="shared" si="14"/>
        <v>5500</v>
      </c>
      <c r="D175" s="2">
        <v>5.94</v>
      </c>
      <c r="E175" s="1">
        <f t="shared" si="16"/>
        <v>375.28920000000005</v>
      </c>
      <c r="F175" s="1">
        <f t="shared" si="17"/>
        <v>3377.6028000000006</v>
      </c>
      <c r="G175" s="8">
        <f t="shared" si="19"/>
        <v>3284.1238339491752</v>
      </c>
      <c r="H175">
        <v>315</v>
      </c>
      <c r="I175">
        <v>295</v>
      </c>
      <c r="J175" s="8">
        <v>2912.0335793348772</v>
      </c>
      <c r="K175" s="1">
        <v>4180</v>
      </c>
      <c r="L175" s="1">
        <v>991.5</v>
      </c>
      <c r="N175"/>
      <c r="P175" s="4"/>
      <c r="Q175" s="5"/>
      <c r="R175" s="4"/>
      <c r="S175" s="4"/>
      <c r="T175" s="6"/>
      <c r="U175" s="6"/>
      <c r="V175" s="6"/>
      <c r="W175" s="6"/>
      <c r="X175" s="6"/>
      <c r="Y175" s="6"/>
      <c r="Z175" s="6"/>
      <c r="AA175" s="6"/>
      <c r="AC175" s="6"/>
      <c r="AD175" s="6"/>
      <c r="AE175" s="6"/>
      <c r="AG175" s="6"/>
      <c r="AH175" s="6"/>
      <c r="AI175" s="6"/>
    </row>
    <row r="176" spans="1:35" x14ac:dyDescent="0.45">
      <c r="A176">
        <f t="shared" si="18"/>
        <v>3.7999999999999999E-2</v>
      </c>
      <c r="B176" s="1">
        <f t="shared" si="20"/>
        <v>137.97276853252646</v>
      </c>
      <c r="C176">
        <f t="shared" si="14"/>
        <v>5500</v>
      </c>
      <c r="D176" s="2">
        <v>5.94</v>
      </c>
      <c r="E176" s="1">
        <f t="shared" si="16"/>
        <v>375.28920000000005</v>
      </c>
      <c r="F176" s="1">
        <f t="shared" si="17"/>
        <v>3377.6028000000006</v>
      </c>
      <c r="G176" s="8">
        <f t="shared" si="19"/>
        <v>4250.9753870990726</v>
      </c>
      <c r="H176">
        <v>315</v>
      </c>
      <c r="I176">
        <v>295</v>
      </c>
      <c r="J176" s="8">
        <v>3204.5109185505039</v>
      </c>
      <c r="K176" s="1">
        <v>4180</v>
      </c>
      <c r="L176" s="1">
        <v>991.5</v>
      </c>
      <c r="N176"/>
      <c r="P176" s="4"/>
      <c r="Q176" s="5"/>
      <c r="R176" s="4"/>
      <c r="S176" s="4"/>
      <c r="T176" s="6"/>
      <c r="U176" s="6"/>
      <c r="V176" s="6"/>
      <c r="W176" s="6"/>
      <c r="X176" s="6"/>
      <c r="Y176" s="6"/>
      <c r="Z176" s="6"/>
      <c r="AA176" s="6"/>
      <c r="AC176" s="6"/>
      <c r="AD176" s="6"/>
      <c r="AE176" s="6"/>
      <c r="AG176" s="6"/>
      <c r="AH176" s="6"/>
      <c r="AI176" s="6"/>
    </row>
    <row r="177" spans="1:35" x14ac:dyDescent="0.45">
      <c r="A177">
        <f t="shared" si="18"/>
        <v>4.3999999999999997E-2</v>
      </c>
      <c r="B177" s="1">
        <f t="shared" si="20"/>
        <v>159.75794251134644</v>
      </c>
      <c r="C177">
        <f t="shared" si="14"/>
        <v>5500</v>
      </c>
      <c r="D177" s="2">
        <v>5.94</v>
      </c>
      <c r="E177" s="1">
        <f t="shared" si="16"/>
        <v>375.28920000000005</v>
      </c>
      <c r="F177" s="1">
        <f t="shared" si="17"/>
        <v>3377.6028000000006</v>
      </c>
      <c r="G177" s="8">
        <f t="shared" si="19"/>
        <v>5331.9538548420323</v>
      </c>
      <c r="H177">
        <v>315</v>
      </c>
      <c r="I177">
        <v>295</v>
      </c>
      <c r="J177" s="8">
        <v>3446.6193524260766</v>
      </c>
      <c r="K177" s="1">
        <v>4180</v>
      </c>
      <c r="L177" s="1">
        <v>991.5</v>
      </c>
      <c r="N177"/>
      <c r="P177" s="4"/>
      <c r="Q177" s="5"/>
      <c r="R177" s="4"/>
      <c r="S177" s="4"/>
      <c r="T177" s="6"/>
      <c r="U177" s="6"/>
      <c r="V177" s="6"/>
      <c r="W177" s="6"/>
      <c r="X177" s="6"/>
      <c r="Y177" s="6"/>
      <c r="Z177" s="6"/>
      <c r="AA177" s="6"/>
      <c r="AC177" s="6"/>
      <c r="AD177" s="6"/>
      <c r="AE177" s="6"/>
      <c r="AG177" s="6"/>
      <c r="AH177" s="6"/>
      <c r="AI177" s="6"/>
    </row>
    <row r="178" spans="1:35" x14ac:dyDescent="0.45">
      <c r="A178">
        <f t="shared" si="18"/>
        <v>0.05</v>
      </c>
      <c r="B178" s="1">
        <f t="shared" si="20"/>
        <v>181.54311649016643</v>
      </c>
      <c r="C178">
        <f t="shared" si="14"/>
        <v>5500</v>
      </c>
      <c r="D178" s="2">
        <v>5.94</v>
      </c>
      <c r="E178" s="1">
        <f t="shared" si="16"/>
        <v>375.28920000000005</v>
      </c>
      <c r="F178" s="1">
        <f t="shared" si="17"/>
        <v>3377.6028000000006</v>
      </c>
      <c r="G178" s="8">
        <f t="shared" si="19"/>
        <v>6527.0592371780549</v>
      </c>
      <c r="H178">
        <v>315</v>
      </c>
      <c r="I178">
        <v>295</v>
      </c>
      <c r="J178" s="8">
        <v>3649.7238988692088</v>
      </c>
      <c r="K178" s="1">
        <v>4180</v>
      </c>
      <c r="L178" s="1">
        <v>991.5</v>
      </c>
      <c r="N178"/>
      <c r="P178" s="4"/>
      <c r="Q178" s="5"/>
      <c r="R178" s="4"/>
      <c r="S178" s="4"/>
      <c r="T178" s="6"/>
      <c r="U178" s="6"/>
      <c r="V178" s="6"/>
      <c r="W178" s="6"/>
      <c r="X178" s="6"/>
      <c r="Y178" s="6"/>
      <c r="Z178" s="6"/>
      <c r="AA178" s="6"/>
      <c r="AC178" s="6"/>
      <c r="AD178" s="6"/>
      <c r="AE178" s="6"/>
      <c r="AG178" s="6"/>
      <c r="AH178" s="6"/>
      <c r="AI178" s="6"/>
    </row>
    <row r="179" spans="1:35" x14ac:dyDescent="0.45">
      <c r="A179">
        <f t="shared" si="18"/>
        <v>5.6000000000000001E-2</v>
      </c>
      <c r="B179" s="1">
        <f t="shared" si="20"/>
        <v>203.32829046898641</v>
      </c>
      <c r="C179">
        <f t="shared" si="14"/>
        <v>5500</v>
      </c>
      <c r="D179" s="2">
        <v>5.94</v>
      </c>
      <c r="E179" s="1">
        <f t="shared" si="16"/>
        <v>375.28920000000005</v>
      </c>
      <c r="F179" s="1">
        <f t="shared" si="17"/>
        <v>3377.6028000000006</v>
      </c>
      <c r="G179" s="8">
        <f t="shared" si="19"/>
        <v>7836.2915341071421</v>
      </c>
      <c r="H179">
        <v>315</v>
      </c>
      <c r="I179">
        <v>295</v>
      </c>
      <c r="J179" s="8">
        <v>3822.2626886845119</v>
      </c>
      <c r="K179" s="1">
        <v>4180</v>
      </c>
      <c r="L179" s="1">
        <v>991.5</v>
      </c>
      <c r="N179"/>
      <c r="P179" s="4"/>
      <c r="Q179" s="5"/>
      <c r="R179" s="4"/>
      <c r="S179" s="4"/>
      <c r="T179" s="6"/>
      <c r="U179" s="6"/>
      <c r="V179" s="6"/>
      <c r="W179" s="6"/>
      <c r="X179" s="6"/>
      <c r="Y179" s="6"/>
      <c r="Z179" s="6"/>
      <c r="AA179" s="6"/>
      <c r="AC179" s="6"/>
      <c r="AD179" s="6"/>
      <c r="AE179" s="6"/>
      <c r="AG179" s="6"/>
      <c r="AH179" s="6"/>
      <c r="AI179" s="6"/>
    </row>
    <row r="180" spans="1:35" x14ac:dyDescent="0.45">
      <c r="A180">
        <f t="shared" si="18"/>
        <v>6.2E-2</v>
      </c>
      <c r="B180" s="1">
        <f t="shared" si="20"/>
        <v>225.11346444780636</v>
      </c>
      <c r="C180">
        <f t="shared" si="14"/>
        <v>5500</v>
      </c>
      <c r="D180" s="2">
        <v>5.94</v>
      </c>
      <c r="E180" s="1">
        <f t="shared" si="16"/>
        <v>375.28920000000005</v>
      </c>
      <c r="F180" s="1">
        <f t="shared" si="17"/>
        <v>3377.6028000000006</v>
      </c>
      <c r="G180" s="8">
        <f t="shared" si="19"/>
        <v>9259.6507456292911</v>
      </c>
      <c r="H180">
        <v>315</v>
      </c>
      <c r="I180">
        <v>295</v>
      </c>
      <c r="J180" s="8">
        <v>3970.4824678791415</v>
      </c>
      <c r="K180" s="1">
        <v>4180</v>
      </c>
      <c r="L180" s="1">
        <v>991.5</v>
      </c>
      <c r="N180"/>
      <c r="P180" s="4"/>
      <c r="Q180" s="5"/>
      <c r="R180" s="4"/>
      <c r="S180" s="4"/>
      <c r="T180" s="6"/>
      <c r="U180" s="6"/>
      <c r="V180" s="6"/>
      <c r="W180" s="6"/>
      <c r="X180" s="6"/>
      <c r="Y180" s="6"/>
      <c r="Z180" s="6"/>
      <c r="AA180" s="6"/>
      <c r="AC180" s="6"/>
      <c r="AD180" s="6"/>
      <c r="AE180" s="6"/>
      <c r="AG180" s="6"/>
      <c r="AH180" s="6"/>
      <c r="AI180" s="6"/>
    </row>
    <row r="181" spans="1:35" x14ac:dyDescent="0.45">
      <c r="A181">
        <f t="shared" si="18"/>
        <v>6.8000000000000005E-2</v>
      </c>
      <c r="B181" s="1">
        <f t="shared" si="20"/>
        <v>246.89863842662635</v>
      </c>
      <c r="C181">
        <f t="shared" si="14"/>
        <v>5500</v>
      </c>
      <c r="D181" s="2">
        <v>5.94</v>
      </c>
      <c r="E181" s="1">
        <f t="shared" si="16"/>
        <v>375.28920000000005</v>
      </c>
      <c r="F181" s="1">
        <f t="shared" si="17"/>
        <v>3377.6028000000006</v>
      </c>
      <c r="G181" s="8">
        <f t="shared" si="19"/>
        <v>10797.136871744506</v>
      </c>
      <c r="H181">
        <v>315</v>
      </c>
      <c r="I181">
        <v>295</v>
      </c>
      <c r="J181" s="8">
        <v>4099.1131343457582</v>
      </c>
      <c r="K181" s="1">
        <v>4180</v>
      </c>
      <c r="L181" s="1">
        <v>991.5</v>
      </c>
      <c r="N181"/>
      <c r="P181" s="4"/>
      <c r="Q181" s="5"/>
      <c r="R181" s="4"/>
      <c r="S181" s="4"/>
      <c r="T181" s="6"/>
      <c r="U181" s="6"/>
      <c r="V181" s="6"/>
      <c r="W181" s="6"/>
      <c r="X181" s="6"/>
      <c r="Y181" s="6"/>
      <c r="Z181" s="6"/>
      <c r="AA181" s="6"/>
      <c r="AC181" s="6"/>
      <c r="AD181" s="6"/>
      <c r="AE181" s="6"/>
      <c r="AG181" s="6"/>
      <c r="AH181" s="6"/>
      <c r="AI181" s="6"/>
    </row>
    <row r="182" spans="1:35" x14ac:dyDescent="0.45">
      <c r="A182">
        <f t="shared" si="18"/>
        <v>7.3999999999999996E-2</v>
      </c>
      <c r="B182" s="1">
        <f t="shared" si="20"/>
        <v>268.68381240544625</v>
      </c>
      <c r="C182">
        <f t="shared" si="14"/>
        <v>5500</v>
      </c>
      <c r="D182" s="2">
        <v>5.94</v>
      </c>
      <c r="E182" s="1">
        <f t="shared" si="16"/>
        <v>375.28920000000005</v>
      </c>
      <c r="F182" s="1">
        <f t="shared" si="17"/>
        <v>3377.6028000000006</v>
      </c>
      <c r="G182" s="8">
        <f t="shared" si="19"/>
        <v>12448.749912465624</v>
      </c>
      <c r="H182">
        <v>315</v>
      </c>
      <c r="I182">
        <v>295</v>
      </c>
      <c r="J182" s="8">
        <v>4206.4392275413175</v>
      </c>
      <c r="K182" s="1">
        <v>4180</v>
      </c>
      <c r="L182" s="1">
        <v>991.5</v>
      </c>
      <c r="N182"/>
      <c r="P182" s="4"/>
      <c r="Q182" s="5"/>
      <c r="R182" s="4"/>
      <c r="S182" s="4"/>
      <c r="T182" s="6"/>
      <c r="U182" s="6"/>
      <c r="V182" s="6"/>
      <c r="W182" s="6"/>
      <c r="X182" s="6"/>
      <c r="Y182" s="6"/>
      <c r="Z182" s="6"/>
      <c r="AA182" s="6"/>
      <c r="AC182" s="6"/>
      <c r="AD182" s="6"/>
      <c r="AE182" s="6"/>
      <c r="AG182" s="6"/>
      <c r="AH182" s="6"/>
      <c r="AI182" s="6"/>
    </row>
    <row r="183" spans="1:35" x14ac:dyDescent="0.45">
      <c r="A183">
        <f t="shared" si="18"/>
        <v>8.0000000000000002E-3</v>
      </c>
      <c r="B183" s="1">
        <f t="shared" si="20"/>
        <v>29.046898638426626</v>
      </c>
      <c r="C183">
        <f t="shared" si="14"/>
        <v>6000</v>
      </c>
      <c r="D183" s="2">
        <v>6.5</v>
      </c>
      <c r="E183" s="1">
        <f t="shared" si="16"/>
        <v>410.66999999999996</v>
      </c>
      <c r="F183" s="1">
        <f t="shared" si="17"/>
        <v>3696.0299999999997</v>
      </c>
      <c r="G183" s="8">
        <f t="shared" si="19"/>
        <v>557.98676728021974</v>
      </c>
      <c r="H183">
        <v>315</v>
      </c>
      <c r="I183">
        <v>295</v>
      </c>
      <c r="J183" s="8">
        <v>935.24013091512938</v>
      </c>
      <c r="K183" s="1">
        <v>4180</v>
      </c>
      <c r="L183" s="1">
        <v>991.5</v>
      </c>
      <c r="N183"/>
      <c r="P183" s="4"/>
      <c r="Q183" s="5"/>
      <c r="R183" s="4"/>
      <c r="S183" s="4"/>
      <c r="T183" s="6"/>
      <c r="U183" s="6"/>
      <c r="V183" s="6"/>
      <c r="W183" s="6"/>
      <c r="X183" s="6"/>
      <c r="Y183" s="6"/>
      <c r="Z183" s="6"/>
      <c r="AA183" s="6"/>
      <c r="AC183" s="6"/>
      <c r="AD183" s="6"/>
      <c r="AE183" s="6"/>
      <c r="AG183" s="6"/>
      <c r="AH183" s="6"/>
      <c r="AI183" s="6"/>
    </row>
    <row r="184" spans="1:35" x14ac:dyDescent="0.45">
      <c r="A184">
        <f t="shared" si="18"/>
        <v>1.4E-2</v>
      </c>
      <c r="B184" s="1">
        <f t="shared" si="20"/>
        <v>50.832072617246602</v>
      </c>
      <c r="C184">
        <f t="shared" si="14"/>
        <v>6000</v>
      </c>
      <c r="D184" s="2">
        <v>6.5</v>
      </c>
      <c r="E184" s="1">
        <f t="shared" si="16"/>
        <v>410.66999999999996</v>
      </c>
      <c r="F184" s="1">
        <f t="shared" si="17"/>
        <v>3696.0299999999997</v>
      </c>
      <c r="G184" s="8">
        <f t="shared" si="19"/>
        <v>1068.3306620578639</v>
      </c>
      <c r="H184">
        <v>315</v>
      </c>
      <c r="I184">
        <v>295</v>
      </c>
      <c r="J184" s="8">
        <v>1595.5036018870112</v>
      </c>
      <c r="K184" s="1">
        <v>4180</v>
      </c>
      <c r="L184" s="1">
        <v>991.5</v>
      </c>
      <c r="N184"/>
      <c r="P184" s="4"/>
      <c r="Q184" s="5"/>
      <c r="R184" s="4"/>
      <c r="S184" s="4"/>
      <c r="T184" s="6"/>
      <c r="U184" s="6"/>
      <c r="V184" s="6"/>
      <c r="W184" s="6"/>
      <c r="X184" s="6"/>
      <c r="Y184" s="6"/>
      <c r="Z184" s="6"/>
      <c r="AA184" s="6"/>
      <c r="AC184" s="6"/>
      <c r="AD184" s="6"/>
      <c r="AE184" s="6"/>
      <c r="AG184" s="6"/>
      <c r="AH184" s="6"/>
      <c r="AI184" s="6"/>
    </row>
    <row r="185" spans="1:35" x14ac:dyDescent="0.45">
      <c r="A185">
        <f t="shared" si="18"/>
        <v>0.02</v>
      </c>
      <c r="B185" s="1">
        <f t="shared" si="20"/>
        <v>72.617246596066565</v>
      </c>
      <c r="C185">
        <f t="shared" si="14"/>
        <v>6000</v>
      </c>
      <c r="D185" s="2">
        <v>6.5</v>
      </c>
      <c r="E185" s="1">
        <f t="shared" si="16"/>
        <v>410.66999999999996</v>
      </c>
      <c r="F185" s="1">
        <f t="shared" si="17"/>
        <v>3696.0299999999997</v>
      </c>
      <c r="G185" s="8">
        <f t="shared" si="19"/>
        <v>1692.8014714285712</v>
      </c>
      <c r="H185">
        <v>315</v>
      </c>
      <c r="I185">
        <v>295</v>
      </c>
      <c r="J185" s="8">
        <v>2160.476934369995</v>
      </c>
      <c r="K185" s="1">
        <v>4180</v>
      </c>
      <c r="L185" s="1">
        <v>991.5</v>
      </c>
      <c r="N185"/>
      <c r="P185" s="4"/>
      <c r="Q185" s="5"/>
      <c r="R185" s="4"/>
      <c r="S185" s="4"/>
      <c r="T185" s="6"/>
      <c r="U185" s="6"/>
      <c r="V185" s="6"/>
      <c r="W185" s="6"/>
      <c r="X185" s="6"/>
      <c r="Y185" s="6"/>
      <c r="Z185" s="6"/>
      <c r="AA185" s="6"/>
      <c r="AC185" s="6"/>
      <c r="AD185" s="6"/>
      <c r="AE185" s="6"/>
      <c r="AG185" s="6"/>
      <c r="AH185" s="6"/>
      <c r="AI185" s="6"/>
    </row>
    <row r="186" spans="1:35" x14ac:dyDescent="0.45">
      <c r="A186">
        <f t="shared" si="18"/>
        <v>2.5999999999999999E-2</v>
      </c>
      <c r="B186" s="1">
        <f t="shared" si="20"/>
        <v>94.402420574886534</v>
      </c>
      <c r="C186">
        <f t="shared" si="14"/>
        <v>6000</v>
      </c>
      <c r="D186" s="2">
        <v>6.5</v>
      </c>
      <c r="E186" s="1">
        <f t="shared" si="16"/>
        <v>410.66999999999996</v>
      </c>
      <c r="F186" s="1">
        <f t="shared" si="17"/>
        <v>3696.0299999999997</v>
      </c>
      <c r="G186" s="8">
        <f t="shared" si="19"/>
        <v>2431.3991953923419</v>
      </c>
      <c r="H186">
        <v>315</v>
      </c>
      <c r="I186">
        <v>295</v>
      </c>
      <c r="J186" s="8">
        <v>2623.2978795486033</v>
      </c>
      <c r="K186" s="1">
        <v>4180</v>
      </c>
      <c r="L186" s="1">
        <v>991.5</v>
      </c>
      <c r="N186"/>
      <c r="P186" s="4"/>
      <c r="Q186" s="5"/>
      <c r="R186" s="4"/>
      <c r="S186" s="4"/>
      <c r="T186" s="6"/>
      <c r="U186" s="6"/>
      <c r="V186" s="6"/>
      <c r="W186" s="6"/>
      <c r="X186" s="6"/>
      <c r="Y186" s="6"/>
      <c r="Z186" s="6"/>
      <c r="AA186" s="6"/>
      <c r="AC186" s="6"/>
      <c r="AD186" s="6"/>
      <c r="AE186" s="6"/>
      <c r="AG186" s="6"/>
      <c r="AH186" s="6"/>
      <c r="AI186" s="6"/>
    </row>
    <row r="187" spans="1:35" x14ac:dyDescent="0.45">
      <c r="A187">
        <f t="shared" si="18"/>
        <v>3.2000000000000001E-2</v>
      </c>
      <c r="B187" s="1">
        <f t="shared" si="20"/>
        <v>116.1875945537065</v>
      </c>
      <c r="C187">
        <f t="shared" si="14"/>
        <v>6000</v>
      </c>
      <c r="D187" s="2">
        <v>6.5</v>
      </c>
      <c r="E187" s="1">
        <f t="shared" si="16"/>
        <v>410.66999999999996</v>
      </c>
      <c r="F187" s="1">
        <f t="shared" si="17"/>
        <v>3696.0299999999997</v>
      </c>
      <c r="G187" s="8">
        <f t="shared" si="19"/>
        <v>3284.1238339491752</v>
      </c>
      <c r="H187">
        <v>315</v>
      </c>
      <c r="I187">
        <v>295</v>
      </c>
      <c r="J187" s="8">
        <v>3000.2861568498752</v>
      </c>
      <c r="K187" s="1">
        <v>4180</v>
      </c>
      <c r="L187" s="1">
        <v>991.5</v>
      </c>
      <c r="N187"/>
      <c r="P187" s="4"/>
      <c r="Q187" s="5"/>
      <c r="R187" s="4"/>
      <c r="S187" s="4"/>
      <c r="T187" s="6"/>
      <c r="U187" s="6"/>
      <c r="V187" s="6"/>
      <c r="W187" s="6"/>
      <c r="X187" s="6"/>
      <c r="Y187" s="6"/>
      <c r="Z187" s="6"/>
      <c r="AA187" s="6"/>
      <c r="AC187" s="6"/>
      <c r="AD187" s="6"/>
      <c r="AE187" s="6"/>
      <c r="AG187" s="6"/>
      <c r="AH187" s="6"/>
      <c r="AI187" s="6"/>
    </row>
    <row r="188" spans="1:35" x14ac:dyDescent="0.45">
      <c r="A188">
        <f t="shared" si="18"/>
        <v>3.7999999999999999E-2</v>
      </c>
      <c r="B188" s="1">
        <f t="shared" si="20"/>
        <v>137.97276853252646</v>
      </c>
      <c r="C188">
        <f t="shared" ref="C188:C194" si="21">C176+500</f>
        <v>6000</v>
      </c>
      <c r="D188" s="2">
        <v>6.5</v>
      </c>
      <c r="E188" s="1">
        <f t="shared" si="16"/>
        <v>410.66999999999996</v>
      </c>
      <c r="F188" s="1">
        <f t="shared" si="17"/>
        <v>3696.0299999999997</v>
      </c>
      <c r="G188" s="8">
        <f t="shared" si="19"/>
        <v>4250.9753870990726</v>
      </c>
      <c r="H188">
        <v>315</v>
      </c>
      <c r="I188">
        <v>295</v>
      </c>
      <c r="J188" s="8">
        <v>3309.830514136117</v>
      </c>
      <c r="K188" s="1">
        <v>4180</v>
      </c>
      <c r="L188" s="1">
        <v>991.5</v>
      </c>
      <c r="N188"/>
      <c r="P188" s="4"/>
      <c r="Q188" s="5"/>
      <c r="R188" s="4"/>
      <c r="S188" s="4"/>
      <c r="T188" s="6"/>
      <c r="U188" s="6"/>
      <c r="V188" s="6"/>
      <c r="W188" s="6"/>
      <c r="X188" s="6"/>
      <c r="Y188" s="6"/>
      <c r="Z188" s="6"/>
      <c r="AA188" s="6"/>
      <c r="AC188" s="6"/>
      <c r="AD188" s="6"/>
      <c r="AE188" s="6"/>
      <c r="AG188" s="6"/>
      <c r="AH188" s="6"/>
      <c r="AI188" s="6"/>
    </row>
    <row r="189" spans="1:35" x14ac:dyDescent="0.45">
      <c r="A189">
        <f t="shared" si="18"/>
        <v>4.3999999999999997E-2</v>
      </c>
      <c r="B189" s="1">
        <f t="shared" si="20"/>
        <v>159.75794251134644</v>
      </c>
      <c r="C189">
        <f t="shared" si="21"/>
        <v>6000</v>
      </c>
      <c r="D189" s="2">
        <v>6.5</v>
      </c>
      <c r="E189" s="1">
        <f t="shared" si="16"/>
        <v>410.66999999999996</v>
      </c>
      <c r="F189" s="1">
        <f t="shared" si="17"/>
        <v>3696.0299999999997</v>
      </c>
      <c r="G189" s="8">
        <f t="shared" si="19"/>
        <v>5331.9538548420323</v>
      </c>
      <c r="H189">
        <v>315</v>
      </c>
      <c r="I189">
        <v>295</v>
      </c>
      <c r="J189" s="8">
        <v>3567.0890394989115</v>
      </c>
      <c r="K189" s="1">
        <v>4180</v>
      </c>
      <c r="L189" s="1">
        <v>991.5</v>
      </c>
      <c r="N189"/>
      <c r="P189" s="4"/>
      <c r="Q189" s="5"/>
      <c r="R189" s="4"/>
      <c r="S189" s="4"/>
      <c r="T189" s="6"/>
      <c r="U189" s="6"/>
      <c r="V189" s="6"/>
      <c r="W189" s="6"/>
      <c r="X189" s="6"/>
      <c r="Y189" s="6"/>
      <c r="Z189" s="6"/>
      <c r="AA189" s="6"/>
      <c r="AC189" s="6"/>
      <c r="AD189" s="6"/>
      <c r="AE189" s="6"/>
      <c r="AG189" s="6"/>
      <c r="AH189" s="6"/>
      <c r="AI189" s="6"/>
    </row>
    <row r="190" spans="1:35" x14ac:dyDescent="0.45">
      <c r="A190">
        <f t="shared" si="18"/>
        <v>0.05</v>
      </c>
      <c r="B190" s="1">
        <f t="shared" si="20"/>
        <v>181.54311649016643</v>
      </c>
      <c r="C190">
        <f t="shared" si="21"/>
        <v>6000</v>
      </c>
      <c r="D190" s="2">
        <v>6.5</v>
      </c>
      <c r="E190" s="1">
        <f t="shared" si="16"/>
        <v>410.66999999999996</v>
      </c>
      <c r="F190" s="1">
        <f t="shared" si="17"/>
        <v>3696.0299999999997</v>
      </c>
      <c r="G190" s="8">
        <f t="shared" si="19"/>
        <v>6527.0592371780549</v>
      </c>
      <c r="H190">
        <v>315</v>
      </c>
      <c r="I190">
        <v>295</v>
      </c>
      <c r="J190" s="8">
        <v>3783.5808253216524</v>
      </c>
      <c r="K190" s="1">
        <v>4180</v>
      </c>
      <c r="L190" s="1">
        <v>991.5</v>
      </c>
      <c r="N190"/>
      <c r="P190" s="4"/>
      <c r="Q190" s="5"/>
      <c r="R190" s="4"/>
      <c r="S190" s="4"/>
      <c r="T190" s="6"/>
      <c r="U190" s="6"/>
      <c r="V190" s="6"/>
      <c r="W190" s="6"/>
      <c r="X190" s="6"/>
      <c r="Y190" s="6"/>
      <c r="Z190" s="6"/>
      <c r="AA190" s="6"/>
      <c r="AC190" s="6"/>
      <c r="AD190" s="6"/>
      <c r="AE190" s="6"/>
      <c r="AG190" s="6"/>
      <c r="AH190" s="6"/>
      <c r="AI190" s="6"/>
    </row>
    <row r="191" spans="1:35" x14ac:dyDescent="0.45">
      <c r="A191">
        <f t="shared" si="18"/>
        <v>5.6000000000000001E-2</v>
      </c>
      <c r="B191" s="1">
        <f t="shared" si="20"/>
        <v>203.32829046898641</v>
      </c>
      <c r="C191">
        <f t="shared" si="21"/>
        <v>6000</v>
      </c>
      <c r="D191" s="2">
        <v>6.5</v>
      </c>
      <c r="E191" s="1">
        <f t="shared" si="16"/>
        <v>410.66999999999996</v>
      </c>
      <c r="F191" s="1">
        <f t="shared" si="17"/>
        <v>3696.0299999999997</v>
      </c>
      <c r="G191" s="8">
        <f t="shared" si="19"/>
        <v>7836.2915341071421</v>
      </c>
      <c r="H191">
        <v>315</v>
      </c>
      <c r="I191">
        <v>295</v>
      </c>
      <c r="J191" s="8">
        <v>3967.9584065243757</v>
      </c>
      <c r="K191" s="1">
        <v>4180</v>
      </c>
      <c r="L191" s="1">
        <v>991.5</v>
      </c>
      <c r="N191"/>
      <c r="P191" s="4"/>
      <c r="Q191" s="5"/>
      <c r="R191" s="4"/>
      <c r="S191" s="4"/>
      <c r="T191" s="6"/>
      <c r="U191" s="6"/>
      <c r="V191" s="6"/>
      <c r="W191" s="6"/>
      <c r="X191" s="6"/>
      <c r="Y191" s="6"/>
      <c r="Z191" s="6"/>
      <c r="AA191" s="6"/>
      <c r="AC191" s="6"/>
      <c r="AD191" s="6"/>
      <c r="AE191" s="6"/>
      <c r="AG191" s="6"/>
      <c r="AH191" s="6"/>
      <c r="AI191" s="6"/>
    </row>
    <row r="192" spans="1:35" x14ac:dyDescent="0.45">
      <c r="A192">
        <f t="shared" si="18"/>
        <v>6.2E-2</v>
      </c>
      <c r="B192" s="1">
        <f t="shared" si="20"/>
        <v>225.11346444780636</v>
      </c>
      <c r="C192">
        <f t="shared" si="21"/>
        <v>6000</v>
      </c>
      <c r="D192" s="2">
        <v>6.5</v>
      </c>
      <c r="E192" s="1">
        <f t="shared" si="16"/>
        <v>410.66999999999996</v>
      </c>
      <c r="F192" s="1">
        <f t="shared" si="17"/>
        <v>3696.0299999999997</v>
      </c>
      <c r="G192" s="8">
        <f t="shared" si="19"/>
        <v>9259.6507456292911</v>
      </c>
      <c r="H192">
        <v>315</v>
      </c>
      <c r="I192">
        <v>295</v>
      </c>
      <c r="J192" s="8">
        <v>4126.6788662768886</v>
      </c>
      <c r="K192" s="1">
        <v>4180</v>
      </c>
      <c r="L192" s="1">
        <v>991.5</v>
      </c>
      <c r="N192"/>
      <c r="P192" s="4"/>
      <c r="Q192" s="5"/>
      <c r="R192" s="4"/>
      <c r="S192" s="4"/>
      <c r="T192" s="6"/>
      <c r="U192" s="6"/>
      <c r="V192" s="6"/>
      <c r="W192" s="6"/>
      <c r="X192" s="6"/>
      <c r="Y192" s="6"/>
      <c r="Z192" s="6"/>
      <c r="AA192" s="6"/>
      <c r="AC192" s="6"/>
      <c r="AD192" s="6"/>
      <c r="AE192" s="6"/>
      <c r="AG192" s="6"/>
      <c r="AH192" s="6"/>
      <c r="AI192" s="6"/>
    </row>
    <row r="193" spans="1:39" x14ac:dyDescent="0.45">
      <c r="A193">
        <f t="shared" si="18"/>
        <v>6.8000000000000005E-2</v>
      </c>
      <c r="B193" s="1">
        <f t="shared" si="20"/>
        <v>246.89863842662635</v>
      </c>
      <c r="C193">
        <f t="shared" si="21"/>
        <v>6000</v>
      </c>
      <c r="D193" s="2">
        <v>6.5</v>
      </c>
      <c r="E193" s="1">
        <f t="shared" si="16"/>
        <v>410.66999999999996</v>
      </c>
      <c r="F193" s="1">
        <f t="shared" si="17"/>
        <v>3696.0299999999997</v>
      </c>
      <c r="G193" s="8">
        <f t="shared" si="19"/>
        <v>10797.136871744506</v>
      </c>
      <c r="H193">
        <v>315</v>
      </c>
      <c r="I193">
        <v>295</v>
      </c>
      <c r="J193" s="8">
        <v>4264.6634708433612</v>
      </c>
      <c r="K193" s="1">
        <v>4180</v>
      </c>
      <c r="L193" s="1">
        <v>991.5</v>
      </c>
      <c r="N193"/>
      <c r="P193" s="4"/>
      <c r="Q193" s="5"/>
      <c r="R193" s="4"/>
      <c r="S193" s="4"/>
      <c r="T193" s="6"/>
      <c r="U193" s="6"/>
      <c r="V193" s="6"/>
      <c r="W193" s="6"/>
      <c r="X193" s="6"/>
      <c r="Y193" s="6"/>
      <c r="Z193" s="6"/>
      <c r="AA193" s="6"/>
      <c r="AC193" s="6"/>
      <c r="AD193" s="6"/>
      <c r="AE193" s="6"/>
      <c r="AG193" s="6"/>
      <c r="AH193" s="6"/>
      <c r="AI193" s="6"/>
    </row>
    <row r="194" spans="1:39" x14ac:dyDescent="0.45">
      <c r="A194">
        <f t="shared" si="18"/>
        <v>7.3999999999999996E-2</v>
      </c>
      <c r="B194" s="1">
        <f t="shared" ref="B194" si="22">A194/L194*3600*1000</f>
        <v>268.68381240544625</v>
      </c>
      <c r="C194">
        <f t="shared" si="21"/>
        <v>6000</v>
      </c>
      <c r="D194" s="2">
        <v>6.5</v>
      </c>
      <c r="E194" s="1">
        <f t="shared" si="16"/>
        <v>410.66999999999996</v>
      </c>
      <c r="F194" s="1">
        <f t="shared" si="17"/>
        <v>3696.0299999999997</v>
      </c>
      <c r="G194" s="8">
        <f t="shared" si="19"/>
        <v>12448.749912465624</v>
      </c>
      <c r="H194">
        <v>315</v>
      </c>
      <c r="I194">
        <v>295</v>
      </c>
      <c r="J194" s="8">
        <v>4379.9616964344923</v>
      </c>
      <c r="K194" s="1">
        <v>4180</v>
      </c>
      <c r="L194" s="1">
        <v>991.5</v>
      </c>
      <c r="N194"/>
      <c r="P194" s="4"/>
      <c r="Q194" s="5"/>
      <c r="R194" s="4"/>
      <c r="S194" s="4"/>
      <c r="T194" s="6"/>
      <c r="U194" s="6"/>
      <c r="V194" s="6"/>
      <c r="W194" s="6"/>
      <c r="X194" s="6"/>
      <c r="Y194" s="6"/>
      <c r="Z194" s="6"/>
      <c r="AA194" s="6"/>
      <c r="AC194" s="6"/>
      <c r="AD194" s="6"/>
      <c r="AE194" s="6"/>
      <c r="AG194" s="6"/>
      <c r="AH194" s="6"/>
      <c r="AI194" s="6"/>
    </row>
    <row r="195" spans="1:39" x14ac:dyDescent="0.45">
      <c r="AK195" s="6"/>
      <c r="AL195" s="6"/>
      <c r="AM195" s="6"/>
    </row>
    <row r="196" spans="1:39" x14ac:dyDescent="0.45">
      <c r="K196"/>
      <c r="M196" s="1"/>
      <c r="N196"/>
      <c r="AJ196" s="6"/>
      <c r="AK196" s="6"/>
      <c r="AL196" s="6"/>
    </row>
    <row r="197" spans="1:39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L197" s="1">
        <v>137.9</v>
      </c>
      <c r="M197" s="1"/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39" x14ac:dyDescent="0.45">
      <c r="A198">
        <v>8.0000000000000002E-3</v>
      </c>
      <c r="D198">
        <v>1.4E-2</v>
      </c>
      <c r="F198">
        <v>0.02</v>
      </c>
      <c r="H198">
        <v>2.5999999999999999E-2</v>
      </c>
      <c r="J198" s="1">
        <v>3.2000000000000001E-2</v>
      </c>
      <c r="L198" s="7">
        <v>3.7999999999999999E-2</v>
      </c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39" x14ac:dyDescent="0.45">
      <c r="N199"/>
      <c r="AH199" s="6"/>
      <c r="AI199" s="6"/>
      <c r="AJ199" s="6"/>
    </row>
    <row r="200" spans="1:39" x14ac:dyDescent="0.45">
      <c r="N200"/>
      <c r="AH200" s="6"/>
      <c r="AI200" s="6"/>
      <c r="AJ200" s="6"/>
    </row>
    <row r="201" spans="1:39" x14ac:dyDescent="0.45">
      <c r="A201" t="s">
        <v>10</v>
      </c>
      <c r="B201" t="s">
        <v>11</v>
      </c>
      <c r="C201" t="s">
        <v>12</v>
      </c>
      <c r="D201" t="s">
        <v>11</v>
      </c>
      <c r="E201" s="1" t="s">
        <v>12</v>
      </c>
      <c r="F201" t="s">
        <v>11</v>
      </c>
      <c r="G201" t="s">
        <v>12</v>
      </c>
      <c r="H201" t="s">
        <v>11</v>
      </c>
      <c r="I201" t="s">
        <v>12</v>
      </c>
      <c r="J201" s="1" t="s">
        <v>11</v>
      </c>
      <c r="K201" s="1" t="s">
        <v>12</v>
      </c>
      <c r="L201" t="s">
        <v>11</v>
      </c>
      <c r="M201" t="s">
        <v>12</v>
      </c>
      <c r="N201" t="s">
        <v>11</v>
      </c>
      <c r="O201" t="s">
        <v>12</v>
      </c>
      <c r="P201" t="s">
        <v>11</v>
      </c>
      <c r="Q201" t="s">
        <v>12</v>
      </c>
      <c r="R201" t="s">
        <v>11</v>
      </c>
      <c r="S201" t="s">
        <v>12</v>
      </c>
      <c r="AE201" s="6"/>
      <c r="AF201" s="6"/>
      <c r="AG201" s="6"/>
    </row>
    <row r="202" spans="1:39" x14ac:dyDescent="0.45">
      <c r="K202"/>
      <c r="N202"/>
      <c r="AH202" s="6"/>
      <c r="AI202" s="6"/>
      <c r="AJ202" s="6"/>
    </row>
    <row r="203" spans="1:39" x14ac:dyDescent="0.45">
      <c r="A203">
        <v>0</v>
      </c>
      <c r="B203" s="8">
        <v>57.923246214430797</v>
      </c>
      <c r="C203" s="7">
        <f>20/B203</f>
        <v>0.34528451540786176</v>
      </c>
      <c r="D203" s="8">
        <v>85.90133968074116</v>
      </c>
      <c r="E203" s="7">
        <f>20/D203</f>
        <v>0.23282523967998073</v>
      </c>
      <c r="F203" s="8">
        <v>103.45292309593583</v>
      </c>
      <c r="G203" s="7">
        <f>20/F203</f>
        <v>0.19332464855974382</v>
      </c>
      <c r="H203" s="8">
        <v>115.19729611023729</v>
      </c>
      <c r="I203" s="7">
        <f>20/H203</f>
        <v>0.17361518607920393</v>
      </c>
      <c r="J203" s="8">
        <v>123.54340932378911</v>
      </c>
      <c r="K203" s="7">
        <f t="shared" ref="K203:K218" si="23">20/J203</f>
        <v>0.1618864179762349</v>
      </c>
      <c r="L203" s="8">
        <v>129.76114328069264</v>
      </c>
      <c r="M203" s="7">
        <f>20/L203</f>
        <v>0.15412934484352553</v>
      </c>
      <c r="N203" s="8">
        <v>134.56538747022648</v>
      </c>
      <c r="O203" s="7">
        <f t="shared" ref="O203:O218" si="24">20/N203</f>
        <v>0.1486266295961518</v>
      </c>
      <c r="P203" s="8">
        <v>138.38615663702188</v>
      </c>
      <c r="Q203" s="7">
        <f>20/P203</f>
        <v>0.14452312634462949</v>
      </c>
      <c r="R203" s="8">
        <v>141.49590677553195</v>
      </c>
      <c r="S203" s="7">
        <f>20/R203</f>
        <v>0.14134684497783989</v>
      </c>
      <c r="AH203" s="6"/>
      <c r="AI203" s="6"/>
      <c r="AJ203" s="6"/>
    </row>
    <row r="204" spans="1:39" x14ac:dyDescent="0.45">
      <c r="A204">
        <v>400</v>
      </c>
      <c r="B204" s="8">
        <v>130.91385203251056</v>
      </c>
      <c r="C204" s="7">
        <f t="shared" ref="C204:C218" si="25">20/B204</f>
        <v>0.15277222149901518</v>
      </c>
      <c r="D204" s="8">
        <v>202.19144317758335</v>
      </c>
      <c r="E204" s="7">
        <f t="shared" ref="E204:E218" si="26">20/D204</f>
        <v>9.8916154342071433E-2</v>
      </c>
      <c r="F204" s="8">
        <v>250.03044258130817</v>
      </c>
      <c r="G204" s="7">
        <f t="shared" ref="G204:G218" si="27">20/F204</f>
        <v>7.9990259560077923E-2</v>
      </c>
      <c r="H204" s="8">
        <v>283.27464775578943</v>
      </c>
      <c r="I204" s="7">
        <f t="shared" ref="I204:I218" si="28">20/H204</f>
        <v>7.0602858951366393E-2</v>
      </c>
      <c r="J204" s="8">
        <v>307.46556125003099</v>
      </c>
      <c r="K204" s="7">
        <f t="shared" si="23"/>
        <v>6.5047935510852223E-2</v>
      </c>
      <c r="L204" s="8">
        <v>325.78132089443062</v>
      </c>
      <c r="M204" s="7">
        <f t="shared" ref="M204:M218" si="29">20/L204</f>
        <v>6.1390873930678783E-2</v>
      </c>
      <c r="N204" s="8">
        <v>340.10025648777543</v>
      </c>
      <c r="O204" s="7">
        <f t="shared" si="24"/>
        <v>5.8806189111824093E-2</v>
      </c>
      <c r="P204" s="8">
        <v>351.58983857903337</v>
      </c>
      <c r="Q204" s="7">
        <f t="shared" ref="Q204:Q218" si="30">20/P204</f>
        <v>5.6884465378268405E-2</v>
      </c>
      <c r="R204" s="8">
        <v>361.00680322670956</v>
      </c>
      <c r="S204" s="7">
        <f t="shared" ref="S204:S218" si="31">20/R204</f>
        <v>5.5400617997329399E-2</v>
      </c>
      <c r="AH204" s="6"/>
      <c r="AI204" s="6"/>
      <c r="AJ204" s="6"/>
    </row>
    <row r="205" spans="1:39" x14ac:dyDescent="0.45">
      <c r="A205">
        <v>600</v>
      </c>
      <c r="B205" s="8">
        <v>307.75925765451365</v>
      </c>
      <c r="C205" s="7">
        <f t="shared" si="25"/>
        <v>6.4985859897191869E-2</v>
      </c>
      <c r="D205" s="8">
        <v>466.38608335316189</v>
      </c>
      <c r="E205" s="7">
        <f t="shared" si="26"/>
        <v>4.2882926214707365E-2</v>
      </c>
      <c r="F205" s="8">
        <v>569.50784258583553</v>
      </c>
      <c r="G205" s="7">
        <f t="shared" si="27"/>
        <v>3.5118041411318447E-2</v>
      </c>
      <c r="H205" s="8">
        <v>639.90547272946242</v>
      </c>
      <c r="I205" s="7">
        <f t="shared" si="28"/>
        <v>3.1254616271199714E-2</v>
      </c>
      <c r="J205" s="8">
        <v>690.56971178970787</v>
      </c>
      <c r="K205" s="7">
        <f t="shared" si="23"/>
        <v>2.8961594548025001E-2</v>
      </c>
      <c r="L205" s="8">
        <v>728.64508903381886</v>
      </c>
      <c r="M205" s="7">
        <f t="shared" si="29"/>
        <v>2.7448205307360182E-2</v>
      </c>
      <c r="N205" s="8">
        <v>758.25357353711991</v>
      </c>
      <c r="O205" s="7">
        <f t="shared" si="24"/>
        <v>2.6376400584178599E-2</v>
      </c>
      <c r="P205" s="8">
        <v>781.91697145834905</v>
      </c>
      <c r="Q205" s="7">
        <f t="shared" si="30"/>
        <v>2.5578163321737485E-2</v>
      </c>
      <c r="R205" s="8">
        <v>801.2518912187702</v>
      </c>
      <c r="S205" s="7">
        <f t="shared" si="31"/>
        <v>2.4960939523747457E-2</v>
      </c>
      <c r="AH205" s="6"/>
      <c r="AI205" s="6"/>
      <c r="AJ205" s="6"/>
    </row>
    <row r="206" spans="1:39" x14ac:dyDescent="0.45">
      <c r="A206">
        <v>800</v>
      </c>
      <c r="B206" s="8">
        <v>447.08680685343069</v>
      </c>
      <c r="C206" s="7">
        <f t="shared" si="25"/>
        <v>4.4734042010227869E-2</v>
      </c>
      <c r="D206" s="8">
        <v>672.09992857096461</v>
      </c>
      <c r="E206" s="7">
        <f t="shared" si="26"/>
        <v>2.9757479728534552E-2</v>
      </c>
      <c r="F206" s="8">
        <v>816.53559868383024</v>
      </c>
      <c r="G206" s="7">
        <f t="shared" si="27"/>
        <v>2.4493726951081988E-2</v>
      </c>
      <c r="H206" s="8">
        <v>914.47440956783373</v>
      </c>
      <c r="I206" s="7">
        <f t="shared" si="28"/>
        <v>2.1870486249529593E-2</v>
      </c>
      <c r="J206" s="8">
        <v>984.67971528099076</v>
      </c>
      <c r="K206" s="7">
        <f t="shared" si="23"/>
        <v>2.0311172952611041E-2</v>
      </c>
      <c r="L206" s="8">
        <v>1037.3043296386966</v>
      </c>
      <c r="M206" s="7">
        <f t="shared" si="29"/>
        <v>1.9280744742448147E-2</v>
      </c>
      <c r="N206" s="8">
        <v>1078.1553282348877</v>
      </c>
      <c r="O206" s="7">
        <f t="shared" si="24"/>
        <v>1.8550202810520066E-2</v>
      </c>
      <c r="P206" s="8">
        <v>1110.7624761191842</v>
      </c>
      <c r="Q206" s="7">
        <f t="shared" si="30"/>
        <v>1.8005649659571334E-2</v>
      </c>
      <c r="R206" s="8">
        <v>1137.3810206286339</v>
      </c>
      <c r="S206" s="7">
        <f t="shared" si="31"/>
        <v>1.7584256847319239E-2</v>
      </c>
      <c r="AH206" s="6"/>
      <c r="AI206" s="6"/>
      <c r="AJ206" s="6"/>
    </row>
    <row r="207" spans="1:39" x14ac:dyDescent="0.45">
      <c r="A207">
        <v>1000</v>
      </c>
      <c r="B207" s="8">
        <v>497.02553017675075</v>
      </c>
      <c r="C207" s="7">
        <f t="shared" si="25"/>
        <v>4.0239381652865315E-2</v>
      </c>
      <c r="D207" s="8">
        <v>760.86589143389699</v>
      </c>
      <c r="E207" s="7">
        <f t="shared" si="26"/>
        <v>2.6285841204300553E-2</v>
      </c>
      <c r="F207" s="8">
        <v>935.47598378206317</v>
      </c>
      <c r="G207" s="7">
        <f t="shared" si="27"/>
        <v>2.1379490598081863E-2</v>
      </c>
      <c r="H207" s="8">
        <v>1055.9420403162849</v>
      </c>
      <c r="I207" s="7">
        <f t="shared" si="28"/>
        <v>1.8940433505241848E-2</v>
      </c>
      <c r="J207" s="8">
        <v>1143.2496997422984</v>
      </c>
      <c r="K207" s="7">
        <f t="shared" si="23"/>
        <v>1.7493991036698481E-2</v>
      </c>
      <c r="L207" s="8">
        <v>1209.1919815011015</v>
      </c>
      <c r="M207" s="7">
        <f t="shared" si="29"/>
        <v>1.6539970745730406E-2</v>
      </c>
      <c r="N207" s="8">
        <v>1260.6676450889056</v>
      </c>
      <c r="O207" s="7">
        <f t="shared" si="24"/>
        <v>1.5864609580417643E-2</v>
      </c>
      <c r="P207" s="8">
        <v>1301.9311518610239</v>
      </c>
      <c r="Q207" s="7">
        <f t="shared" si="30"/>
        <v>1.5361795415534325E-2</v>
      </c>
      <c r="R207" s="8">
        <v>1335.7311462692951</v>
      </c>
      <c r="S207" s="7">
        <f t="shared" si="31"/>
        <v>1.4973073028850242E-2</v>
      </c>
    </row>
    <row r="208" spans="1:39" x14ac:dyDescent="0.45">
      <c r="A208">
        <v>1200</v>
      </c>
      <c r="B208" s="8">
        <v>548.16456363451687</v>
      </c>
      <c r="C208" s="7">
        <f t="shared" si="25"/>
        <v>3.6485393852154949E-2</v>
      </c>
      <c r="D208" s="8">
        <v>852.72501433150273</v>
      </c>
      <c r="E208" s="7">
        <f t="shared" si="26"/>
        <v>2.3454219899575812E-2</v>
      </c>
      <c r="F208" s="8">
        <v>1060.1329085722552</v>
      </c>
      <c r="G208" s="7">
        <f t="shared" si="27"/>
        <v>1.8865559061773871E-2</v>
      </c>
      <c r="H208" s="8">
        <v>1205.6208655292605</v>
      </c>
      <c r="I208" s="7">
        <f t="shared" si="28"/>
        <v>1.6588963057818443E-2</v>
      </c>
      <c r="J208" s="8">
        <v>1312.1890012358413</v>
      </c>
      <c r="K208" s="7">
        <f t="shared" si="23"/>
        <v>1.5241706782455629E-2</v>
      </c>
      <c r="L208" s="8">
        <v>1393.2725883078933</v>
      </c>
      <c r="M208" s="7">
        <f t="shared" si="29"/>
        <v>1.4354692805870581E-2</v>
      </c>
      <c r="N208" s="8">
        <v>1456.911673270019</v>
      </c>
      <c r="O208" s="7">
        <f t="shared" si="24"/>
        <v>1.3727668167494508E-2</v>
      </c>
      <c r="P208" s="8">
        <v>1508.1375473232231</v>
      </c>
      <c r="Q208" s="7">
        <f t="shared" si="30"/>
        <v>1.3261389874880963E-2</v>
      </c>
      <c r="R208" s="8">
        <v>1550.2368210305679</v>
      </c>
      <c r="S208" s="7">
        <f t="shared" si="31"/>
        <v>1.2901254652630674E-2</v>
      </c>
    </row>
    <row r="209" spans="1:20" x14ac:dyDescent="0.45">
      <c r="A209">
        <v>1500</v>
      </c>
      <c r="B209" s="8">
        <v>612.56627561053722</v>
      </c>
      <c r="C209" s="7">
        <f t="shared" si="25"/>
        <v>3.2649528379710829E-2</v>
      </c>
      <c r="D209" s="8">
        <v>968.39676492309081</v>
      </c>
      <c r="E209" s="7">
        <f t="shared" si="26"/>
        <v>2.0652691876338912E-2</v>
      </c>
      <c r="F209" s="8">
        <v>1218.2746015710954</v>
      </c>
      <c r="G209" s="7">
        <f t="shared" si="27"/>
        <v>1.6416660065151044E-2</v>
      </c>
      <c r="H209" s="8">
        <v>1396.7952697786993</v>
      </c>
      <c r="I209" s="7">
        <f t="shared" si="28"/>
        <v>1.4318490642632754E-2</v>
      </c>
      <c r="J209" s="8">
        <v>1529.1218003454196</v>
      </c>
      <c r="K209" s="7">
        <f t="shared" si="23"/>
        <v>1.3079402828134501E-2</v>
      </c>
      <c r="L209" s="8">
        <v>1630.64112822017</v>
      </c>
      <c r="M209" s="7">
        <f t="shared" si="29"/>
        <v>1.2265114410446533E-2</v>
      </c>
      <c r="N209" s="8">
        <v>1710.8092491879979</v>
      </c>
      <c r="O209" s="7">
        <f t="shared" si="24"/>
        <v>1.1690374020068344E-2</v>
      </c>
      <c r="P209" s="8">
        <v>1775.6445450033082</v>
      </c>
      <c r="Q209" s="7">
        <f t="shared" si="30"/>
        <v>1.1263515581584341E-2</v>
      </c>
      <c r="R209" s="8">
        <v>1829.1292664257624</v>
      </c>
      <c r="S209" s="7">
        <f t="shared" si="31"/>
        <v>1.0934164340982473E-2</v>
      </c>
    </row>
    <row r="210" spans="1:20" x14ac:dyDescent="0.45">
      <c r="A210">
        <v>2000</v>
      </c>
      <c r="B210" s="8">
        <v>695.86242330030518</v>
      </c>
      <c r="C210" s="7">
        <f t="shared" si="25"/>
        <v>2.874131341241979E-2</v>
      </c>
      <c r="D210" s="8">
        <v>1122.1277001366234</v>
      </c>
      <c r="E210" s="7">
        <f t="shared" si="26"/>
        <v>1.7823283390620268E-2</v>
      </c>
      <c r="F210" s="8">
        <v>1434.0479748082319</v>
      </c>
      <c r="G210" s="7">
        <f t="shared" si="27"/>
        <v>1.3946534810088555E-2</v>
      </c>
      <c r="H210" s="8">
        <v>1662.6471307000254</v>
      </c>
      <c r="I210" s="7">
        <f t="shared" si="28"/>
        <v>1.2029010624508995E-2</v>
      </c>
      <c r="J210" s="8">
        <v>1834.9570014604628</v>
      </c>
      <c r="K210" s="7">
        <f t="shared" si="23"/>
        <v>1.0899437961806067E-2</v>
      </c>
      <c r="L210" s="8">
        <v>1968.7160246583667</v>
      </c>
      <c r="M210" s="7">
        <f t="shared" si="29"/>
        <v>1.0158905474176054E-2</v>
      </c>
      <c r="N210" s="8">
        <v>2075.2707533389807</v>
      </c>
      <c r="O210" s="7">
        <f t="shared" si="24"/>
        <v>9.6372967083072185E-3</v>
      </c>
      <c r="P210" s="8">
        <v>2162.0281787850222</v>
      </c>
      <c r="Q210" s="7">
        <f t="shared" si="30"/>
        <v>9.2505732331570455E-3</v>
      </c>
      <c r="R210" s="8">
        <v>2233.9833702347014</v>
      </c>
      <c r="S210" s="7">
        <f t="shared" si="31"/>
        <v>8.9526181199365007E-3</v>
      </c>
    </row>
    <row r="211" spans="1:20" x14ac:dyDescent="0.45">
      <c r="A211">
        <v>2500</v>
      </c>
      <c r="B211" s="8">
        <v>754.76689587781652</v>
      </c>
      <c r="C211" s="7">
        <f t="shared" si="25"/>
        <v>2.6498247484396359E-2</v>
      </c>
      <c r="D211" s="8">
        <v>1234.2750922757607</v>
      </c>
      <c r="E211" s="7">
        <f t="shared" si="26"/>
        <v>1.6203843150657711E-2</v>
      </c>
      <c r="F211" s="8">
        <v>1596.5658687248656</v>
      </c>
      <c r="G211" s="7">
        <f t="shared" si="27"/>
        <v>1.2526886858713487E-2</v>
      </c>
      <c r="H211" s="8">
        <v>1867.6227416631327</v>
      </c>
      <c r="I211" s="7">
        <f t="shared" si="28"/>
        <v>1.0708800848178709E-2</v>
      </c>
      <c r="J211" s="8">
        <v>2074.775528920567</v>
      </c>
      <c r="K211" s="7">
        <f t="shared" si="23"/>
        <v>9.6395970172278335E-3</v>
      </c>
      <c r="L211" s="8">
        <v>2237.1619599864389</v>
      </c>
      <c r="M211" s="7">
        <f t="shared" si="29"/>
        <v>8.9398981199024299E-3</v>
      </c>
      <c r="N211" s="8">
        <v>2367.4684442736211</v>
      </c>
      <c r="O211" s="7">
        <f t="shared" si="24"/>
        <v>8.4478422715096989E-3</v>
      </c>
      <c r="P211" s="8">
        <v>2474.1640992577286</v>
      </c>
      <c r="Q211" s="7">
        <f t="shared" si="30"/>
        <v>8.0835381961932833E-3</v>
      </c>
      <c r="R211" s="8">
        <v>2563.0554029946647</v>
      </c>
      <c r="S211" s="7">
        <f t="shared" si="31"/>
        <v>7.8031867655424351E-3</v>
      </c>
    </row>
    <row r="212" spans="1:20" x14ac:dyDescent="0.45">
      <c r="A212">
        <v>3000</v>
      </c>
      <c r="B212" s="8">
        <v>799.27799170109813</v>
      </c>
      <c r="C212" s="7">
        <f t="shared" si="25"/>
        <v>2.5022583140859578E-2</v>
      </c>
      <c r="D212" s="8">
        <v>1321.0763634357395</v>
      </c>
      <c r="E212" s="7">
        <f t="shared" si="26"/>
        <v>1.5139170265665608E-2</v>
      </c>
      <c r="F212" s="8">
        <v>1725.9334599835752</v>
      </c>
      <c r="G212" s="7">
        <f t="shared" si="27"/>
        <v>1.1587932248668689E-2</v>
      </c>
      <c r="H212" s="8">
        <v>2034.2819780516595</v>
      </c>
      <c r="I212" s="7">
        <f t="shared" si="28"/>
        <v>9.8314787309648523E-3</v>
      </c>
      <c r="J212" s="8">
        <v>2272.7995577540796</v>
      </c>
      <c r="K212" s="7">
        <f t="shared" si="23"/>
        <v>8.7997201212778615E-3</v>
      </c>
      <c r="L212" s="8">
        <v>2461.3925550123927</v>
      </c>
      <c r="M212" s="7">
        <f t="shared" si="29"/>
        <v>8.1254816340741321E-3</v>
      </c>
      <c r="N212" s="8">
        <v>2613.7089151326627</v>
      </c>
      <c r="O212" s="7">
        <f t="shared" si="24"/>
        <v>7.6519615035191748E-3</v>
      </c>
      <c r="P212" s="8">
        <v>2739.0521340411774</v>
      </c>
      <c r="Q212" s="7">
        <f t="shared" si="30"/>
        <v>7.3017960306188652E-3</v>
      </c>
      <c r="R212" s="8">
        <v>2843.8985373077603</v>
      </c>
      <c r="S212" s="7">
        <f t="shared" si="31"/>
        <v>7.0325996998941613E-3</v>
      </c>
    </row>
    <row r="213" spans="1:20" x14ac:dyDescent="0.45">
      <c r="A213">
        <v>3500</v>
      </c>
      <c r="B213" s="8">
        <v>834.09837745350239</v>
      </c>
      <c r="C213" s="7">
        <f t="shared" si="25"/>
        <v>2.3977986938495056E-2</v>
      </c>
      <c r="D213" s="8">
        <v>1389.7059669589084</v>
      </c>
      <c r="E213" s="7">
        <f t="shared" si="26"/>
        <v>1.439153351537086E-2</v>
      </c>
      <c r="F213" s="8">
        <v>1830.1837553723472</v>
      </c>
      <c r="G213" s="7">
        <f t="shared" si="27"/>
        <v>1.0927864451474732E-2</v>
      </c>
      <c r="H213" s="8">
        <v>2170.7203369875078</v>
      </c>
      <c r="I213" s="7">
        <f t="shared" si="28"/>
        <v>9.2135314067014699E-3</v>
      </c>
      <c r="J213" s="8">
        <v>2436.8639488592303</v>
      </c>
      <c r="K213" s="7">
        <f t="shared" si="23"/>
        <v>8.2072698434242121E-3</v>
      </c>
      <c r="L213" s="8">
        <v>2648.8655540343784</v>
      </c>
      <c r="M213" s="7">
        <f t="shared" si="29"/>
        <v>7.5504020842201E-3</v>
      </c>
      <c r="N213" s="8">
        <v>2821.0443423900256</v>
      </c>
      <c r="O213" s="7">
        <f t="shared" si="24"/>
        <v>7.0895730703246368E-3</v>
      </c>
      <c r="P213" s="8">
        <v>2963.3475820583326</v>
      </c>
      <c r="Q213" s="7">
        <f t="shared" si="30"/>
        <v>6.7491239033485428E-3</v>
      </c>
      <c r="R213" s="8">
        <v>3082.7947206198883</v>
      </c>
      <c r="S213" s="7">
        <f t="shared" si="31"/>
        <v>6.4876197776731629E-3</v>
      </c>
    </row>
    <row r="214" spans="1:20" x14ac:dyDescent="0.45">
      <c r="A214">
        <v>4000</v>
      </c>
      <c r="B214" s="8">
        <v>861.91557515276156</v>
      </c>
      <c r="C214" s="7">
        <f t="shared" si="25"/>
        <v>2.3204128776133672E-2</v>
      </c>
      <c r="D214" s="8">
        <v>1445.6901561913207</v>
      </c>
      <c r="E214" s="7">
        <f t="shared" si="26"/>
        <v>1.3834222993321141E-2</v>
      </c>
      <c r="F214" s="8">
        <v>1917.5373835521714</v>
      </c>
      <c r="G214" s="7">
        <f t="shared" si="27"/>
        <v>1.0430044374389559E-2</v>
      </c>
      <c r="H214" s="8">
        <v>2287.4246501260936</v>
      </c>
      <c r="I214" s="7">
        <f t="shared" si="28"/>
        <v>8.7434574069565549E-3</v>
      </c>
      <c r="J214" s="8">
        <v>2579.3189699195686</v>
      </c>
      <c r="K214" s="7">
        <f t="shared" si="23"/>
        <v>7.753984766228298E-3</v>
      </c>
      <c r="L214" s="8">
        <v>2813.4682890454164</v>
      </c>
      <c r="M214" s="7">
        <f t="shared" si="29"/>
        <v>7.1086637364538461E-3</v>
      </c>
      <c r="N214" s="8">
        <v>3004.6426779035842</v>
      </c>
      <c r="O214" s="7">
        <f t="shared" si="24"/>
        <v>6.6563655462534097E-3</v>
      </c>
      <c r="P214" s="8">
        <v>3163.2978838548165</v>
      </c>
      <c r="Q214" s="7">
        <f t="shared" si="30"/>
        <v>6.3225155310469407E-3</v>
      </c>
      <c r="R214" s="8">
        <v>3296.9116853481482</v>
      </c>
      <c r="S214" s="7">
        <f t="shared" si="31"/>
        <v>6.0662832094903491E-3</v>
      </c>
    </row>
    <row r="215" spans="1:20" x14ac:dyDescent="0.45">
      <c r="A215">
        <v>4500</v>
      </c>
      <c r="B215" s="8">
        <v>884.73341404788812</v>
      </c>
      <c r="C215" s="7">
        <f t="shared" si="25"/>
        <v>2.2605679498974431E-2</v>
      </c>
      <c r="D215" s="8">
        <v>1492.1822517078394</v>
      </c>
      <c r="E215" s="7">
        <f t="shared" si="26"/>
        <v>1.3403188502684243E-2</v>
      </c>
      <c r="F215" s="8">
        <v>1991.6384817706635</v>
      </c>
      <c r="G215" s="7">
        <f t="shared" si="27"/>
        <v>1.0041983112426623E-2</v>
      </c>
      <c r="H215" s="8">
        <v>2388.1651257993844</v>
      </c>
      <c r="I215" s="7">
        <f t="shared" si="28"/>
        <v>8.3746302899827541E-3</v>
      </c>
      <c r="J215" s="8">
        <v>2703.8986391972403</v>
      </c>
      <c r="K215" s="7">
        <f t="shared" si="23"/>
        <v>7.3967269741804353E-3</v>
      </c>
      <c r="L215" s="8">
        <v>2958.8313798952508</v>
      </c>
      <c r="M215" s="7">
        <f t="shared" si="29"/>
        <v>6.7594254055491475E-3</v>
      </c>
      <c r="N215" s="8">
        <v>3168.0068806937898</v>
      </c>
      <c r="O215" s="7">
        <f t="shared" si="24"/>
        <v>6.3131176014428426E-3</v>
      </c>
      <c r="P215" s="8">
        <v>3342.2734221211631</v>
      </c>
      <c r="Q215" s="7">
        <f t="shared" si="30"/>
        <v>5.9839508843376032E-3</v>
      </c>
      <c r="R215" s="8">
        <v>3489.4909971681218</v>
      </c>
      <c r="S215" s="7">
        <f t="shared" si="31"/>
        <v>5.7314949418785996E-3</v>
      </c>
    </row>
    <row r="216" spans="1:20" x14ac:dyDescent="0.45">
      <c r="A216">
        <v>5000</v>
      </c>
      <c r="B216" s="8">
        <v>904.06805819587089</v>
      </c>
      <c r="C216" s="7">
        <f t="shared" si="25"/>
        <v>2.2122228319747691E-2</v>
      </c>
      <c r="D216" s="8">
        <v>1531.7065999840311</v>
      </c>
      <c r="E216" s="7">
        <f t="shared" si="26"/>
        <v>1.3057330953727372E-2</v>
      </c>
      <c r="F216" s="8">
        <v>2055.5402665126817</v>
      </c>
      <c r="G216" s="7">
        <f t="shared" si="27"/>
        <v>9.7298020991488134E-3</v>
      </c>
      <c r="H216" s="8">
        <v>2476.2035684862967</v>
      </c>
      <c r="I216" s="7">
        <f t="shared" si="28"/>
        <v>8.0768803722490387E-3</v>
      </c>
      <c r="J216" s="8">
        <v>2813.9105547541049</v>
      </c>
      <c r="K216" s="7">
        <f t="shared" si="23"/>
        <v>7.1075464592184638E-3</v>
      </c>
      <c r="L216" s="8">
        <v>3088.2300029700496</v>
      </c>
      <c r="M216" s="7">
        <f t="shared" si="29"/>
        <v>6.4762015720219541E-3</v>
      </c>
      <c r="N216" s="8">
        <v>3314.3437286912676</v>
      </c>
      <c r="O216" s="7">
        <f t="shared" si="24"/>
        <v>6.0343771307924616E-3</v>
      </c>
      <c r="P216" s="8">
        <v>3503.3975315455755</v>
      </c>
      <c r="Q216" s="7">
        <f t="shared" si="30"/>
        <v>5.7087441033780439E-3</v>
      </c>
      <c r="R216" s="8">
        <v>3663.5680987379219</v>
      </c>
      <c r="S216" s="7">
        <f t="shared" si="31"/>
        <v>5.4591587930056182E-3</v>
      </c>
    </row>
    <row r="217" spans="1:20" x14ac:dyDescent="0.45">
      <c r="A217">
        <v>5500</v>
      </c>
      <c r="B217" s="8">
        <v>920.71531273932214</v>
      </c>
      <c r="C217" s="7">
        <f t="shared" si="25"/>
        <v>2.1722241091544123E-2</v>
      </c>
      <c r="D217" s="8">
        <v>1565.780578589525</v>
      </c>
      <c r="E217" s="7">
        <f t="shared" si="26"/>
        <v>1.2773181806876321E-2</v>
      </c>
      <c r="F217" s="8">
        <v>2111.3106786082835</v>
      </c>
      <c r="G217" s="7">
        <f t="shared" si="27"/>
        <v>9.4727887291241458E-3</v>
      </c>
      <c r="H217" s="8">
        <v>2553.9744942417442</v>
      </c>
      <c r="I217" s="7">
        <f t="shared" si="28"/>
        <v>7.8309317673659271E-3</v>
      </c>
      <c r="J217" s="8">
        <v>2912.0335793348772</v>
      </c>
      <c r="K217" s="7">
        <f t="shared" si="23"/>
        <v>6.8680526701096964E-3</v>
      </c>
      <c r="L217" s="8">
        <v>3204.5109185505039</v>
      </c>
      <c r="M217" s="7">
        <f t="shared" si="29"/>
        <v>6.2412020143924486E-3</v>
      </c>
      <c r="N217" s="8">
        <v>3446.6193524260766</v>
      </c>
      <c r="O217" s="7">
        <f t="shared" si="24"/>
        <v>5.8027875883427601E-3</v>
      </c>
      <c r="P217" s="8">
        <v>3649.7238988692088</v>
      </c>
      <c r="Q217" s="7">
        <f t="shared" si="30"/>
        <v>5.4798665746185853E-3</v>
      </c>
      <c r="R217" s="8">
        <v>3822.2626886845119</v>
      </c>
      <c r="S217" s="7">
        <f t="shared" si="31"/>
        <v>5.232502742212963E-3</v>
      </c>
    </row>
    <row r="218" spans="1:20" x14ac:dyDescent="0.45">
      <c r="A218">
        <v>6000</v>
      </c>
      <c r="B218" s="8">
        <v>935.24013091512938</v>
      </c>
      <c r="C218" s="7">
        <f t="shared" si="25"/>
        <v>2.1384882169705514E-2</v>
      </c>
      <c r="D218" s="8">
        <v>1595.5036018870112</v>
      </c>
      <c r="E218" s="7">
        <f t="shared" si="26"/>
        <v>1.2535227107194171E-2</v>
      </c>
      <c r="F218" s="8">
        <v>2160.476934369995</v>
      </c>
      <c r="G218" s="7">
        <f t="shared" si="27"/>
        <v>9.2572152388343334E-3</v>
      </c>
      <c r="H218" s="8">
        <v>2623.2978795486033</v>
      </c>
      <c r="I218" s="7">
        <f t="shared" si="28"/>
        <v>7.6239912195718487E-3</v>
      </c>
      <c r="J218" s="8">
        <v>3000.2861568498752</v>
      </c>
      <c r="K218" s="7">
        <f t="shared" si="23"/>
        <v>6.6660308232061533E-3</v>
      </c>
      <c r="L218" s="8">
        <v>3309.830514136117</v>
      </c>
      <c r="M218" s="7">
        <f t="shared" si="29"/>
        <v>6.0426054792174465E-3</v>
      </c>
      <c r="N218" s="8">
        <v>3567.0890394989115</v>
      </c>
      <c r="O218" s="7">
        <f t="shared" si="24"/>
        <v>5.606812663922039E-3</v>
      </c>
      <c r="P218" s="8">
        <v>3783.5808253216524</v>
      </c>
      <c r="Q218" s="7">
        <f t="shared" si="30"/>
        <v>5.2859978214684356E-3</v>
      </c>
      <c r="R218" s="8">
        <v>3967.9584065243757</v>
      </c>
      <c r="S218" s="7">
        <f t="shared" si="31"/>
        <v>5.0403754150030143E-3</v>
      </c>
    </row>
    <row r="219" spans="1:20" x14ac:dyDescent="0.45">
      <c r="B219" s="8"/>
      <c r="C219" s="9"/>
      <c r="D219" s="8"/>
      <c r="F219" s="9"/>
      <c r="G219" s="8"/>
      <c r="H219" s="9"/>
      <c r="L219" s="8"/>
      <c r="M219" s="9"/>
      <c r="O219" s="8"/>
      <c r="P219" s="9"/>
      <c r="Q219" s="8"/>
      <c r="R219" s="9"/>
      <c r="S219" s="8"/>
      <c r="T219" s="9"/>
    </row>
    <row r="220" spans="1:20" x14ac:dyDescent="0.45">
      <c r="B220" s="8"/>
      <c r="C220" s="9"/>
      <c r="F220" s="9"/>
      <c r="G220" s="8"/>
      <c r="H220" s="9"/>
      <c r="L220" s="8"/>
      <c r="M220" s="9"/>
      <c r="O220" s="8"/>
      <c r="P220" s="9"/>
      <c r="Q220" s="8"/>
      <c r="R220" s="9"/>
      <c r="S220" s="8"/>
      <c r="T220" s="9"/>
    </row>
    <row r="221" spans="1:20" x14ac:dyDescent="0.45">
      <c r="B221" s="8"/>
      <c r="C221" s="9"/>
      <c r="F221" s="9"/>
      <c r="G221" s="8"/>
      <c r="H221" s="9"/>
      <c r="L221" s="8"/>
      <c r="M221" s="9"/>
      <c r="O221" s="8"/>
      <c r="P221" s="9"/>
      <c r="Q221" s="8"/>
      <c r="R221" s="9"/>
      <c r="S221" s="8"/>
      <c r="T221" s="9"/>
    </row>
    <row r="222" spans="1:20" x14ac:dyDescent="0.45">
      <c r="B222" s="8"/>
      <c r="C222" s="9"/>
      <c r="F222" s="9"/>
      <c r="G222" s="8"/>
      <c r="H222" s="9"/>
      <c r="L222" s="8"/>
      <c r="M222" s="9"/>
      <c r="O222" s="8"/>
      <c r="P222" s="9"/>
      <c r="Q222" s="8"/>
      <c r="R222" s="9"/>
      <c r="S222" s="8"/>
      <c r="T222" s="9"/>
    </row>
    <row r="223" spans="1:20" x14ac:dyDescent="0.45">
      <c r="B223" s="8"/>
      <c r="C223" s="9"/>
      <c r="F223" s="9"/>
      <c r="G223" s="8"/>
      <c r="H223" s="9"/>
      <c r="L223" s="8"/>
      <c r="M223" s="9"/>
      <c r="O223" s="8"/>
      <c r="P223" s="9"/>
      <c r="Q223" s="8"/>
      <c r="R223" s="9"/>
      <c r="S223" s="8"/>
      <c r="T223" s="9"/>
    </row>
    <row r="224" spans="1:20" x14ac:dyDescent="0.45">
      <c r="B224" s="8"/>
      <c r="C224" s="9"/>
      <c r="F224" s="9"/>
      <c r="G224" s="8"/>
      <c r="H224" s="9"/>
      <c r="L224" s="8"/>
      <c r="M224" s="9"/>
      <c r="O224" s="8"/>
      <c r="P224" s="9"/>
      <c r="Q224" s="8"/>
      <c r="R224" s="9"/>
      <c r="S224" s="8"/>
      <c r="T224" s="9"/>
    </row>
    <row r="225" spans="2:20" x14ac:dyDescent="0.45">
      <c r="B225" s="8"/>
      <c r="C225" s="9"/>
      <c r="F225" s="9"/>
      <c r="G225" s="8"/>
      <c r="H225" s="9"/>
      <c r="L225" s="8"/>
      <c r="M225" s="9"/>
      <c r="O225" s="8"/>
      <c r="P225" s="9"/>
      <c r="Q225" s="8"/>
      <c r="R225" s="9"/>
      <c r="S225" s="8"/>
      <c r="T225" s="9"/>
    </row>
    <row r="226" spans="2:20" x14ac:dyDescent="0.45">
      <c r="B226" s="8"/>
      <c r="C226" s="9"/>
      <c r="F226" s="9"/>
      <c r="G226" s="8"/>
      <c r="H226" s="9"/>
      <c r="L226" s="8"/>
      <c r="M226" s="9"/>
      <c r="O226" s="8"/>
      <c r="P226" s="9"/>
      <c r="Q226" s="8"/>
      <c r="R226" s="9"/>
      <c r="S226" s="8"/>
      <c r="T226" s="9"/>
    </row>
    <row r="227" spans="2:20" x14ac:dyDescent="0.45">
      <c r="B227" s="8"/>
      <c r="C227" s="9"/>
      <c r="F227" s="9"/>
      <c r="G227" s="8"/>
      <c r="H227" s="9"/>
      <c r="L227" s="8"/>
      <c r="M227" s="9"/>
      <c r="O227" s="8"/>
      <c r="P227" s="9"/>
      <c r="Q227" s="8"/>
      <c r="R227" s="9"/>
      <c r="S227" s="8"/>
      <c r="T227" s="9"/>
    </row>
    <row r="228" spans="2:20" x14ac:dyDescent="0.45">
      <c r="B228" s="8"/>
      <c r="C228" s="9"/>
      <c r="F228" s="9"/>
      <c r="G228" s="8"/>
      <c r="H228" s="9"/>
      <c r="L228" s="8"/>
      <c r="M228" s="9"/>
      <c r="O228" s="8"/>
      <c r="P228" s="9"/>
      <c r="Q228" s="8"/>
      <c r="R228" s="9"/>
      <c r="S228" s="8"/>
      <c r="T228" s="9"/>
    </row>
    <row r="229" spans="2:20" x14ac:dyDescent="0.45">
      <c r="B229" s="8"/>
      <c r="C229" s="9"/>
      <c r="F229" s="9"/>
      <c r="G229" s="8"/>
      <c r="H229" s="9"/>
      <c r="L229" s="8"/>
      <c r="M229" s="9"/>
      <c r="O229" s="8"/>
      <c r="P229" s="9"/>
      <c r="Q229" s="8"/>
      <c r="R229" s="9"/>
      <c r="S229" s="8"/>
      <c r="T229" s="9"/>
    </row>
    <row r="230" spans="2:20" x14ac:dyDescent="0.45">
      <c r="B230" s="8"/>
      <c r="C230" s="9"/>
      <c r="F230" s="9"/>
      <c r="G230" s="8"/>
      <c r="H230" s="9"/>
      <c r="L230" s="8"/>
      <c r="M230" s="9"/>
      <c r="O230" s="8"/>
      <c r="P230" s="9"/>
      <c r="Q230" s="8"/>
      <c r="R230" s="9"/>
      <c r="S230" s="8"/>
      <c r="T230" s="9"/>
    </row>
    <row r="231" spans="2:20" x14ac:dyDescent="0.45">
      <c r="B231" s="8"/>
      <c r="C231" s="9"/>
      <c r="F231" s="9"/>
      <c r="G231" s="8"/>
      <c r="H231" s="9"/>
      <c r="L231" s="8"/>
      <c r="M231" s="9"/>
      <c r="O231" s="8"/>
      <c r="P231" s="9"/>
      <c r="Q231" s="8"/>
      <c r="R231" s="9"/>
      <c r="S231" s="8"/>
      <c r="T231" s="9"/>
    </row>
    <row r="232" spans="2:20" x14ac:dyDescent="0.45">
      <c r="B232" s="8"/>
      <c r="C232" s="9"/>
      <c r="F232" s="9"/>
      <c r="G232" s="8"/>
      <c r="H232" s="9"/>
      <c r="L232" s="8"/>
      <c r="M232" s="9"/>
      <c r="O232" s="8"/>
      <c r="P232" s="9"/>
      <c r="Q232" s="8"/>
      <c r="R232" s="9"/>
      <c r="S232" s="8"/>
      <c r="T232" s="9"/>
    </row>
    <row r="233" spans="2:20" x14ac:dyDescent="0.45">
      <c r="B233" s="8"/>
      <c r="C233" s="9"/>
      <c r="F233" s="9"/>
      <c r="G233" s="8"/>
      <c r="H233" s="9"/>
      <c r="L233" s="8"/>
      <c r="M233" s="9"/>
      <c r="O233" s="8"/>
      <c r="P233" s="9"/>
      <c r="Q233" s="8"/>
      <c r="R233" s="9"/>
      <c r="S233" s="8"/>
      <c r="T233" s="9"/>
    </row>
    <row r="234" spans="2:20" x14ac:dyDescent="0.45">
      <c r="B234" s="8"/>
      <c r="C234" s="9"/>
      <c r="F234" s="9"/>
      <c r="G234" s="8"/>
      <c r="H234" s="9"/>
      <c r="L234" s="8"/>
      <c r="M234" s="9"/>
      <c r="O234" s="8"/>
      <c r="P234" s="9"/>
      <c r="Q234" s="8"/>
      <c r="R234" s="9"/>
      <c r="S234" s="8"/>
      <c r="T234" s="9"/>
    </row>
    <row r="235" spans="2:20" x14ac:dyDescent="0.45">
      <c r="B235" s="8"/>
      <c r="C235" s="9"/>
      <c r="F235" s="9"/>
      <c r="G235" s="8"/>
      <c r="H235" s="9"/>
      <c r="L235" s="8"/>
      <c r="M235" s="9"/>
      <c r="O235" s="8"/>
      <c r="P235" s="9"/>
      <c r="Q235" s="8"/>
      <c r="R235" s="9"/>
      <c r="S235" s="8"/>
      <c r="T235" s="9"/>
    </row>
    <row r="236" spans="2:20" x14ac:dyDescent="0.45">
      <c r="B236" s="8"/>
      <c r="C236" s="9"/>
      <c r="F236" s="9"/>
      <c r="G236" s="8"/>
      <c r="H236" s="9"/>
      <c r="L236" s="8"/>
      <c r="M236" s="9"/>
      <c r="O236" s="8"/>
      <c r="P236" s="9"/>
      <c r="Q236" s="8"/>
      <c r="R236" s="9"/>
      <c r="S236" s="8"/>
      <c r="T236" s="9"/>
    </row>
    <row r="237" spans="2:20" x14ac:dyDescent="0.45">
      <c r="B237" s="8"/>
      <c r="C237" s="9"/>
      <c r="F237" s="9"/>
      <c r="G237" s="8"/>
      <c r="H237" s="9"/>
      <c r="L237" s="8"/>
      <c r="M237" s="9"/>
      <c r="O237" s="8"/>
      <c r="P237" s="9"/>
      <c r="Q237" s="8"/>
      <c r="R237" s="9"/>
      <c r="S237" s="8"/>
      <c r="T237" s="9"/>
    </row>
    <row r="238" spans="2:20" x14ac:dyDescent="0.45">
      <c r="B238" s="8"/>
      <c r="C238" s="9"/>
      <c r="F238" s="9"/>
      <c r="G238" s="8"/>
      <c r="H238" s="9"/>
      <c r="L238" s="8"/>
      <c r="M238" s="9"/>
      <c r="O238" s="8"/>
      <c r="P238" s="9"/>
      <c r="Q238" s="8"/>
      <c r="R238" s="9"/>
      <c r="S238" s="8"/>
      <c r="T238" s="9"/>
    </row>
    <row r="239" spans="2:20" x14ac:dyDescent="0.45">
      <c r="B239" s="8"/>
      <c r="C239" s="9"/>
      <c r="F239" s="9"/>
      <c r="G239" s="8"/>
      <c r="H239" s="9"/>
      <c r="L239" s="8"/>
      <c r="M239" s="9"/>
      <c r="O239" s="8"/>
      <c r="P239" s="9"/>
      <c r="Q239" s="8"/>
      <c r="R239" s="9"/>
      <c r="S239" s="8"/>
      <c r="T239" s="9"/>
    </row>
    <row r="240" spans="2:20" x14ac:dyDescent="0.45">
      <c r="B240" s="8"/>
      <c r="C240" s="9"/>
      <c r="F240" s="9"/>
      <c r="G240" s="8"/>
      <c r="H240" s="9"/>
      <c r="L240" s="8"/>
      <c r="M240" s="9"/>
      <c r="O240" s="8"/>
      <c r="P240" s="9"/>
      <c r="Q240" s="8"/>
      <c r="R240" s="9"/>
      <c r="S240" s="8"/>
      <c r="T240" s="9"/>
    </row>
    <row r="241" spans="2:20" x14ac:dyDescent="0.45">
      <c r="B241" s="8"/>
      <c r="C241" s="9"/>
      <c r="F241" s="9"/>
      <c r="G241" s="8"/>
      <c r="H241" s="9"/>
      <c r="L241" s="8"/>
      <c r="M241" s="9"/>
      <c r="O241" s="8"/>
      <c r="P241" s="9"/>
      <c r="Q241" s="8"/>
      <c r="R241" s="9"/>
      <c r="S241" s="8"/>
      <c r="T241" s="9"/>
    </row>
    <row r="242" spans="2:20" x14ac:dyDescent="0.45">
      <c r="B242" s="8"/>
      <c r="C242" s="9"/>
      <c r="F242" s="9"/>
      <c r="G242" s="8"/>
      <c r="H242" s="9"/>
      <c r="L242" s="8"/>
      <c r="M242" s="9"/>
      <c r="O242" s="8"/>
      <c r="P242" s="9"/>
      <c r="Q242" s="8"/>
      <c r="R242" s="9"/>
      <c r="S242" s="8"/>
      <c r="T242" s="9"/>
    </row>
    <row r="243" spans="2:20" x14ac:dyDescent="0.45">
      <c r="B243" s="8"/>
      <c r="C243" s="9"/>
      <c r="F243" s="9"/>
      <c r="G243" s="8"/>
      <c r="H243" s="9"/>
      <c r="L243" s="8"/>
      <c r="M243" s="9"/>
      <c r="O243" s="8"/>
      <c r="P243" s="9"/>
      <c r="Q243" s="8"/>
      <c r="R243" s="9"/>
      <c r="S243" s="8"/>
      <c r="T243" s="9"/>
    </row>
    <row r="244" spans="2:20" x14ac:dyDescent="0.45">
      <c r="B244" s="8"/>
      <c r="C244" s="9"/>
      <c r="F244" s="9"/>
      <c r="G244" s="8"/>
      <c r="H244" s="9"/>
      <c r="L244" s="8"/>
      <c r="M244" s="9"/>
      <c r="O244" s="8"/>
      <c r="P244" s="9"/>
      <c r="Q244" s="8"/>
      <c r="R244" s="9"/>
      <c r="S244" s="8"/>
      <c r="T244" s="9"/>
    </row>
    <row r="245" spans="2:20" x14ac:dyDescent="0.45">
      <c r="B245" s="8"/>
      <c r="C245" s="9"/>
      <c r="F245" s="9"/>
      <c r="G245" s="8"/>
      <c r="H245" s="9"/>
      <c r="L245" s="8"/>
      <c r="M245" s="9"/>
      <c r="O245" s="8"/>
      <c r="P245" s="9"/>
      <c r="Q245" s="8"/>
      <c r="R245" s="9"/>
      <c r="S245" s="8"/>
      <c r="T245" s="9"/>
    </row>
    <row r="246" spans="2:20" x14ac:dyDescent="0.45">
      <c r="B246" s="8"/>
      <c r="C246" s="9"/>
      <c r="F246" s="9"/>
      <c r="G246" s="8"/>
      <c r="H246" s="9"/>
      <c r="L246" s="8"/>
      <c r="M246" s="9"/>
      <c r="O246" s="8"/>
      <c r="P246" s="9"/>
      <c r="Q246" s="8"/>
      <c r="R246" s="9"/>
      <c r="S246" s="8"/>
      <c r="T246" s="9"/>
    </row>
    <row r="247" spans="2:20" x14ac:dyDescent="0.45">
      <c r="B247" s="8"/>
      <c r="C247" s="9"/>
      <c r="F247" s="9"/>
      <c r="G247" s="8"/>
      <c r="H247" s="9"/>
      <c r="L247" s="8"/>
      <c r="M247" s="9"/>
      <c r="O247" s="8"/>
      <c r="P247" s="9"/>
      <c r="Q247" s="8"/>
      <c r="R247" s="9"/>
      <c r="S247" s="8"/>
      <c r="T247" s="9"/>
    </row>
    <row r="248" spans="2:20" x14ac:dyDescent="0.45">
      <c r="B248" s="8"/>
      <c r="C248" s="9"/>
      <c r="F248" s="9"/>
      <c r="G248" s="8"/>
      <c r="H248" s="9"/>
      <c r="L248" s="8"/>
      <c r="M248" s="9"/>
      <c r="O248" s="8"/>
      <c r="P248" s="9"/>
      <c r="Q248" s="8"/>
      <c r="R248" s="9"/>
      <c r="S248" s="8"/>
      <c r="T248" s="9"/>
    </row>
    <row r="249" spans="2:20" x14ac:dyDescent="0.45">
      <c r="B249" s="8"/>
      <c r="C249" s="9"/>
      <c r="F249" s="9"/>
      <c r="G249" s="8"/>
      <c r="H249" s="9"/>
      <c r="L249" s="8"/>
      <c r="M249" s="9"/>
      <c r="O249" s="8"/>
      <c r="P249" s="9"/>
      <c r="Q249" s="8"/>
      <c r="R249" s="9"/>
      <c r="S249" s="8"/>
      <c r="T249" s="9"/>
    </row>
    <row r="250" spans="2:20" x14ac:dyDescent="0.45">
      <c r="B250" s="8"/>
      <c r="C250" s="9"/>
      <c r="F250" s="9"/>
      <c r="G250" s="8"/>
      <c r="H250" s="9"/>
      <c r="L250" s="8"/>
      <c r="M250" s="9"/>
      <c r="O250" s="8"/>
      <c r="P250" s="9"/>
      <c r="Q250" s="8"/>
      <c r="R250" s="9"/>
      <c r="S250" s="8"/>
      <c r="T250" s="9"/>
    </row>
    <row r="251" spans="2:20" x14ac:dyDescent="0.45">
      <c r="B251" s="8"/>
      <c r="C251" s="9"/>
      <c r="F251" s="9"/>
      <c r="G251" s="8"/>
      <c r="H251" s="9"/>
      <c r="L251" s="8"/>
      <c r="M251" s="9"/>
      <c r="O251" s="8"/>
      <c r="P251" s="9"/>
      <c r="Q251" s="8"/>
      <c r="R251" s="9"/>
      <c r="S251" s="8"/>
      <c r="T251" s="9"/>
    </row>
    <row r="252" spans="2:20" x14ac:dyDescent="0.45">
      <c r="B252" s="8"/>
      <c r="C252" s="9"/>
      <c r="F252" s="9"/>
      <c r="G252" s="8"/>
      <c r="H252" s="9"/>
      <c r="L252" s="8"/>
      <c r="M252" s="9"/>
      <c r="O252" s="8"/>
      <c r="P252" s="9"/>
      <c r="Q252" s="8"/>
      <c r="R252" s="9"/>
      <c r="S252" s="8"/>
      <c r="T252" s="9"/>
    </row>
    <row r="253" spans="2:20" x14ac:dyDescent="0.45">
      <c r="B253" s="8"/>
      <c r="C253" s="9"/>
      <c r="F253" s="9"/>
      <c r="G253" s="8"/>
      <c r="H253" s="9"/>
      <c r="L253" s="8"/>
      <c r="M253" s="9"/>
      <c r="O253" s="8"/>
      <c r="P253" s="9"/>
      <c r="Q253" s="8"/>
      <c r="R253" s="9"/>
      <c r="S253" s="8"/>
      <c r="T253" s="9"/>
    </row>
    <row r="254" spans="2:20" x14ac:dyDescent="0.45">
      <c r="B254" s="8"/>
      <c r="C254" s="9"/>
      <c r="F254" s="9"/>
      <c r="G254" s="8"/>
      <c r="H254" s="9"/>
      <c r="L254" s="8"/>
      <c r="M254" s="9"/>
      <c r="O254" s="8"/>
      <c r="P254" s="9"/>
      <c r="Q254" s="8"/>
      <c r="R254" s="9"/>
      <c r="S254" s="8"/>
      <c r="T254" s="9"/>
    </row>
    <row r="255" spans="2:20" x14ac:dyDescent="0.45">
      <c r="B255" s="8"/>
      <c r="C255" s="9"/>
      <c r="F255" s="9"/>
      <c r="G255" s="8"/>
      <c r="H255" s="9"/>
      <c r="L255" s="8"/>
      <c r="M255" s="9"/>
      <c r="O255" s="8"/>
      <c r="P255" s="9"/>
      <c r="Q255" s="8"/>
      <c r="R255" s="9"/>
      <c r="S255" s="8"/>
      <c r="T255" s="9"/>
    </row>
    <row r="256" spans="2:20" x14ac:dyDescent="0.45">
      <c r="B256" s="8"/>
      <c r="C256" s="9"/>
      <c r="F256" s="9"/>
      <c r="G256" s="8"/>
      <c r="H256" s="9"/>
      <c r="L256" s="8"/>
      <c r="M256" s="9"/>
      <c r="O256" s="8"/>
      <c r="P256" s="9"/>
      <c r="Q256" s="8"/>
      <c r="R256" s="9"/>
      <c r="S256" s="8"/>
      <c r="T256" s="9"/>
    </row>
    <row r="257" spans="2:20" x14ac:dyDescent="0.45">
      <c r="B257" s="8"/>
      <c r="C257" s="9"/>
      <c r="F257" s="9"/>
      <c r="G257" s="8"/>
      <c r="H257" s="9"/>
      <c r="L257" s="8"/>
      <c r="M257" s="9"/>
      <c r="O257" s="8"/>
      <c r="P257" s="9"/>
      <c r="Q257" s="8"/>
      <c r="R257" s="9"/>
      <c r="S257" s="8"/>
      <c r="T257" s="9"/>
    </row>
    <row r="258" spans="2:20" x14ac:dyDescent="0.45">
      <c r="B258" s="8"/>
      <c r="C258" s="9"/>
      <c r="F258" s="9"/>
      <c r="G258" s="8"/>
      <c r="H258" s="9"/>
      <c r="L258" s="8"/>
      <c r="M258" s="9"/>
      <c r="O258" s="8"/>
      <c r="P258" s="9"/>
      <c r="Q258" s="8"/>
      <c r="R258" s="9"/>
      <c r="S258" s="8"/>
      <c r="T258" s="9"/>
    </row>
    <row r="259" spans="2:20" x14ac:dyDescent="0.45">
      <c r="B259" s="8"/>
      <c r="C259" s="9"/>
      <c r="F259" s="9"/>
      <c r="G259" s="8"/>
      <c r="H259" s="9"/>
      <c r="L259" s="8"/>
      <c r="M259" s="9"/>
      <c r="O259" s="8"/>
      <c r="P259" s="9"/>
      <c r="Q259" s="8"/>
      <c r="R259" s="9"/>
      <c r="S259" s="8"/>
      <c r="T259" s="9"/>
    </row>
    <row r="260" spans="2:20" x14ac:dyDescent="0.45">
      <c r="B260" s="8"/>
      <c r="C260" s="9"/>
      <c r="F260" s="9"/>
      <c r="G260" s="8"/>
      <c r="H260" s="9"/>
      <c r="L260" s="8"/>
      <c r="M260" s="9"/>
      <c r="O260" s="8"/>
      <c r="P260" s="9"/>
      <c r="Q260" s="8"/>
      <c r="R260" s="9"/>
      <c r="S260" s="8"/>
      <c r="T260" s="9"/>
    </row>
    <row r="261" spans="2:20" x14ac:dyDescent="0.45">
      <c r="B261" s="8"/>
      <c r="C261" s="9"/>
      <c r="F261" s="9"/>
      <c r="G261" s="8"/>
      <c r="H261" s="9"/>
      <c r="L261" s="8"/>
      <c r="M261" s="9"/>
      <c r="O261" s="8"/>
      <c r="P261" s="9"/>
      <c r="Q261" s="8"/>
      <c r="R261" s="9"/>
      <c r="S261" s="8"/>
      <c r="T261" s="9"/>
    </row>
    <row r="262" spans="2:20" x14ac:dyDescent="0.45">
      <c r="B262" s="8"/>
      <c r="C262" s="9"/>
      <c r="F262" s="9"/>
      <c r="G262" s="8"/>
      <c r="H262" s="9"/>
      <c r="L262" s="8"/>
      <c r="M262" s="9"/>
      <c r="O262" s="8"/>
      <c r="P262" s="9"/>
      <c r="Q262" s="8"/>
      <c r="R262" s="9"/>
      <c r="S262" s="8"/>
      <c r="T262" s="9"/>
    </row>
    <row r="263" spans="2:20" x14ac:dyDescent="0.45">
      <c r="B263" s="8"/>
      <c r="C263" s="9"/>
      <c r="F263" s="9"/>
      <c r="G263" s="8"/>
      <c r="H263" s="9"/>
      <c r="L263" s="8"/>
      <c r="M263" s="9"/>
      <c r="O263" s="8"/>
      <c r="P263" s="9"/>
      <c r="Q263" s="8"/>
      <c r="R263" s="9"/>
      <c r="S263" s="8"/>
      <c r="T263" s="9"/>
    </row>
    <row r="264" spans="2:20" x14ac:dyDescent="0.45">
      <c r="B264" s="8"/>
      <c r="C264" s="9"/>
      <c r="F264" s="9"/>
      <c r="G264" s="8"/>
      <c r="H264" s="9"/>
      <c r="L264" s="8"/>
      <c r="M264" s="9"/>
      <c r="O264" s="8"/>
      <c r="P264" s="9"/>
      <c r="Q264" s="8"/>
      <c r="R264" s="9"/>
      <c r="S264" s="8"/>
      <c r="T264" s="9"/>
    </row>
    <row r="265" spans="2:20" x14ac:dyDescent="0.45">
      <c r="B265" s="8"/>
      <c r="C265" s="9"/>
      <c r="F265" s="9"/>
      <c r="G265" s="8"/>
      <c r="H265" s="9"/>
      <c r="L265" s="8"/>
      <c r="M265" s="9"/>
      <c r="O265" s="8"/>
      <c r="P265" s="9"/>
      <c r="Q265" s="8"/>
      <c r="R265" s="9"/>
      <c r="S265" s="8"/>
      <c r="T265" s="9"/>
    </row>
    <row r="266" spans="2:20" x14ac:dyDescent="0.45">
      <c r="B266" s="8"/>
      <c r="C266" s="9"/>
      <c r="F266" s="9"/>
      <c r="G266" s="8"/>
      <c r="H266" s="9"/>
      <c r="L266" s="8"/>
      <c r="M266" s="9"/>
      <c r="O266" s="8"/>
      <c r="P266" s="9"/>
      <c r="Q266" s="8"/>
      <c r="R266" s="9"/>
      <c r="S266" s="8"/>
      <c r="T266" s="9"/>
    </row>
    <row r="267" spans="2:20" x14ac:dyDescent="0.45">
      <c r="B267" s="8"/>
      <c r="C267" s="9"/>
      <c r="F267" s="9"/>
      <c r="G267" s="8"/>
      <c r="H267" s="9"/>
      <c r="L267" s="8"/>
      <c r="M267" s="9"/>
      <c r="O267" s="8"/>
      <c r="P267" s="9"/>
      <c r="Q267" s="8"/>
      <c r="R267" s="9"/>
      <c r="S267" s="8"/>
      <c r="T267" s="9"/>
    </row>
    <row r="268" spans="2:20" x14ac:dyDescent="0.45">
      <c r="B268" s="8"/>
      <c r="C268" s="9"/>
      <c r="F268" s="9"/>
      <c r="G268" s="8"/>
      <c r="H268" s="9"/>
      <c r="L268" s="8"/>
      <c r="M268" s="9"/>
      <c r="O268" s="8"/>
      <c r="P268" s="9"/>
      <c r="Q268" s="8"/>
      <c r="R268" s="9"/>
      <c r="S268" s="8"/>
      <c r="T268" s="9"/>
    </row>
    <row r="269" spans="2:20" x14ac:dyDescent="0.45">
      <c r="B269" s="8"/>
      <c r="C269" s="9"/>
      <c r="F269" s="9"/>
      <c r="G269" s="8"/>
      <c r="H269" s="9"/>
      <c r="L269" s="8"/>
      <c r="M269" s="9"/>
      <c r="O269" s="8"/>
      <c r="P269" s="9"/>
      <c r="Q269" s="8"/>
      <c r="R269" s="9"/>
      <c r="S269" s="8"/>
      <c r="T269" s="9"/>
    </row>
    <row r="270" spans="2:20" x14ac:dyDescent="0.45">
      <c r="B270" s="8"/>
      <c r="C270" s="9"/>
      <c r="F270" s="9"/>
      <c r="G270" s="8"/>
      <c r="H270" s="9"/>
      <c r="L270" s="8"/>
      <c r="M270" s="9"/>
      <c r="O270" s="8"/>
      <c r="P270" s="9"/>
      <c r="Q270" s="8"/>
      <c r="R270" s="9"/>
      <c r="S270" s="8"/>
      <c r="T270" s="9"/>
    </row>
    <row r="271" spans="2:20" x14ac:dyDescent="0.45">
      <c r="B271" s="8"/>
      <c r="C271" s="9"/>
      <c r="F271" s="9"/>
      <c r="G271" s="8"/>
      <c r="H271" s="9"/>
      <c r="L271" s="8"/>
      <c r="M271" s="9"/>
      <c r="O271" s="8"/>
      <c r="P271" s="9"/>
      <c r="Q271" s="8"/>
      <c r="R271" s="9"/>
      <c r="S271" s="8"/>
      <c r="T271" s="9"/>
    </row>
    <row r="272" spans="2:20" x14ac:dyDescent="0.45">
      <c r="B272" s="8"/>
      <c r="C272" s="9"/>
      <c r="F272" s="9"/>
      <c r="G272" s="8"/>
      <c r="H272" s="9"/>
      <c r="L272" s="8"/>
      <c r="M272" s="9"/>
      <c r="O272" s="8"/>
      <c r="P272" s="9"/>
      <c r="Q272" s="8"/>
      <c r="R272" s="9"/>
      <c r="S272" s="8"/>
      <c r="T272" s="9"/>
    </row>
    <row r="273" spans="2:56" x14ac:dyDescent="0.45">
      <c r="B273" s="8"/>
      <c r="C273" s="9"/>
      <c r="F273" s="9"/>
      <c r="G273" s="8"/>
      <c r="H273" s="9"/>
      <c r="L273" s="8"/>
      <c r="M273" s="9"/>
      <c r="O273" s="8"/>
      <c r="P273" s="9"/>
      <c r="Q273" s="8"/>
      <c r="R273" s="9"/>
      <c r="S273" s="8"/>
      <c r="T273" s="9"/>
    </row>
    <row r="274" spans="2:56" x14ac:dyDescent="0.45">
      <c r="B274" s="8"/>
      <c r="C274" s="9"/>
      <c r="F274" s="9"/>
      <c r="G274" s="8"/>
      <c r="H274" s="9"/>
      <c r="L274" s="8"/>
      <c r="M274" s="9"/>
      <c r="O274" s="8"/>
      <c r="P274" s="9"/>
      <c r="Q274" s="8"/>
      <c r="R274" s="9"/>
      <c r="S274" s="8"/>
      <c r="T274" s="9"/>
    </row>
    <row r="275" spans="2:56" x14ac:dyDescent="0.45">
      <c r="B275" s="8"/>
      <c r="C275" s="9"/>
      <c r="F275" s="9"/>
      <c r="G275" s="8"/>
      <c r="H275" s="9"/>
      <c r="L275" s="8"/>
      <c r="M275" s="9"/>
      <c r="O275" s="8"/>
      <c r="P275" s="9"/>
      <c r="Q275" s="8"/>
      <c r="R275" s="9"/>
      <c r="S275" s="8"/>
      <c r="T275" s="9"/>
    </row>
    <row r="276" spans="2:56" x14ac:dyDescent="0.45">
      <c r="B276" s="8"/>
      <c r="C276" s="9"/>
      <c r="F276" s="9"/>
      <c r="G276" s="8"/>
      <c r="H276" s="9"/>
      <c r="L276" s="8"/>
      <c r="M276" s="9"/>
      <c r="O276" s="8"/>
      <c r="P276" s="9"/>
      <c r="Q276" s="8"/>
      <c r="R276" s="9"/>
      <c r="S276" s="8"/>
      <c r="T276" s="9"/>
    </row>
    <row r="277" spans="2:56" x14ac:dyDescent="0.45">
      <c r="B277" s="8"/>
      <c r="C277" s="9"/>
      <c r="F277" s="9"/>
      <c r="G277" s="8"/>
      <c r="H277" s="9"/>
      <c r="L277" s="8"/>
      <c r="M277" s="9"/>
      <c r="O277" s="8"/>
      <c r="P277" s="9"/>
      <c r="Q277" s="8"/>
      <c r="R277" s="9"/>
      <c r="S277" s="8"/>
      <c r="T277" s="9"/>
    </row>
    <row r="278" spans="2:56" x14ac:dyDescent="0.45">
      <c r="B278" s="8"/>
      <c r="C278" s="9"/>
      <c r="F278" s="9"/>
      <c r="G278" s="8"/>
      <c r="H278" s="9"/>
      <c r="L278" s="8"/>
      <c r="M278" s="9"/>
      <c r="O278" s="8"/>
      <c r="P278" s="9"/>
      <c r="Q278" s="8"/>
      <c r="R278" s="9"/>
      <c r="S278" s="8"/>
      <c r="T278" s="9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  <c r="BD278" s="6"/>
    </row>
    <row r="279" spans="2:56" x14ac:dyDescent="0.45">
      <c r="B279" s="8"/>
      <c r="C279" s="9"/>
      <c r="F279" s="9"/>
      <c r="G279" s="8"/>
      <c r="H279" s="9"/>
      <c r="L279" s="8"/>
      <c r="M279" s="9"/>
      <c r="O279" s="8"/>
      <c r="P279" s="9"/>
      <c r="Q279" s="8"/>
      <c r="R279" s="9"/>
      <c r="S279" s="8"/>
      <c r="T279" s="9"/>
    </row>
    <row r="280" spans="2:56" x14ac:dyDescent="0.45">
      <c r="B280" s="8"/>
      <c r="C280" s="9"/>
      <c r="F280" s="9"/>
      <c r="G280" s="8"/>
      <c r="H280" s="9"/>
      <c r="L280" s="8"/>
      <c r="M280" s="9"/>
      <c r="O280" s="8"/>
      <c r="P280" s="9"/>
      <c r="Q280" s="8"/>
      <c r="R280" s="9"/>
      <c r="S280" s="8"/>
      <c r="T280" s="9"/>
    </row>
    <row r="281" spans="2:56" x14ac:dyDescent="0.45">
      <c r="B281" s="8"/>
      <c r="C281" s="9"/>
      <c r="F281" s="9"/>
      <c r="G281" s="8"/>
      <c r="H281" s="9"/>
      <c r="L281" s="8"/>
      <c r="M281" s="9"/>
      <c r="O281" s="8"/>
      <c r="P281" s="9"/>
      <c r="Q281" s="8"/>
      <c r="R281" s="9"/>
      <c r="S281" s="8"/>
      <c r="T281" s="9"/>
    </row>
    <row r="282" spans="2:56" x14ac:dyDescent="0.45">
      <c r="B282" s="8"/>
      <c r="C282" s="9"/>
      <c r="F282" s="9"/>
      <c r="G282" s="8"/>
      <c r="H282" s="9"/>
      <c r="L282" s="8"/>
      <c r="M282" s="9"/>
      <c r="O282" s="8"/>
      <c r="P282" s="9"/>
      <c r="Q282" s="8"/>
      <c r="R282" s="9"/>
      <c r="S282" s="8"/>
      <c r="T282" s="9"/>
    </row>
    <row r="283" spans="2:56" x14ac:dyDescent="0.45">
      <c r="B283" s="8"/>
      <c r="C283" s="9"/>
      <c r="F283" s="9"/>
      <c r="G283" s="8"/>
      <c r="H283" s="9"/>
      <c r="L283" s="8"/>
      <c r="M283" s="9"/>
      <c r="O283" s="8"/>
      <c r="P283" s="9"/>
      <c r="Q283" s="8"/>
      <c r="R283" s="9"/>
      <c r="S283" s="8"/>
      <c r="T283" s="9"/>
    </row>
    <row r="284" spans="2:56" x14ac:dyDescent="0.45">
      <c r="B284" s="8"/>
      <c r="C284" s="9"/>
      <c r="F284" s="9"/>
      <c r="G284" s="8"/>
      <c r="H284" s="9"/>
      <c r="L284" s="8"/>
      <c r="M284" s="9"/>
      <c r="O284" s="8"/>
      <c r="P284" s="9"/>
      <c r="Q284" s="8"/>
      <c r="R284" s="9"/>
      <c r="S284" s="8"/>
      <c r="T284" s="9"/>
    </row>
    <row r="285" spans="2:56" x14ac:dyDescent="0.45">
      <c r="B285" s="8"/>
      <c r="C285" s="9"/>
      <c r="F285" s="9"/>
      <c r="G285" s="8"/>
      <c r="H285" s="9"/>
      <c r="L285" s="8"/>
      <c r="M285" s="9"/>
      <c r="O285" s="8"/>
      <c r="P285" s="9"/>
      <c r="Q285" s="8"/>
      <c r="R285" s="9"/>
      <c r="S285" s="8"/>
      <c r="T285" s="9"/>
    </row>
    <row r="286" spans="2:56" x14ac:dyDescent="0.45">
      <c r="B286" s="8"/>
      <c r="C286" s="9"/>
      <c r="F286" s="9"/>
      <c r="G286" s="8"/>
      <c r="H286" s="9"/>
      <c r="L286" s="8"/>
      <c r="M286" s="9"/>
      <c r="O286" s="8"/>
      <c r="P286" s="9"/>
      <c r="Q286" s="8"/>
      <c r="R286" s="9"/>
      <c r="S286" s="8"/>
      <c r="T286" s="9"/>
    </row>
    <row r="287" spans="2:56" x14ac:dyDescent="0.45">
      <c r="B287" s="8"/>
      <c r="C287" s="9"/>
      <c r="F287" s="9"/>
      <c r="G287" s="8"/>
      <c r="H287" s="9"/>
      <c r="L287" s="8"/>
      <c r="M287" s="9"/>
      <c r="O287" s="8"/>
      <c r="P287" s="9"/>
      <c r="Q287" s="8"/>
      <c r="R287" s="9"/>
      <c r="S287" s="8"/>
      <c r="T287" s="9"/>
    </row>
    <row r="288" spans="2:56" x14ac:dyDescent="0.45">
      <c r="B288" s="8"/>
      <c r="C288" s="9"/>
      <c r="F288" s="9"/>
      <c r="G288" s="8"/>
      <c r="H288" s="9"/>
      <c r="L288" s="8"/>
      <c r="M288" s="9"/>
      <c r="O288" s="8"/>
      <c r="P288" s="9"/>
      <c r="Q288" s="8"/>
      <c r="R288" s="9"/>
      <c r="S288" s="8"/>
      <c r="T288" s="9"/>
    </row>
    <row r="289" spans="2:20" x14ac:dyDescent="0.45">
      <c r="B289" s="8"/>
      <c r="C289" s="9"/>
      <c r="F289" s="9"/>
      <c r="G289" s="8"/>
      <c r="H289" s="9"/>
      <c r="L289" s="8"/>
      <c r="M289" s="9"/>
      <c r="O289" s="8"/>
      <c r="P289" s="9"/>
      <c r="Q289" s="8"/>
      <c r="R289" s="9"/>
      <c r="S289" s="8"/>
      <c r="T289" s="9"/>
    </row>
    <row r="290" spans="2:20" x14ac:dyDescent="0.45">
      <c r="B290" s="8"/>
      <c r="C290" s="9"/>
      <c r="F290" s="9"/>
      <c r="G290" s="8"/>
      <c r="H290" s="9"/>
      <c r="L290" s="8"/>
      <c r="M290" s="9"/>
      <c r="O290" s="8"/>
      <c r="P290" s="9"/>
      <c r="Q290" s="8"/>
      <c r="R290" s="9"/>
      <c r="S290" s="8"/>
      <c r="T290" s="9"/>
    </row>
    <row r="291" spans="2:20" x14ac:dyDescent="0.45">
      <c r="B291" s="8"/>
      <c r="C291" s="9"/>
      <c r="F291" s="9"/>
      <c r="G291" s="8"/>
      <c r="H291" s="9"/>
      <c r="L291" s="8"/>
      <c r="M291" s="9"/>
      <c r="O291" s="8"/>
      <c r="P291" s="9"/>
      <c r="Q291" s="8"/>
      <c r="R291" s="9"/>
      <c r="S291" s="8"/>
      <c r="T291" s="9"/>
    </row>
    <row r="292" spans="2:20" x14ac:dyDescent="0.45">
      <c r="B292" s="8"/>
      <c r="C292" s="9"/>
      <c r="F292" s="9"/>
      <c r="G292" s="8"/>
      <c r="H292" s="9"/>
      <c r="L292" s="8"/>
      <c r="M292" s="9"/>
      <c r="O292" s="8"/>
      <c r="P292" s="9"/>
      <c r="Q292" s="8"/>
      <c r="R292" s="9"/>
      <c r="S292" s="8"/>
      <c r="T292" s="9"/>
    </row>
    <row r="293" spans="2:20" x14ac:dyDescent="0.45">
      <c r="B293" s="8"/>
      <c r="C293" s="9"/>
      <c r="F293" s="9"/>
      <c r="G293" s="8"/>
      <c r="H293" s="9"/>
      <c r="L293" s="8"/>
      <c r="M293" s="9"/>
      <c r="O293" s="8"/>
      <c r="P293" s="9"/>
      <c r="Q293" s="8"/>
      <c r="R293" s="9"/>
      <c r="S293" s="8"/>
      <c r="T293" s="9"/>
    </row>
    <row r="294" spans="2:20" x14ac:dyDescent="0.45">
      <c r="B294" s="8"/>
      <c r="C294" s="9"/>
      <c r="F294" s="9"/>
      <c r="G294" s="8"/>
      <c r="H294" s="9"/>
      <c r="L294" s="8"/>
      <c r="M294" s="9"/>
      <c r="O294" s="8"/>
      <c r="P294" s="9"/>
      <c r="Q294" s="8"/>
      <c r="R294" s="9"/>
      <c r="S294" s="8"/>
      <c r="T294" s="9"/>
    </row>
    <row r="295" spans="2:20" x14ac:dyDescent="0.45">
      <c r="B295" s="8"/>
      <c r="C295" s="9"/>
      <c r="F295" s="9"/>
      <c r="G295" s="8"/>
      <c r="H295" s="9"/>
      <c r="L295" s="8"/>
      <c r="M295" s="9"/>
      <c r="O295" s="8"/>
      <c r="P295" s="9"/>
      <c r="Q295" s="8"/>
      <c r="R295" s="9"/>
      <c r="S295" s="8"/>
      <c r="T295" s="9"/>
    </row>
    <row r="296" spans="2:20" x14ac:dyDescent="0.45">
      <c r="B296" s="8"/>
      <c r="C296" s="9"/>
      <c r="F296" s="9"/>
      <c r="G296" s="8"/>
      <c r="H296" s="9"/>
      <c r="L296" s="8"/>
      <c r="M296" s="9"/>
      <c r="O296" s="8"/>
      <c r="P296" s="9"/>
      <c r="Q296" s="8"/>
      <c r="R296" s="9"/>
      <c r="S296" s="8"/>
      <c r="T296" s="9"/>
    </row>
    <row r="297" spans="2:20" x14ac:dyDescent="0.45">
      <c r="B297" s="8"/>
      <c r="C297" s="9"/>
      <c r="F297" s="9"/>
      <c r="G297" s="8"/>
      <c r="H297" s="9"/>
      <c r="L297" s="8"/>
      <c r="M297" s="9"/>
      <c r="O297" s="8"/>
      <c r="P297" s="9"/>
      <c r="Q297" s="8"/>
      <c r="R297" s="9"/>
      <c r="S297" s="8"/>
      <c r="T297" s="9"/>
    </row>
    <row r="298" spans="2:20" x14ac:dyDescent="0.45">
      <c r="B298" s="8"/>
      <c r="C298" s="9"/>
      <c r="F298" s="9"/>
      <c r="G298" s="8"/>
      <c r="H298" s="9"/>
      <c r="L298" s="8"/>
      <c r="M298" s="9"/>
      <c r="O298" s="8"/>
      <c r="P298" s="9"/>
      <c r="Q298" s="8"/>
      <c r="R298" s="9"/>
      <c r="S298" s="8"/>
      <c r="T298" s="9"/>
    </row>
    <row r="299" spans="2:20" x14ac:dyDescent="0.45">
      <c r="B299" s="8"/>
      <c r="C299" s="9"/>
      <c r="F299" s="9"/>
      <c r="G299" s="8"/>
      <c r="H299" s="9"/>
      <c r="L299" s="8"/>
      <c r="M299" s="9"/>
      <c r="O299" s="8"/>
      <c r="P299" s="9"/>
      <c r="Q299" s="8"/>
      <c r="R299" s="9"/>
      <c r="S299" s="8"/>
      <c r="T299" s="9"/>
    </row>
    <row r="300" spans="2:20" x14ac:dyDescent="0.45">
      <c r="B300" s="8"/>
      <c r="C300" s="9"/>
      <c r="F300" s="9"/>
      <c r="G300" s="8"/>
      <c r="H300" s="9"/>
      <c r="L300" s="8"/>
      <c r="M300" s="9"/>
      <c r="O300" s="8"/>
      <c r="P300" s="9"/>
      <c r="Q300" s="8"/>
      <c r="R300" s="9"/>
      <c r="S300" s="8"/>
      <c r="T300" s="9"/>
    </row>
    <row r="301" spans="2:20" x14ac:dyDescent="0.45">
      <c r="B301" s="8"/>
      <c r="C301" s="9"/>
      <c r="F301" s="9"/>
      <c r="G301" s="8"/>
      <c r="H301" s="9"/>
      <c r="L301" s="8"/>
      <c r="M301" s="9"/>
      <c r="O301" s="8"/>
      <c r="P301" s="9"/>
      <c r="Q301" s="8"/>
      <c r="R301" s="9"/>
      <c r="S301" s="8"/>
      <c r="T301" s="9"/>
    </row>
    <row r="302" spans="2:20" x14ac:dyDescent="0.45">
      <c r="B302" s="8"/>
      <c r="C302" s="9"/>
      <c r="F302" s="9"/>
      <c r="G302" s="8"/>
      <c r="H302" s="9"/>
      <c r="L302" s="8"/>
      <c r="M302" s="9"/>
      <c r="O302" s="8"/>
      <c r="P302" s="9"/>
      <c r="Q302" s="8"/>
      <c r="R302" s="9"/>
      <c r="S302" s="8"/>
      <c r="T302" s="9"/>
    </row>
    <row r="303" spans="2:20" x14ac:dyDescent="0.45">
      <c r="B303" s="8"/>
      <c r="C303" s="9"/>
      <c r="F303" s="9"/>
      <c r="G303" s="8"/>
      <c r="H303" s="9"/>
      <c r="L303" s="8"/>
      <c r="M303" s="9"/>
      <c r="O303" s="8"/>
      <c r="P303" s="9"/>
      <c r="Q303" s="8"/>
      <c r="R303" s="9"/>
      <c r="S303" s="8"/>
      <c r="T303" s="9"/>
    </row>
    <row r="304" spans="2:20" x14ac:dyDescent="0.45">
      <c r="B304" s="8"/>
      <c r="C304" s="9"/>
      <c r="F304" s="9"/>
      <c r="G304" s="8"/>
      <c r="H304" s="9"/>
      <c r="L304" s="8"/>
      <c r="M304" s="9"/>
      <c r="O304" s="8"/>
      <c r="P304" s="9"/>
      <c r="Q304" s="8"/>
      <c r="R304" s="9"/>
      <c r="S304" s="8"/>
      <c r="T304" s="9"/>
    </row>
    <row r="305" spans="2:20" x14ac:dyDescent="0.45">
      <c r="B305" s="8"/>
      <c r="C305" s="9"/>
      <c r="F305" s="9"/>
      <c r="G305" s="8"/>
      <c r="H305" s="9"/>
      <c r="L305" s="8"/>
      <c r="M305" s="9"/>
      <c r="O305" s="8"/>
      <c r="P305" s="9"/>
      <c r="Q305" s="8"/>
      <c r="R305" s="9"/>
      <c r="S305" s="8"/>
      <c r="T305" s="9"/>
    </row>
    <row r="306" spans="2:20" x14ac:dyDescent="0.45">
      <c r="B306" s="8"/>
      <c r="C306" s="9"/>
      <c r="F306" s="9"/>
      <c r="G306" s="8"/>
      <c r="H306" s="9"/>
      <c r="L306" s="8"/>
      <c r="M306" s="9"/>
      <c r="O306" s="8"/>
      <c r="P306" s="9"/>
      <c r="Q306" s="8"/>
      <c r="R306" s="9"/>
      <c r="S306" s="8"/>
      <c r="T306" s="9"/>
    </row>
    <row r="307" spans="2:20" x14ac:dyDescent="0.45">
      <c r="B307" s="8"/>
      <c r="C307" s="9"/>
      <c r="F307" s="9"/>
      <c r="G307" s="8"/>
      <c r="H307" s="9"/>
      <c r="L307" s="8"/>
      <c r="M307" s="9"/>
      <c r="O307" s="8"/>
      <c r="P307" s="9"/>
      <c r="Q307" s="8"/>
      <c r="R307" s="9"/>
      <c r="S307" s="8"/>
      <c r="T307" s="9"/>
    </row>
    <row r="308" spans="2:20" x14ac:dyDescent="0.45">
      <c r="B308" s="8"/>
      <c r="C308" s="9"/>
      <c r="F308" s="9"/>
      <c r="G308" s="8"/>
      <c r="H308" s="9"/>
      <c r="L308" s="8"/>
      <c r="M308" s="9"/>
      <c r="O308" s="8"/>
      <c r="P308" s="9"/>
      <c r="Q308" s="8"/>
      <c r="R308" s="9"/>
      <c r="S308" s="8"/>
      <c r="T308" s="9"/>
    </row>
    <row r="309" spans="2:20" x14ac:dyDescent="0.45">
      <c r="B309" s="8"/>
      <c r="C309" s="9"/>
      <c r="F309" s="9"/>
      <c r="G309" s="8"/>
      <c r="H309" s="9"/>
      <c r="L309" s="8"/>
      <c r="M309" s="9"/>
      <c r="O309" s="8"/>
      <c r="P309" s="9"/>
      <c r="Q309" s="8"/>
      <c r="R309" s="9"/>
      <c r="S309" s="8"/>
      <c r="T309" s="9"/>
    </row>
    <row r="310" spans="2:20" x14ac:dyDescent="0.45">
      <c r="B310" s="8"/>
      <c r="C310" s="9"/>
      <c r="F310" s="9"/>
      <c r="G310" s="8"/>
      <c r="H310" s="9"/>
      <c r="L310" s="8"/>
      <c r="M310" s="9"/>
      <c r="O310" s="8"/>
      <c r="P310" s="9"/>
      <c r="Q310" s="8"/>
      <c r="R310" s="9"/>
      <c r="S310" s="8"/>
      <c r="T310" s="9"/>
    </row>
    <row r="311" spans="2:20" x14ac:dyDescent="0.45">
      <c r="B311" s="8"/>
      <c r="C311" s="9"/>
      <c r="F311" s="9"/>
      <c r="G311" s="8"/>
      <c r="H311" s="9"/>
      <c r="L311" s="8"/>
      <c r="M311" s="9"/>
      <c r="O311" s="8"/>
      <c r="P311" s="9"/>
      <c r="Q311" s="8"/>
      <c r="R311" s="9"/>
      <c r="S311" s="8"/>
      <c r="T311" s="9"/>
    </row>
    <row r="312" spans="2:20" x14ac:dyDescent="0.45">
      <c r="B312" s="8"/>
      <c r="C312" s="9"/>
      <c r="F312" s="9"/>
      <c r="G312" s="8"/>
      <c r="H312" s="9"/>
      <c r="L312" s="8"/>
      <c r="M312" s="9"/>
      <c r="O312" s="8"/>
      <c r="P312" s="9"/>
      <c r="Q312" s="8"/>
      <c r="R312" s="9"/>
      <c r="S312" s="8"/>
      <c r="T312" s="9"/>
    </row>
    <row r="313" spans="2:20" x14ac:dyDescent="0.45">
      <c r="B313" s="8"/>
      <c r="C313" s="9"/>
      <c r="F313" s="9"/>
      <c r="G313" s="8"/>
      <c r="H313" s="9"/>
      <c r="L313" s="8"/>
      <c r="M313" s="9"/>
      <c r="O313" s="8"/>
      <c r="P313" s="9"/>
      <c r="Q313" s="8"/>
      <c r="R313" s="9"/>
      <c r="S313" s="8"/>
      <c r="T313" s="9"/>
    </row>
    <row r="314" spans="2:20" x14ac:dyDescent="0.45">
      <c r="B314" s="8"/>
      <c r="C314" s="9"/>
      <c r="F314" s="9"/>
      <c r="G314" s="8"/>
      <c r="H314" s="9"/>
      <c r="L314" s="8"/>
      <c r="M314" s="9"/>
      <c r="O314" s="8"/>
      <c r="P314" s="9"/>
      <c r="Q314" s="8"/>
      <c r="R314" s="9"/>
      <c r="S314" s="8"/>
      <c r="T314" s="9"/>
    </row>
    <row r="315" spans="2:20" x14ac:dyDescent="0.45">
      <c r="B315" s="8"/>
      <c r="C315" s="9"/>
      <c r="F315" s="9"/>
      <c r="G315" s="8"/>
      <c r="H315" s="9"/>
      <c r="L315" s="8"/>
      <c r="M315" s="9"/>
      <c r="O315" s="8"/>
      <c r="P315" s="9"/>
      <c r="Q315" s="8"/>
      <c r="R315" s="9"/>
      <c r="S315" s="8"/>
      <c r="T315" s="9"/>
    </row>
    <row r="316" spans="2:20" x14ac:dyDescent="0.45">
      <c r="B316" s="8"/>
      <c r="C316" s="9"/>
      <c r="F316" s="9"/>
      <c r="G316" s="8"/>
      <c r="H316" s="9"/>
      <c r="L316" s="8"/>
      <c r="M316" s="9"/>
      <c r="O316" s="8"/>
      <c r="P316" s="9"/>
      <c r="Q316" s="8"/>
      <c r="R316" s="9"/>
      <c r="S316" s="8"/>
      <c r="T316" s="9"/>
    </row>
    <row r="317" spans="2:20" x14ac:dyDescent="0.45">
      <c r="B317" s="8"/>
      <c r="C317" s="9"/>
      <c r="F317" s="9"/>
      <c r="G317" s="8"/>
      <c r="H317" s="9"/>
      <c r="L317" s="8"/>
      <c r="M317" s="9"/>
      <c r="O317" s="8"/>
      <c r="P317" s="9"/>
      <c r="Q317" s="8"/>
      <c r="R317" s="9"/>
      <c r="S317" s="8"/>
      <c r="T317" s="9"/>
    </row>
    <row r="318" spans="2:20" x14ac:dyDescent="0.45">
      <c r="B318" s="8"/>
      <c r="C318" s="9"/>
      <c r="F318" s="9"/>
      <c r="G318" s="8"/>
      <c r="H318" s="9"/>
      <c r="L318" s="8"/>
      <c r="M318" s="9"/>
      <c r="O318" s="8"/>
      <c r="P318" s="9"/>
      <c r="Q318" s="8"/>
      <c r="R318" s="9"/>
      <c r="S318" s="8"/>
      <c r="T318" s="9"/>
    </row>
    <row r="319" spans="2:20" x14ac:dyDescent="0.45">
      <c r="B319" s="8"/>
      <c r="C319" s="9"/>
      <c r="F319" s="9"/>
      <c r="G319" s="8"/>
      <c r="H319" s="9"/>
      <c r="L319" s="8"/>
      <c r="M319" s="9"/>
      <c r="O319" s="8"/>
      <c r="P319" s="9"/>
      <c r="Q319" s="8"/>
      <c r="R319" s="9"/>
      <c r="S319" s="8"/>
      <c r="T319" s="9"/>
    </row>
    <row r="320" spans="2:20" x14ac:dyDescent="0.45">
      <c r="B320" s="8"/>
      <c r="C320" s="9"/>
      <c r="F320" s="9"/>
      <c r="G320" s="8"/>
      <c r="H320" s="9"/>
      <c r="L320" s="8"/>
      <c r="M320" s="9"/>
      <c r="O320" s="8"/>
      <c r="P320" s="9"/>
      <c r="Q320" s="8"/>
      <c r="R320" s="9"/>
      <c r="S320" s="8"/>
      <c r="T320" s="9"/>
    </row>
    <row r="321" spans="2:20" x14ac:dyDescent="0.45">
      <c r="B321" s="8"/>
      <c r="C321" s="9"/>
      <c r="F321" s="9"/>
      <c r="G321" s="8"/>
      <c r="H321" s="9"/>
      <c r="L321" s="8"/>
      <c r="M321" s="9"/>
      <c r="O321" s="8"/>
      <c r="P321" s="9"/>
      <c r="Q321" s="8"/>
      <c r="R321" s="9"/>
      <c r="S321" s="8"/>
      <c r="T321" s="9"/>
    </row>
    <row r="322" spans="2:20" x14ac:dyDescent="0.45">
      <c r="B322" s="8"/>
      <c r="C322" s="9"/>
      <c r="F322" s="9"/>
      <c r="G322" s="8"/>
      <c r="H322" s="9"/>
      <c r="L322" s="8"/>
      <c r="M322" s="9"/>
      <c r="O322" s="8"/>
      <c r="P322" s="9"/>
      <c r="Q322" s="8"/>
      <c r="R322" s="9"/>
      <c r="S322" s="8"/>
      <c r="T322" s="9"/>
    </row>
    <row r="323" spans="2:20" x14ac:dyDescent="0.45">
      <c r="B323" s="8"/>
      <c r="C323" s="9"/>
      <c r="F323" s="9"/>
      <c r="G323" s="8"/>
      <c r="H323" s="9"/>
      <c r="L323" s="8"/>
      <c r="M323" s="9"/>
      <c r="O323" s="8"/>
      <c r="P323" s="9"/>
      <c r="Q323" s="8"/>
      <c r="R323" s="9"/>
      <c r="S323" s="8"/>
      <c r="T323" s="9"/>
    </row>
    <row r="324" spans="2:20" x14ac:dyDescent="0.45">
      <c r="B324" s="8"/>
      <c r="C324" s="9"/>
      <c r="F324" s="9"/>
      <c r="G324" s="8"/>
      <c r="H324" s="9"/>
      <c r="L324" s="8"/>
      <c r="M324" s="9"/>
      <c r="O324" s="8"/>
      <c r="P324" s="9"/>
      <c r="Q324" s="8"/>
      <c r="R324" s="9"/>
      <c r="S324" s="8"/>
      <c r="T324" s="9"/>
    </row>
    <row r="325" spans="2:20" x14ac:dyDescent="0.45">
      <c r="B325" s="8"/>
      <c r="C325" s="9"/>
      <c r="F325" s="9"/>
      <c r="G325" s="8"/>
      <c r="H325" s="9"/>
      <c r="L325" s="8"/>
      <c r="M325" s="9"/>
      <c r="O325" s="8"/>
      <c r="P325" s="9"/>
      <c r="Q325" s="8"/>
      <c r="R325" s="9"/>
      <c r="S325" s="8"/>
      <c r="T325" s="9"/>
    </row>
    <row r="326" spans="2:20" x14ac:dyDescent="0.45">
      <c r="B326" s="8"/>
      <c r="C326" s="9"/>
      <c r="F326" s="9"/>
      <c r="G326" s="8"/>
      <c r="H326" s="9"/>
      <c r="L326" s="8"/>
      <c r="M326" s="9"/>
      <c r="O326" s="8"/>
      <c r="P326" s="9"/>
      <c r="Q326" s="8"/>
      <c r="R326" s="9"/>
      <c r="S326" s="8"/>
      <c r="T326" s="9"/>
    </row>
    <row r="327" spans="2:20" x14ac:dyDescent="0.45">
      <c r="B327" s="8"/>
      <c r="C327" s="9"/>
      <c r="F327" s="9"/>
      <c r="G327" s="8"/>
      <c r="H327" s="9"/>
      <c r="L327" s="8"/>
      <c r="M327" s="9"/>
      <c r="O327" s="8"/>
      <c r="P327" s="9"/>
      <c r="Q327" s="8"/>
      <c r="R327" s="9"/>
      <c r="S327" s="8"/>
      <c r="T327" s="9"/>
    </row>
    <row r="328" spans="2:20" x14ac:dyDescent="0.45">
      <c r="B328" s="8"/>
      <c r="C328" s="9"/>
      <c r="F328" s="9"/>
      <c r="G328" s="8"/>
      <c r="H328" s="9"/>
      <c r="L328" s="8"/>
      <c r="M328" s="9"/>
      <c r="O328" s="8"/>
      <c r="P328" s="9"/>
      <c r="Q328" s="8"/>
      <c r="R328" s="9"/>
      <c r="S328" s="8"/>
      <c r="T328" s="9"/>
    </row>
    <row r="329" spans="2:20" x14ac:dyDescent="0.45">
      <c r="B329" s="8"/>
      <c r="C329" s="9"/>
      <c r="F329" s="9"/>
      <c r="G329" s="8"/>
      <c r="H329" s="9"/>
      <c r="L329" s="8"/>
      <c r="M329" s="9"/>
      <c r="O329" s="8"/>
      <c r="P329" s="9"/>
      <c r="Q329" s="8"/>
      <c r="R329" s="9"/>
      <c r="S329" s="8"/>
      <c r="T329" s="9"/>
    </row>
    <row r="330" spans="2:20" x14ac:dyDescent="0.45">
      <c r="B330" s="8"/>
      <c r="C330" s="9"/>
      <c r="F330" s="9"/>
      <c r="G330" s="8"/>
      <c r="H330" s="9"/>
      <c r="L330" s="8"/>
      <c r="M330" s="9"/>
      <c r="O330" s="8"/>
      <c r="P330" s="9"/>
      <c r="Q330" s="8"/>
      <c r="R330" s="9"/>
      <c r="S330" s="8"/>
      <c r="T330" s="9"/>
    </row>
    <row r="331" spans="2:20" x14ac:dyDescent="0.45">
      <c r="B331" s="8"/>
      <c r="C331" s="9"/>
      <c r="F331" s="9"/>
      <c r="G331" s="8"/>
      <c r="H331" s="9"/>
      <c r="L331" s="8"/>
      <c r="M331" s="9"/>
      <c r="O331" s="8"/>
      <c r="P331" s="9"/>
      <c r="Q331" s="8"/>
      <c r="R331" s="9"/>
      <c r="S331" s="8"/>
      <c r="T331" s="9"/>
    </row>
    <row r="332" spans="2:20" x14ac:dyDescent="0.45">
      <c r="B332" s="8"/>
      <c r="C332" s="9"/>
      <c r="F332" s="9"/>
      <c r="G332" s="8"/>
      <c r="H332" s="9"/>
      <c r="L332" s="8"/>
      <c r="M332" s="9"/>
      <c r="O332" s="8"/>
      <c r="P332" s="9"/>
      <c r="Q332" s="8"/>
      <c r="R332" s="9"/>
      <c r="S332" s="8"/>
      <c r="T332" s="9"/>
    </row>
    <row r="333" spans="2:20" x14ac:dyDescent="0.45">
      <c r="B333" s="8"/>
      <c r="C333" s="9"/>
      <c r="F333" s="9"/>
      <c r="G333" s="8"/>
      <c r="H333" s="9"/>
      <c r="L333" s="8"/>
      <c r="M333" s="9"/>
      <c r="O333" s="8"/>
      <c r="P333" s="9"/>
      <c r="Q333" s="8"/>
      <c r="R333" s="9"/>
      <c r="S333" s="8"/>
      <c r="T333" s="9"/>
    </row>
    <row r="334" spans="2:20" x14ac:dyDescent="0.45">
      <c r="B334" s="8"/>
      <c r="C334" s="9"/>
      <c r="F334" s="9"/>
      <c r="G334" s="8"/>
      <c r="H334" s="9"/>
      <c r="L334" s="8"/>
      <c r="M334" s="9"/>
      <c r="O334" s="8"/>
      <c r="P334" s="9"/>
      <c r="Q334" s="8"/>
      <c r="R334" s="9"/>
      <c r="S334" s="8"/>
      <c r="T334" s="9"/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34"/>
  <sheetViews>
    <sheetView topLeftCell="A178" zoomScaleNormal="100" workbookViewId="0">
      <selection activeCell="G23" sqref="G23"/>
    </sheetView>
  </sheetViews>
  <sheetFormatPr baseColWidth="10" defaultRowHeight="14.25" x14ac:dyDescent="0.45"/>
  <cols>
    <col min="5" max="5" width="10.6640625" style="1"/>
    <col min="6" max="6" width="13.06640625" customWidth="1"/>
    <col min="8" max="8" width="11.59765625" customWidth="1"/>
    <col min="10" max="10" width="10.6640625" style="1"/>
    <col min="13" max="13" width="10.6640625" style="1"/>
  </cols>
  <sheetData>
    <row r="1" spans="1:35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2" t="s">
        <v>4</v>
      </c>
      <c r="F1" s="3" t="s">
        <v>15</v>
      </c>
      <c r="G1" s="10" t="s">
        <v>14</v>
      </c>
      <c r="H1" s="3" t="s">
        <v>8</v>
      </c>
      <c r="I1" s="3" t="s">
        <v>9</v>
      </c>
      <c r="J1" s="3" t="s">
        <v>5</v>
      </c>
      <c r="K1" s="3" t="s">
        <v>6</v>
      </c>
      <c r="L1" s="3" t="s">
        <v>7</v>
      </c>
      <c r="M1" s="12"/>
      <c r="N1" s="3"/>
      <c r="O1" s="3"/>
    </row>
    <row r="2" spans="1:35" x14ac:dyDescent="0.45">
      <c r="A2">
        <v>0</v>
      </c>
      <c r="B2" s="1">
        <f t="shared" ref="B2:B33" si="0">A2/L2*3600*1000</f>
        <v>0</v>
      </c>
      <c r="C2">
        <v>0</v>
      </c>
      <c r="D2" s="2">
        <v>0</v>
      </c>
      <c r="E2" s="1">
        <f>D2*50.562</f>
        <v>0</v>
      </c>
      <c r="F2" s="1">
        <f t="shared" ref="F2" si="1">E2*3</f>
        <v>0</v>
      </c>
      <c r="G2">
        <v>0</v>
      </c>
      <c r="H2">
        <v>315</v>
      </c>
      <c r="I2">
        <v>295</v>
      </c>
      <c r="J2">
        <v>0</v>
      </c>
      <c r="K2" s="1">
        <v>4180</v>
      </c>
      <c r="L2" s="1">
        <v>991.5</v>
      </c>
      <c r="N2" s="1"/>
      <c r="O2" s="1"/>
      <c r="S2" s="4"/>
      <c r="T2" s="5"/>
      <c r="U2" s="4"/>
      <c r="V2" s="4"/>
      <c r="W2" s="6"/>
      <c r="X2" s="6"/>
      <c r="Y2" s="6"/>
      <c r="Z2" s="6"/>
      <c r="AA2" s="6"/>
      <c r="AB2" s="6"/>
      <c r="AC2" s="6"/>
      <c r="AD2" s="6"/>
      <c r="AF2" s="6"/>
      <c r="AG2" s="6"/>
      <c r="AH2" s="6"/>
      <c r="AI2" s="6"/>
    </row>
    <row r="3" spans="1:35" x14ac:dyDescent="0.45">
      <c r="A3">
        <v>8.0000000000000002E-3</v>
      </c>
      <c r="B3" s="1">
        <f t="shared" si="0"/>
        <v>29.046898638426626</v>
      </c>
      <c r="C3">
        <v>0</v>
      </c>
      <c r="D3" s="2">
        <v>7.0000000000000007E-2</v>
      </c>
      <c r="E3" s="1">
        <f>D3*0.01755*3600</f>
        <v>4.4226000000000001</v>
      </c>
      <c r="F3" s="1">
        <f>E3*9</f>
        <v>39.803400000000003</v>
      </c>
      <c r="G3" s="8">
        <v>557.98676728021974</v>
      </c>
      <c r="H3">
        <v>315</v>
      </c>
      <c r="I3">
        <v>295</v>
      </c>
      <c r="J3" s="8">
        <v>57.923246214430797</v>
      </c>
      <c r="K3" s="1">
        <v>4180</v>
      </c>
      <c r="L3" s="1">
        <v>991.5</v>
      </c>
      <c r="N3" s="1"/>
      <c r="O3" s="1"/>
      <c r="S3" s="4"/>
      <c r="T3" s="5"/>
      <c r="U3" s="4"/>
      <c r="V3" s="4"/>
      <c r="W3" s="6"/>
      <c r="X3" s="6"/>
      <c r="Y3" s="6"/>
      <c r="Z3" s="6"/>
      <c r="AA3" s="6"/>
      <c r="AB3" s="6"/>
      <c r="AC3" s="6"/>
      <c r="AD3" s="6"/>
      <c r="AF3" s="6"/>
      <c r="AG3" s="6"/>
      <c r="AH3" s="6"/>
      <c r="AI3" s="6"/>
    </row>
    <row r="4" spans="1:35" x14ac:dyDescent="0.45">
      <c r="A4">
        <v>1.4E-2</v>
      </c>
      <c r="B4" s="1">
        <f t="shared" si="0"/>
        <v>50.832072617246602</v>
      </c>
      <c r="C4">
        <v>0</v>
      </c>
      <c r="D4" s="2">
        <v>7.0000000000000007E-2</v>
      </c>
      <c r="E4" s="1">
        <f t="shared" ref="E4:E67" si="2">D4*0.01755*3600</f>
        <v>4.4226000000000001</v>
      </c>
      <c r="F4" s="1">
        <f t="shared" ref="F4:F67" si="3">E4*9</f>
        <v>39.803400000000003</v>
      </c>
      <c r="G4" s="8">
        <v>1068.3306620578639</v>
      </c>
      <c r="H4">
        <v>315</v>
      </c>
      <c r="I4">
        <v>295</v>
      </c>
      <c r="J4" s="8">
        <v>85.90133968074116</v>
      </c>
      <c r="K4" s="1">
        <v>4180</v>
      </c>
      <c r="L4" s="1">
        <v>991.5</v>
      </c>
      <c r="N4" s="1"/>
      <c r="O4" s="1"/>
      <c r="S4" s="4"/>
      <c r="T4" s="5"/>
      <c r="U4" s="4"/>
      <c r="V4" s="4"/>
      <c r="W4" s="6"/>
      <c r="X4" s="6"/>
      <c r="Y4" s="6"/>
      <c r="Z4" s="6"/>
      <c r="AA4" s="6"/>
      <c r="AB4" s="6"/>
      <c r="AC4" s="6"/>
      <c r="AD4" s="6"/>
      <c r="AF4" s="6"/>
      <c r="AG4" s="6"/>
      <c r="AH4" s="6"/>
      <c r="AI4" s="6"/>
    </row>
    <row r="5" spans="1:35" x14ac:dyDescent="0.45">
      <c r="A5">
        <v>0.02</v>
      </c>
      <c r="B5" s="1">
        <f t="shared" si="0"/>
        <v>72.617246596066565</v>
      </c>
      <c r="C5">
        <v>0</v>
      </c>
      <c r="D5" s="2">
        <v>7.0000000000000007E-2</v>
      </c>
      <c r="E5" s="1">
        <f t="shared" si="2"/>
        <v>4.4226000000000001</v>
      </c>
      <c r="F5" s="1">
        <f t="shared" si="3"/>
        <v>39.803400000000003</v>
      </c>
      <c r="G5" s="8">
        <v>1692.8014714285712</v>
      </c>
      <c r="H5">
        <v>315</v>
      </c>
      <c r="I5">
        <v>295</v>
      </c>
      <c r="J5" s="8">
        <v>103.45292309593583</v>
      </c>
      <c r="K5" s="1">
        <v>4180</v>
      </c>
      <c r="L5" s="1">
        <v>991.5</v>
      </c>
      <c r="N5" s="1"/>
      <c r="O5" s="1"/>
      <c r="S5" s="4"/>
      <c r="T5" s="5"/>
      <c r="U5" s="4"/>
      <c r="V5" s="4"/>
      <c r="W5" s="6"/>
      <c r="X5" s="6"/>
      <c r="Y5" s="6"/>
      <c r="Z5" s="6"/>
      <c r="AA5" s="6"/>
      <c r="AB5" s="6"/>
      <c r="AC5" s="6"/>
      <c r="AD5" s="6"/>
      <c r="AF5" s="6"/>
      <c r="AG5" s="6"/>
      <c r="AH5" s="6"/>
      <c r="AI5" s="6"/>
    </row>
    <row r="6" spans="1:35" x14ac:dyDescent="0.45">
      <c r="A6">
        <v>2.5999999999999999E-2</v>
      </c>
      <c r="B6" s="1">
        <f t="shared" si="0"/>
        <v>94.402420574886534</v>
      </c>
      <c r="C6">
        <v>0</v>
      </c>
      <c r="D6" s="2">
        <v>7.0000000000000007E-2</v>
      </c>
      <c r="E6" s="1">
        <f t="shared" si="2"/>
        <v>4.4226000000000001</v>
      </c>
      <c r="F6" s="1">
        <f t="shared" si="3"/>
        <v>39.803400000000003</v>
      </c>
      <c r="G6" s="8">
        <v>2431.3991953923419</v>
      </c>
      <c r="H6">
        <v>315</v>
      </c>
      <c r="I6">
        <v>295</v>
      </c>
      <c r="J6" s="8">
        <v>115.19729611023729</v>
      </c>
      <c r="K6" s="1">
        <v>4180</v>
      </c>
      <c r="L6" s="1">
        <v>991.5</v>
      </c>
      <c r="N6" s="1"/>
      <c r="O6" s="1"/>
      <c r="S6" s="4"/>
      <c r="T6" s="5"/>
      <c r="U6" s="4"/>
      <c r="V6" s="4"/>
      <c r="W6" s="6"/>
      <c r="X6" s="6"/>
      <c r="Y6" s="6"/>
      <c r="Z6" s="6"/>
      <c r="AA6" s="6"/>
      <c r="AB6" s="6"/>
      <c r="AC6" s="6"/>
      <c r="AD6" s="6"/>
      <c r="AF6" s="6"/>
      <c r="AG6" s="6"/>
      <c r="AH6" s="6"/>
      <c r="AI6" s="6"/>
    </row>
    <row r="7" spans="1:35" x14ac:dyDescent="0.45">
      <c r="A7">
        <v>3.2000000000000001E-2</v>
      </c>
      <c r="B7" s="1">
        <f t="shared" si="0"/>
        <v>116.1875945537065</v>
      </c>
      <c r="C7">
        <v>0</v>
      </c>
      <c r="D7" s="2">
        <v>7.0000000000000007E-2</v>
      </c>
      <c r="E7" s="1">
        <f t="shared" si="2"/>
        <v>4.4226000000000001</v>
      </c>
      <c r="F7" s="1">
        <f t="shared" si="3"/>
        <v>39.803400000000003</v>
      </c>
      <c r="G7" s="8">
        <v>3284.1238339491752</v>
      </c>
      <c r="H7">
        <v>315</v>
      </c>
      <c r="I7">
        <v>295</v>
      </c>
      <c r="J7" s="8">
        <v>123.54340932378911</v>
      </c>
      <c r="K7" s="1">
        <v>4180</v>
      </c>
      <c r="L7" s="1">
        <v>991.5</v>
      </c>
      <c r="N7" s="1"/>
      <c r="O7" s="1"/>
      <c r="S7" s="4"/>
      <c r="T7" s="5"/>
      <c r="U7" s="4"/>
      <c r="V7" s="4"/>
      <c r="W7" s="6"/>
      <c r="X7" s="6"/>
      <c r="Y7" s="6"/>
      <c r="Z7" s="6"/>
      <c r="AA7" s="6"/>
      <c r="AB7" s="6"/>
      <c r="AC7" s="6"/>
      <c r="AD7" s="6"/>
      <c r="AF7" s="6"/>
      <c r="AG7" s="6"/>
      <c r="AH7" s="6"/>
      <c r="AI7" s="6"/>
    </row>
    <row r="8" spans="1:35" x14ac:dyDescent="0.45">
      <c r="A8">
        <v>3.7999999999999999E-2</v>
      </c>
      <c r="B8" s="1">
        <f t="shared" si="0"/>
        <v>137.97276853252646</v>
      </c>
      <c r="C8">
        <v>0</v>
      </c>
      <c r="D8" s="2">
        <v>7.0000000000000007E-2</v>
      </c>
      <c r="E8" s="1">
        <f t="shared" si="2"/>
        <v>4.4226000000000001</v>
      </c>
      <c r="F8" s="1">
        <f t="shared" si="3"/>
        <v>39.803400000000003</v>
      </c>
      <c r="G8" s="8">
        <v>4250.9753870990726</v>
      </c>
      <c r="H8">
        <v>315</v>
      </c>
      <c r="I8">
        <v>295</v>
      </c>
      <c r="J8" s="8">
        <v>129.76114328069264</v>
      </c>
      <c r="K8" s="1">
        <v>4180</v>
      </c>
      <c r="L8" s="1">
        <v>991.5</v>
      </c>
      <c r="N8" s="1"/>
      <c r="O8" s="1"/>
      <c r="S8" s="4"/>
      <c r="T8" s="5"/>
      <c r="U8" s="4"/>
      <c r="V8" s="4"/>
      <c r="W8" s="6"/>
      <c r="X8" s="6"/>
      <c r="Y8" s="6"/>
      <c r="Z8" s="6"/>
      <c r="AA8" s="6"/>
      <c r="AB8" s="6"/>
      <c r="AC8" s="6"/>
      <c r="AD8" s="6"/>
      <c r="AF8" s="6"/>
      <c r="AG8" s="6"/>
      <c r="AH8" s="6"/>
      <c r="AI8" s="6"/>
    </row>
    <row r="9" spans="1:35" x14ac:dyDescent="0.45">
      <c r="A9">
        <v>4.3999999999999997E-2</v>
      </c>
      <c r="B9" s="1">
        <f t="shared" si="0"/>
        <v>159.75794251134644</v>
      </c>
      <c r="C9">
        <v>0</v>
      </c>
      <c r="D9" s="2">
        <v>7.0000000000000007E-2</v>
      </c>
      <c r="E9" s="1">
        <f t="shared" si="2"/>
        <v>4.4226000000000001</v>
      </c>
      <c r="F9" s="1">
        <f t="shared" si="3"/>
        <v>39.803400000000003</v>
      </c>
      <c r="G9" s="8">
        <v>5331.9538548420323</v>
      </c>
      <c r="H9">
        <v>315</v>
      </c>
      <c r="I9">
        <v>295</v>
      </c>
      <c r="J9" s="8">
        <v>134.56538747022648</v>
      </c>
      <c r="K9" s="1">
        <v>4180</v>
      </c>
      <c r="L9" s="1">
        <v>991.5</v>
      </c>
      <c r="N9" s="1"/>
      <c r="O9" s="1"/>
      <c r="S9" s="4"/>
      <c r="T9" s="5"/>
      <c r="U9" s="4"/>
      <c r="V9" s="4"/>
      <c r="W9" s="6"/>
      <c r="X9" s="6"/>
      <c r="Y9" s="6"/>
      <c r="Z9" s="6"/>
      <c r="AA9" s="6"/>
      <c r="AB9" s="6"/>
      <c r="AC9" s="6"/>
      <c r="AD9" s="6"/>
      <c r="AF9" s="6"/>
      <c r="AG9" s="6"/>
      <c r="AH9" s="6"/>
      <c r="AI9" s="6"/>
    </row>
    <row r="10" spans="1:35" x14ac:dyDescent="0.45">
      <c r="A10">
        <v>0.05</v>
      </c>
      <c r="B10" s="1">
        <f t="shared" si="0"/>
        <v>181.54311649016643</v>
      </c>
      <c r="C10">
        <v>0</v>
      </c>
      <c r="D10" s="2">
        <v>7.0000000000000007E-2</v>
      </c>
      <c r="E10" s="1">
        <f t="shared" si="2"/>
        <v>4.4226000000000001</v>
      </c>
      <c r="F10" s="1">
        <f t="shared" si="3"/>
        <v>39.803400000000003</v>
      </c>
      <c r="G10" s="8">
        <v>6527.0592371780549</v>
      </c>
      <c r="H10">
        <v>315</v>
      </c>
      <c r="I10">
        <v>295</v>
      </c>
      <c r="J10" s="8">
        <v>138.38615663702188</v>
      </c>
      <c r="K10" s="1">
        <v>4180</v>
      </c>
      <c r="L10" s="1">
        <v>991.5</v>
      </c>
      <c r="N10" s="1"/>
      <c r="O10" s="1"/>
      <c r="S10" s="4"/>
      <c r="T10" s="5"/>
      <c r="U10" s="4"/>
      <c r="V10" s="4"/>
      <c r="W10" s="6"/>
      <c r="X10" s="6"/>
      <c r="Y10" s="6"/>
      <c r="Z10" s="6"/>
      <c r="AA10" s="6"/>
      <c r="AB10" s="6"/>
      <c r="AC10" s="6"/>
      <c r="AD10" s="6"/>
      <c r="AF10" s="6"/>
      <c r="AG10" s="6"/>
      <c r="AH10" s="6"/>
      <c r="AI10" s="6"/>
    </row>
    <row r="11" spans="1:35" x14ac:dyDescent="0.45">
      <c r="A11">
        <v>5.6000000000000001E-2</v>
      </c>
      <c r="B11" s="1">
        <f t="shared" si="0"/>
        <v>203.32829046898641</v>
      </c>
      <c r="C11">
        <v>0</v>
      </c>
      <c r="D11" s="2">
        <v>7.0000000000000007E-2</v>
      </c>
      <c r="E11" s="1">
        <f t="shared" si="2"/>
        <v>4.4226000000000001</v>
      </c>
      <c r="F11" s="1">
        <f t="shared" si="3"/>
        <v>39.803400000000003</v>
      </c>
      <c r="G11" s="8">
        <v>7836.2915341071421</v>
      </c>
      <c r="H11">
        <v>315</v>
      </c>
      <c r="I11">
        <v>295</v>
      </c>
      <c r="J11" s="8">
        <v>141.49590677553195</v>
      </c>
      <c r="K11" s="1">
        <v>4180</v>
      </c>
      <c r="L11" s="1">
        <v>991.5</v>
      </c>
      <c r="N11" s="1"/>
      <c r="O11" s="1"/>
      <c r="S11" s="4"/>
      <c r="T11" s="5"/>
      <c r="U11" s="4"/>
      <c r="V11" s="4"/>
      <c r="W11" s="6"/>
      <c r="X11" s="6"/>
      <c r="Y11" s="6"/>
      <c r="Z11" s="6"/>
      <c r="AA11" s="6"/>
      <c r="AB11" s="6"/>
      <c r="AC11" s="6"/>
      <c r="AD11" s="6"/>
      <c r="AF11" s="6"/>
      <c r="AG11" s="6"/>
      <c r="AH11" s="6"/>
      <c r="AI11" s="6"/>
    </row>
    <row r="12" spans="1:35" x14ac:dyDescent="0.45">
      <c r="A12">
        <v>6.2E-2</v>
      </c>
      <c r="B12" s="1">
        <f t="shared" si="0"/>
        <v>225.11346444780636</v>
      </c>
      <c r="C12">
        <v>0</v>
      </c>
      <c r="D12" s="2">
        <v>7.0000000000000007E-2</v>
      </c>
      <c r="E12" s="1">
        <f t="shared" si="2"/>
        <v>4.4226000000000001</v>
      </c>
      <c r="F12" s="1">
        <f t="shared" si="3"/>
        <v>39.803400000000003</v>
      </c>
      <c r="G12" s="8">
        <v>9259.6507456292911</v>
      </c>
      <c r="H12">
        <v>315</v>
      </c>
      <c r="I12">
        <v>295</v>
      </c>
      <c r="J12" s="8">
        <v>144.07560073483728</v>
      </c>
      <c r="K12" s="1">
        <v>4180</v>
      </c>
      <c r="L12" s="1">
        <v>991.5</v>
      </c>
      <c r="N12" s="1"/>
      <c r="O12" s="1"/>
      <c r="S12" s="4"/>
      <c r="T12" s="5"/>
      <c r="U12" s="4"/>
      <c r="V12" s="4"/>
      <c r="W12" s="6"/>
      <c r="X12" s="6"/>
      <c r="Y12" s="6"/>
      <c r="Z12" s="6"/>
      <c r="AA12" s="6"/>
      <c r="AB12" s="6"/>
      <c r="AC12" s="6"/>
      <c r="AD12" s="6"/>
      <c r="AF12" s="6"/>
      <c r="AG12" s="6"/>
      <c r="AH12" s="6"/>
      <c r="AI12" s="6"/>
    </row>
    <row r="13" spans="1:35" x14ac:dyDescent="0.45">
      <c r="A13">
        <v>6.8000000000000005E-2</v>
      </c>
      <c r="B13" s="1">
        <f t="shared" si="0"/>
        <v>246.89863842662635</v>
      </c>
      <c r="C13">
        <v>0</v>
      </c>
      <c r="D13" s="2">
        <v>7.0000000000000007E-2</v>
      </c>
      <c r="E13" s="1">
        <f t="shared" si="2"/>
        <v>4.4226000000000001</v>
      </c>
      <c r="F13" s="1">
        <f t="shared" si="3"/>
        <v>39.803400000000003</v>
      </c>
      <c r="G13" s="8">
        <v>10797.136871744506</v>
      </c>
      <c r="H13">
        <v>315</v>
      </c>
      <c r="I13">
        <v>295</v>
      </c>
      <c r="J13" s="8">
        <v>146.24967372979424</v>
      </c>
      <c r="K13" s="1">
        <v>4180</v>
      </c>
      <c r="L13" s="1">
        <v>991.5</v>
      </c>
      <c r="N13" s="1"/>
      <c r="O13" s="1"/>
      <c r="S13" s="4"/>
      <c r="T13" s="5"/>
      <c r="U13" s="4"/>
      <c r="V13" s="4"/>
      <c r="W13" s="6"/>
      <c r="X13" s="6"/>
      <c r="Y13" s="6"/>
      <c r="Z13" s="6"/>
      <c r="AA13" s="6"/>
      <c r="AB13" s="6"/>
      <c r="AC13" s="6"/>
      <c r="AD13" s="6"/>
      <c r="AF13" s="6"/>
      <c r="AG13" s="6"/>
      <c r="AH13" s="6"/>
      <c r="AI13" s="6"/>
    </row>
    <row r="14" spans="1:35" x14ac:dyDescent="0.45">
      <c r="A14">
        <v>7.3999999999999996E-2</v>
      </c>
      <c r="B14" s="1">
        <f t="shared" si="0"/>
        <v>268.68381240544625</v>
      </c>
      <c r="C14">
        <v>0</v>
      </c>
      <c r="D14" s="2">
        <v>7.0000000000000007E-2</v>
      </c>
      <c r="E14" s="1">
        <f t="shared" si="2"/>
        <v>4.4226000000000001</v>
      </c>
      <c r="F14" s="1">
        <f t="shared" si="3"/>
        <v>39.803400000000003</v>
      </c>
      <c r="G14" s="8">
        <v>12448.749912465624</v>
      </c>
      <c r="H14">
        <v>315</v>
      </c>
      <c r="I14">
        <v>295</v>
      </c>
      <c r="J14" s="8">
        <v>148.02026623111655</v>
      </c>
      <c r="K14" s="1">
        <v>4180</v>
      </c>
      <c r="L14" s="1">
        <v>991.5</v>
      </c>
      <c r="N14" s="1"/>
      <c r="O14" s="1"/>
      <c r="S14" s="4"/>
      <c r="T14" s="5"/>
      <c r="U14" s="4"/>
      <c r="V14" s="4"/>
      <c r="W14" s="6"/>
      <c r="X14" s="6"/>
      <c r="Y14" s="6"/>
      <c r="Z14" s="6"/>
      <c r="AA14" s="6"/>
      <c r="AB14" s="6"/>
      <c r="AC14" s="6"/>
      <c r="AD14" s="6"/>
      <c r="AF14" s="6"/>
      <c r="AG14" s="6"/>
      <c r="AH14" s="6"/>
      <c r="AI14" s="6"/>
    </row>
    <row r="15" spans="1:35" x14ac:dyDescent="0.45">
      <c r="A15">
        <f>A3</f>
        <v>8.0000000000000002E-3</v>
      </c>
      <c r="B15" s="1">
        <f t="shared" si="0"/>
        <v>29.046898638426626</v>
      </c>
      <c r="C15">
        <v>400</v>
      </c>
      <c r="D15" s="2">
        <v>0.35</v>
      </c>
      <c r="E15" s="1">
        <f t="shared" si="2"/>
        <v>22.113</v>
      </c>
      <c r="F15" s="1">
        <f t="shared" si="3"/>
        <v>199.017</v>
      </c>
      <c r="G15" s="8">
        <f>G3</f>
        <v>557.98676728021974</v>
      </c>
      <c r="H15">
        <v>315</v>
      </c>
      <c r="I15">
        <v>295</v>
      </c>
      <c r="J15" s="8">
        <v>217.73462042396091</v>
      </c>
      <c r="K15" s="1">
        <v>4180</v>
      </c>
      <c r="L15" s="1">
        <v>991.5</v>
      </c>
      <c r="N15" s="1"/>
      <c r="O15" s="1"/>
      <c r="S15" s="4"/>
      <c r="T15" s="5"/>
      <c r="U15" s="4"/>
      <c r="V15" s="4"/>
      <c r="W15" s="6"/>
      <c r="X15" s="6"/>
      <c r="Y15" s="6"/>
      <c r="Z15" s="6"/>
      <c r="AA15" s="6"/>
      <c r="AB15" s="6"/>
      <c r="AC15" s="6"/>
      <c r="AD15" s="6"/>
      <c r="AF15" s="6"/>
      <c r="AG15" s="6"/>
      <c r="AH15" s="6"/>
      <c r="AI15" s="6"/>
    </row>
    <row r="16" spans="1:35" x14ac:dyDescent="0.45">
      <c r="A16">
        <f t="shared" ref="A16:A79" si="4">A4</f>
        <v>1.4E-2</v>
      </c>
      <c r="B16" s="1">
        <f t="shared" si="0"/>
        <v>50.832072617246602</v>
      </c>
      <c r="C16">
        <v>400</v>
      </c>
      <c r="D16" s="2">
        <v>0.35</v>
      </c>
      <c r="E16" s="1">
        <f t="shared" si="2"/>
        <v>22.113</v>
      </c>
      <c r="F16" s="1">
        <f t="shared" si="3"/>
        <v>199.017</v>
      </c>
      <c r="G16" s="8">
        <f t="shared" ref="G16:G26" si="5">G4</f>
        <v>1068.3306620578639</v>
      </c>
      <c r="H16">
        <v>315</v>
      </c>
      <c r="I16">
        <v>295</v>
      </c>
      <c r="J16" s="8">
        <v>339.63637407530456</v>
      </c>
      <c r="K16" s="1">
        <v>4180</v>
      </c>
      <c r="L16" s="1">
        <v>991.5</v>
      </c>
      <c r="N16" s="1"/>
      <c r="O16" s="1"/>
      <c r="S16" s="4"/>
      <c r="T16" s="5"/>
      <c r="U16" s="4"/>
      <c r="V16" s="4"/>
      <c r="W16" s="6"/>
      <c r="X16" s="6"/>
      <c r="Y16" s="6"/>
      <c r="Z16" s="6"/>
      <c r="AA16" s="6"/>
      <c r="AB16" s="6"/>
      <c r="AC16" s="6"/>
      <c r="AD16" s="6"/>
      <c r="AF16" s="6"/>
      <c r="AG16" s="6"/>
      <c r="AH16" s="6"/>
      <c r="AI16" s="6"/>
    </row>
    <row r="17" spans="1:35" x14ac:dyDescent="0.45">
      <c r="A17">
        <f t="shared" si="4"/>
        <v>0.02</v>
      </c>
      <c r="B17" s="1">
        <f t="shared" si="0"/>
        <v>72.617246596066565</v>
      </c>
      <c r="C17">
        <v>400</v>
      </c>
      <c r="D17" s="2">
        <v>0.35</v>
      </c>
      <c r="E17" s="1">
        <f t="shared" si="2"/>
        <v>22.113</v>
      </c>
      <c r="F17" s="1">
        <f t="shared" si="3"/>
        <v>199.017</v>
      </c>
      <c r="G17" s="8">
        <f t="shared" si="5"/>
        <v>1692.8014714285712</v>
      </c>
      <c r="H17">
        <v>315</v>
      </c>
      <c r="I17">
        <v>295</v>
      </c>
      <c r="J17" s="8">
        <v>422.96865423986708</v>
      </c>
      <c r="K17" s="1">
        <v>4180</v>
      </c>
      <c r="L17" s="1">
        <v>991.5</v>
      </c>
      <c r="N17" s="1"/>
      <c r="O17" s="1"/>
      <c r="S17" s="4"/>
      <c r="T17" s="5"/>
      <c r="U17" s="4"/>
      <c r="V17" s="4"/>
      <c r="W17" s="6"/>
      <c r="X17" s="6"/>
      <c r="Y17" s="6"/>
      <c r="Z17" s="6"/>
      <c r="AA17" s="6"/>
      <c r="AB17" s="6"/>
      <c r="AC17" s="6"/>
      <c r="AD17" s="6"/>
      <c r="AF17" s="6"/>
      <c r="AG17" s="6"/>
      <c r="AH17" s="6"/>
      <c r="AI17" s="6"/>
    </row>
    <row r="18" spans="1:35" x14ac:dyDescent="0.45">
      <c r="A18">
        <f t="shared" si="4"/>
        <v>2.5999999999999999E-2</v>
      </c>
      <c r="B18" s="1">
        <f t="shared" si="0"/>
        <v>94.402420574886534</v>
      </c>
      <c r="C18">
        <v>400</v>
      </c>
      <c r="D18" s="2">
        <v>0.35</v>
      </c>
      <c r="E18" s="1">
        <f t="shared" si="2"/>
        <v>22.113</v>
      </c>
      <c r="F18" s="1">
        <f t="shared" si="3"/>
        <v>199.017</v>
      </c>
      <c r="G18" s="8">
        <f t="shared" si="5"/>
        <v>2431.3991953923419</v>
      </c>
      <c r="H18">
        <v>315</v>
      </c>
      <c r="I18">
        <v>295</v>
      </c>
      <c r="J18" s="8">
        <v>481.50421183569034</v>
      </c>
      <c r="K18" s="1">
        <v>4180</v>
      </c>
      <c r="L18" s="1">
        <v>991.5</v>
      </c>
      <c r="N18" s="1"/>
      <c r="O18" s="1"/>
      <c r="S18" s="4"/>
      <c r="T18" s="5"/>
      <c r="U18" s="4"/>
      <c r="V18" s="4"/>
      <c r="W18" s="6"/>
      <c r="X18" s="6"/>
      <c r="Y18" s="6"/>
      <c r="Z18" s="6"/>
      <c r="AA18" s="6"/>
      <c r="AB18" s="6"/>
      <c r="AC18" s="6"/>
      <c r="AD18" s="6"/>
      <c r="AF18" s="6"/>
      <c r="AG18" s="6"/>
      <c r="AH18" s="6"/>
      <c r="AI18" s="6"/>
    </row>
    <row r="19" spans="1:35" x14ac:dyDescent="0.45">
      <c r="A19">
        <f t="shared" si="4"/>
        <v>3.2000000000000001E-2</v>
      </c>
      <c r="B19" s="1">
        <f t="shared" si="0"/>
        <v>116.1875945537065</v>
      </c>
      <c r="C19">
        <v>400</v>
      </c>
      <c r="D19" s="2">
        <v>0.35</v>
      </c>
      <c r="E19" s="1">
        <f t="shared" si="2"/>
        <v>22.113</v>
      </c>
      <c r="F19" s="1">
        <f t="shared" si="3"/>
        <v>199.017</v>
      </c>
      <c r="G19" s="8">
        <f t="shared" si="5"/>
        <v>3284.1238339491752</v>
      </c>
      <c r="H19">
        <v>315</v>
      </c>
      <c r="I19">
        <v>295</v>
      </c>
      <c r="J19" s="8">
        <v>524.39298166676065</v>
      </c>
      <c r="K19" s="1">
        <v>4180</v>
      </c>
      <c r="L19" s="1">
        <v>991.5</v>
      </c>
      <c r="N19" s="1"/>
      <c r="O19" s="1"/>
      <c r="S19" s="4"/>
      <c r="T19" s="5"/>
      <c r="U19" s="4"/>
      <c r="V19" s="4"/>
      <c r="W19" s="6"/>
      <c r="X19" s="6"/>
      <c r="Y19" s="6"/>
      <c r="Z19" s="6"/>
      <c r="AA19" s="6"/>
      <c r="AB19" s="6"/>
      <c r="AC19" s="6"/>
      <c r="AD19" s="6"/>
      <c r="AF19" s="6"/>
      <c r="AG19" s="6"/>
      <c r="AH19" s="6"/>
      <c r="AI19" s="6"/>
    </row>
    <row r="20" spans="1:35" x14ac:dyDescent="0.45">
      <c r="A20">
        <f t="shared" si="4"/>
        <v>3.7999999999999999E-2</v>
      </c>
      <c r="B20" s="1">
        <f t="shared" si="0"/>
        <v>137.97276853252646</v>
      </c>
      <c r="C20">
        <v>400</v>
      </c>
      <c r="D20" s="2">
        <v>0.35</v>
      </c>
      <c r="E20" s="1">
        <f t="shared" si="2"/>
        <v>22.113</v>
      </c>
      <c r="F20" s="1">
        <f t="shared" si="3"/>
        <v>199.017</v>
      </c>
      <c r="G20" s="8">
        <f t="shared" si="5"/>
        <v>4250.9753870990726</v>
      </c>
      <c r="H20">
        <v>315</v>
      </c>
      <c r="I20">
        <v>295</v>
      </c>
      <c r="J20" s="8">
        <v>557.02080992159017</v>
      </c>
      <c r="K20" s="1">
        <v>4180</v>
      </c>
      <c r="L20" s="1">
        <v>991.5</v>
      </c>
      <c r="N20" s="1"/>
      <c r="O20" s="1"/>
      <c r="S20" s="4"/>
      <c r="T20" s="5"/>
      <c r="U20" s="4"/>
      <c r="V20" s="4"/>
      <c r="W20" s="6"/>
      <c r="X20" s="6"/>
      <c r="Y20" s="6"/>
      <c r="Z20" s="6"/>
      <c r="AA20" s="6"/>
      <c r="AB20" s="6"/>
      <c r="AC20" s="6"/>
      <c r="AD20" s="6"/>
      <c r="AF20" s="6"/>
      <c r="AG20" s="6"/>
      <c r="AH20" s="6"/>
      <c r="AI20" s="6"/>
    </row>
    <row r="21" spans="1:35" x14ac:dyDescent="0.45">
      <c r="A21">
        <f t="shared" si="4"/>
        <v>4.3999999999999997E-2</v>
      </c>
      <c r="B21" s="1">
        <f t="shared" si="0"/>
        <v>159.75794251134644</v>
      </c>
      <c r="C21">
        <v>400</v>
      </c>
      <c r="D21" s="2">
        <v>0.35</v>
      </c>
      <c r="E21" s="1">
        <f t="shared" si="2"/>
        <v>22.113</v>
      </c>
      <c r="F21" s="1">
        <f t="shared" si="3"/>
        <v>199.017</v>
      </c>
      <c r="G21" s="8">
        <f t="shared" si="5"/>
        <v>5331.9538548420323</v>
      </c>
      <c r="H21">
        <v>315</v>
      </c>
      <c r="I21">
        <v>295</v>
      </c>
      <c r="J21" s="8">
        <v>582.61788410503686</v>
      </c>
      <c r="K21" s="1">
        <v>4180</v>
      </c>
      <c r="L21" s="1">
        <v>991.5</v>
      </c>
      <c r="N21" s="1"/>
      <c r="O21" s="1"/>
      <c r="S21" s="4"/>
      <c r="T21" s="5"/>
      <c r="U21" s="4"/>
      <c r="V21" s="4"/>
      <c r="W21" s="6"/>
      <c r="X21" s="6"/>
      <c r="Y21" s="6"/>
      <c r="Z21" s="6"/>
      <c r="AA21" s="6"/>
      <c r="AB21" s="6"/>
      <c r="AC21" s="6"/>
      <c r="AD21" s="6"/>
      <c r="AF21" s="6"/>
      <c r="AG21" s="6"/>
      <c r="AH21" s="6"/>
      <c r="AI21" s="6"/>
    </row>
    <row r="22" spans="1:35" x14ac:dyDescent="0.45">
      <c r="A22">
        <f t="shared" si="4"/>
        <v>0.05</v>
      </c>
      <c r="B22" s="1">
        <f t="shared" si="0"/>
        <v>181.54311649016643</v>
      </c>
      <c r="C22">
        <v>400</v>
      </c>
      <c r="D22" s="2">
        <v>0.35</v>
      </c>
      <c r="E22" s="1">
        <f t="shared" si="2"/>
        <v>22.113</v>
      </c>
      <c r="F22" s="1">
        <f t="shared" si="3"/>
        <v>199.017</v>
      </c>
      <c r="G22" s="8">
        <f t="shared" si="5"/>
        <v>6527.0592371780549</v>
      </c>
      <c r="H22">
        <v>315</v>
      </c>
      <c r="I22">
        <v>295</v>
      </c>
      <c r="J22" s="8">
        <v>603.21216519456607</v>
      </c>
      <c r="K22" s="1">
        <v>4180</v>
      </c>
      <c r="L22" s="1">
        <v>991.5</v>
      </c>
      <c r="N22" s="1"/>
      <c r="O22" s="1"/>
      <c r="S22" s="4"/>
      <c r="T22" s="5"/>
      <c r="U22" s="4"/>
      <c r="V22" s="4"/>
      <c r="W22" s="6"/>
      <c r="X22" s="6"/>
      <c r="Y22" s="6"/>
      <c r="Z22" s="6"/>
      <c r="AA22" s="6"/>
      <c r="AB22" s="6"/>
      <c r="AC22" s="6"/>
      <c r="AD22" s="6"/>
      <c r="AF22" s="6"/>
      <c r="AG22" s="6"/>
      <c r="AH22" s="6"/>
      <c r="AI22" s="6"/>
    </row>
    <row r="23" spans="1:35" x14ac:dyDescent="0.45">
      <c r="A23">
        <f t="shared" si="4"/>
        <v>5.6000000000000001E-2</v>
      </c>
      <c r="B23" s="1">
        <f t="shared" si="0"/>
        <v>203.32829046898641</v>
      </c>
      <c r="C23">
        <v>400</v>
      </c>
      <c r="D23" s="2">
        <v>0.35</v>
      </c>
      <c r="E23" s="1">
        <f t="shared" si="2"/>
        <v>22.113</v>
      </c>
      <c r="F23" s="1">
        <f t="shared" si="3"/>
        <v>199.017</v>
      </c>
      <c r="G23" s="8">
        <f t="shared" si="5"/>
        <v>7836.2915341071421</v>
      </c>
      <c r="H23">
        <v>315</v>
      </c>
      <c r="I23">
        <v>295</v>
      </c>
      <c r="J23" s="8">
        <v>620.1271059437039</v>
      </c>
      <c r="K23" s="1">
        <v>4180</v>
      </c>
      <c r="L23" s="1">
        <v>991.5</v>
      </c>
      <c r="N23" s="1"/>
      <c r="O23" s="1"/>
      <c r="S23" s="4"/>
      <c r="T23" s="5"/>
      <c r="U23" s="4"/>
      <c r="V23" s="4"/>
      <c r="W23" s="6"/>
      <c r="X23" s="6"/>
      <c r="Y23" s="6"/>
      <c r="Z23" s="6"/>
      <c r="AA23" s="6"/>
      <c r="AB23" s="6"/>
      <c r="AC23" s="6"/>
      <c r="AD23" s="6"/>
      <c r="AF23" s="6"/>
      <c r="AG23" s="6"/>
      <c r="AH23" s="6"/>
      <c r="AI23" s="6"/>
    </row>
    <row r="24" spans="1:35" x14ac:dyDescent="0.45">
      <c r="A24">
        <f t="shared" si="4"/>
        <v>6.2E-2</v>
      </c>
      <c r="B24" s="1">
        <f t="shared" si="0"/>
        <v>225.11346444780636</v>
      </c>
      <c r="C24">
        <v>400</v>
      </c>
      <c r="D24" s="2">
        <v>0.35</v>
      </c>
      <c r="E24" s="1">
        <f t="shared" si="2"/>
        <v>22.113</v>
      </c>
      <c r="F24" s="1">
        <f t="shared" si="3"/>
        <v>199.017</v>
      </c>
      <c r="G24" s="8">
        <f t="shared" si="5"/>
        <v>9259.6507456292911</v>
      </c>
      <c r="H24">
        <v>315</v>
      </c>
      <c r="I24">
        <v>295</v>
      </c>
      <c r="J24" s="8">
        <v>634.26242474943592</v>
      </c>
      <c r="K24" s="1">
        <v>4180</v>
      </c>
      <c r="L24" s="1">
        <v>991.5</v>
      </c>
      <c r="N24" s="1"/>
      <c r="O24" s="1"/>
      <c r="S24" s="4"/>
      <c r="T24" s="5"/>
      <c r="U24" s="4"/>
      <c r="V24" s="4"/>
      <c r="W24" s="6"/>
      <c r="X24" s="6"/>
      <c r="Y24" s="6"/>
      <c r="Z24" s="6"/>
      <c r="AA24" s="6"/>
      <c r="AB24" s="6"/>
      <c r="AC24" s="6"/>
      <c r="AD24" s="6"/>
      <c r="AF24" s="6"/>
      <c r="AG24" s="6"/>
      <c r="AH24" s="6"/>
      <c r="AI24" s="6"/>
    </row>
    <row r="25" spans="1:35" x14ac:dyDescent="0.45">
      <c r="A25">
        <f t="shared" si="4"/>
        <v>6.8000000000000005E-2</v>
      </c>
      <c r="B25" s="1">
        <f t="shared" si="0"/>
        <v>246.89863842662635</v>
      </c>
      <c r="C25">
        <v>400</v>
      </c>
      <c r="D25" s="2">
        <v>0.35</v>
      </c>
      <c r="E25" s="1">
        <f t="shared" si="2"/>
        <v>22.113</v>
      </c>
      <c r="F25" s="1">
        <f t="shared" si="3"/>
        <v>199.017</v>
      </c>
      <c r="G25" s="8">
        <f t="shared" si="5"/>
        <v>10797.136871744506</v>
      </c>
      <c r="H25">
        <v>315</v>
      </c>
      <c r="I25">
        <v>295</v>
      </c>
      <c r="J25" s="8">
        <v>646.24744688070462</v>
      </c>
      <c r="K25" s="1">
        <v>4180</v>
      </c>
      <c r="L25" s="1">
        <v>991.5</v>
      </c>
      <c r="N25" s="1"/>
      <c r="O25" s="1"/>
      <c r="S25" s="4"/>
      <c r="T25" s="5"/>
      <c r="U25" s="4"/>
      <c r="V25" s="4"/>
      <c r="W25" s="6"/>
      <c r="X25" s="6"/>
      <c r="Y25" s="6"/>
      <c r="Z25" s="6"/>
      <c r="AA25" s="6"/>
      <c r="AB25" s="6"/>
      <c r="AC25" s="6"/>
      <c r="AD25" s="6"/>
      <c r="AF25" s="6"/>
      <c r="AG25" s="6"/>
      <c r="AH25" s="6"/>
      <c r="AI25" s="6"/>
    </row>
    <row r="26" spans="1:35" x14ac:dyDescent="0.45">
      <c r="A26">
        <f t="shared" si="4"/>
        <v>7.3999999999999996E-2</v>
      </c>
      <c r="B26" s="1">
        <f t="shared" si="0"/>
        <v>268.68381240544625</v>
      </c>
      <c r="C26">
        <v>400</v>
      </c>
      <c r="D26" s="2">
        <v>0.35</v>
      </c>
      <c r="E26" s="1">
        <f t="shared" si="2"/>
        <v>22.113</v>
      </c>
      <c r="F26" s="1">
        <f t="shared" si="3"/>
        <v>199.017</v>
      </c>
      <c r="G26" s="8">
        <f t="shared" si="5"/>
        <v>12448.749912465624</v>
      </c>
      <c r="H26">
        <v>315</v>
      </c>
      <c r="I26">
        <v>295</v>
      </c>
      <c r="J26" s="8">
        <v>656.05688944707447</v>
      </c>
      <c r="K26" s="1">
        <v>4180</v>
      </c>
      <c r="L26" s="1">
        <v>991.5</v>
      </c>
      <c r="N26" s="1"/>
      <c r="O26" s="1"/>
      <c r="S26" s="4"/>
      <c r="T26" s="5"/>
      <c r="U26" s="4"/>
      <c r="V26" s="4"/>
      <c r="W26" s="6"/>
      <c r="X26" s="6"/>
      <c r="Y26" s="6"/>
      <c r="Z26" s="6"/>
      <c r="AA26" s="6"/>
      <c r="AB26" s="6"/>
      <c r="AC26" s="6"/>
      <c r="AD26" s="6"/>
      <c r="AF26" s="6"/>
      <c r="AG26" s="6"/>
      <c r="AH26" s="6"/>
      <c r="AI26" s="6"/>
    </row>
    <row r="27" spans="1:35" x14ac:dyDescent="0.45">
      <c r="A27">
        <f t="shared" si="4"/>
        <v>8.0000000000000002E-3</v>
      </c>
      <c r="B27" s="1">
        <f t="shared" si="0"/>
        <v>29.046898638426626</v>
      </c>
      <c r="C27">
        <v>600</v>
      </c>
      <c r="D27" s="2">
        <v>0.6</v>
      </c>
      <c r="E27" s="1">
        <f t="shared" si="2"/>
        <v>37.908000000000001</v>
      </c>
      <c r="F27" s="1">
        <f t="shared" si="3"/>
        <v>341.17200000000003</v>
      </c>
      <c r="G27" s="8">
        <f>G15</f>
        <v>557.98676728021974</v>
      </c>
      <c r="H27">
        <v>315</v>
      </c>
      <c r="I27">
        <v>295</v>
      </c>
      <c r="J27" s="8">
        <v>427.62160019456724</v>
      </c>
      <c r="K27" s="1">
        <v>4180</v>
      </c>
      <c r="L27" s="1">
        <v>991.5</v>
      </c>
      <c r="N27" s="1"/>
      <c r="O27" s="1"/>
      <c r="S27" s="4"/>
      <c r="T27" s="5"/>
      <c r="U27" s="4"/>
      <c r="V27" s="4"/>
      <c r="W27" s="6"/>
      <c r="X27" s="6"/>
      <c r="Y27" s="6"/>
      <c r="Z27" s="6"/>
      <c r="AA27" s="6"/>
      <c r="AB27" s="6"/>
      <c r="AC27" s="6"/>
      <c r="AD27" s="6"/>
      <c r="AF27" s="6"/>
      <c r="AG27" s="6"/>
      <c r="AH27" s="6"/>
      <c r="AI27" s="6"/>
    </row>
    <row r="28" spans="1:35" x14ac:dyDescent="0.45">
      <c r="A28">
        <f t="shared" si="4"/>
        <v>1.4E-2</v>
      </c>
      <c r="B28" s="1">
        <f t="shared" si="0"/>
        <v>50.832072617246602</v>
      </c>
      <c r="C28">
        <v>600</v>
      </c>
      <c r="D28" s="2">
        <v>0.6</v>
      </c>
      <c r="E28" s="1">
        <f t="shared" si="2"/>
        <v>37.908000000000001</v>
      </c>
      <c r="F28" s="1">
        <f t="shared" si="3"/>
        <v>341.17200000000003</v>
      </c>
      <c r="G28" s="8">
        <f t="shared" ref="G28:G91" si="6">G16</f>
        <v>1068.3306620578639</v>
      </c>
      <c r="H28">
        <v>315</v>
      </c>
      <c r="I28">
        <v>295</v>
      </c>
      <c r="J28" s="8">
        <v>640.40166624450637</v>
      </c>
      <c r="K28" s="1">
        <v>4180</v>
      </c>
      <c r="L28" s="1">
        <v>991.5</v>
      </c>
      <c r="N28" s="1"/>
      <c r="O28" s="1"/>
      <c r="S28" s="4"/>
      <c r="T28" s="5"/>
      <c r="U28" s="4"/>
      <c r="V28" s="4"/>
      <c r="W28" s="6"/>
      <c r="X28" s="6"/>
      <c r="Y28" s="6"/>
      <c r="Z28" s="6"/>
      <c r="AA28" s="6"/>
      <c r="AB28" s="6"/>
      <c r="AC28" s="6"/>
      <c r="AD28" s="6"/>
      <c r="AF28" s="6"/>
      <c r="AG28" s="6"/>
      <c r="AH28" s="6"/>
      <c r="AI28" s="6"/>
    </row>
    <row r="29" spans="1:35" x14ac:dyDescent="0.45">
      <c r="A29">
        <f t="shared" si="4"/>
        <v>0.02</v>
      </c>
      <c r="B29" s="1">
        <f t="shared" si="0"/>
        <v>72.617246596066565</v>
      </c>
      <c r="C29">
        <v>600</v>
      </c>
      <c r="D29" s="2">
        <v>0.6</v>
      </c>
      <c r="E29" s="1">
        <f t="shared" si="2"/>
        <v>37.908000000000001</v>
      </c>
      <c r="F29" s="1">
        <f t="shared" si="3"/>
        <v>341.17200000000003</v>
      </c>
      <c r="G29" s="8">
        <f t="shared" si="6"/>
        <v>1692.8014714285712</v>
      </c>
      <c r="H29">
        <v>315</v>
      </c>
      <c r="I29">
        <v>295</v>
      </c>
      <c r="J29" s="8">
        <v>776.14495440658402</v>
      </c>
      <c r="K29" s="1">
        <v>4180</v>
      </c>
      <c r="L29" s="1">
        <v>991.5</v>
      </c>
      <c r="N29" s="1"/>
      <c r="O29" s="1"/>
      <c r="S29" s="4"/>
      <c r="T29" s="5"/>
      <c r="U29" s="4"/>
      <c r="V29" s="4"/>
      <c r="W29" s="6"/>
      <c r="X29" s="6"/>
      <c r="Y29" s="6"/>
      <c r="Z29" s="6"/>
      <c r="AA29" s="6"/>
      <c r="AB29" s="6"/>
      <c r="AC29" s="6"/>
      <c r="AD29" s="6"/>
      <c r="AF29" s="6"/>
      <c r="AG29" s="6"/>
      <c r="AH29" s="6"/>
      <c r="AI29" s="6"/>
    </row>
    <row r="30" spans="1:35" x14ac:dyDescent="0.45">
      <c r="A30">
        <f t="shared" si="4"/>
        <v>2.5999999999999999E-2</v>
      </c>
      <c r="B30" s="1">
        <f t="shared" si="0"/>
        <v>94.402420574886534</v>
      </c>
      <c r="C30">
        <v>600</v>
      </c>
      <c r="D30" s="2">
        <v>0.6</v>
      </c>
      <c r="E30" s="1">
        <f t="shared" si="2"/>
        <v>37.908000000000001</v>
      </c>
      <c r="F30" s="1">
        <f t="shared" si="3"/>
        <v>341.17200000000003</v>
      </c>
      <c r="G30" s="8">
        <f t="shared" si="6"/>
        <v>2431.3991953923419</v>
      </c>
      <c r="H30">
        <v>315</v>
      </c>
      <c r="I30">
        <v>295</v>
      </c>
      <c r="J30" s="8">
        <v>867.87289265005506</v>
      </c>
      <c r="K30" s="1">
        <v>4180</v>
      </c>
      <c r="L30" s="1">
        <v>991.5</v>
      </c>
      <c r="N30" s="1"/>
      <c r="O30" s="1"/>
      <c r="S30" s="4"/>
      <c r="T30" s="5"/>
      <c r="U30" s="4"/>
      <c r="V30" s="4"/>
      <c r="W30" s="6"/>
      <c r="X30" s="6"/>
      <c r="Y30" s="6"/>
      <c r="Z30" s="6"/>
      <c r="AA30" s="6"/>
      <c r="AB30" s="6"/>
      <c r="AC30" s="6"/>
      <c r="AD30" s="6"/>
      <c r="AF30" s="6"/>
      <c r="AG30" s="6"/>
      <c r="AH30" s="6"/>
      <c r="AI30" s="6"/>
    </row>
    <row r="31" spans="1:35" x14ac:dyDescent="0.45">
      <c r="A31">
        <f t="shared" si="4"/>
        <v>3.2000000000000001E-2</v>
      </c>
      <c r="B31" s="1">
        <f t="shared" si="0"/>
        <v>116.1875945537065</v>
      </c>
      <c r="C31">
        <v>600</v>
      </c>
      <c r="D31" s="2">
        <v>0.6</v>
      </c>
      <c r="E31" s="1">
        <f t="shared" si="2"/>
        <v>37.908000000000001</v>
      </c>
      <c r="F31" s="1">
        <f t="shared" si="3"/>
        <v>341.17200000000003</v>
      </c>
      <c r="G31" s="8">
        <f t="shared" si="6"/>
        <v>3284.1238339491752</v>
      </c>
      <c r="H31">
        <v>315</v>
      </c>
      <c r="I31">
        <v>295</v>
      </c>
      <c r="J31" s="8">
        <v>933.48301760675474</v>
      </c>
      <c r="K31" s="1">
        <v>4180</v>
      </c>
      <c r="L31" s="1">
        <v>991.5</v>
      </c>
      <c r="N31" s="1"/>
      <c r="O31" s="1"/>
      <c r="S31" s="4"/>
      <c r="T31" s="5"/>
      <c r="U31" s="4"/>
      <c r="V31" s="4"/>
      <c r="W31" s="6"/>
      <c r="X31" s="6"/>
      <c r="Y31" s="6"/>
      <c r="Z31" s="6"/>
      <c r="AA31" s="6"/>
      <c r="AB31" s="6"/>
      <c r="AC31" s="6"/>
      <c r="AD31" s="6"/>
      <c r="AF31" s="6"/>
      <c r="AG31" s="6"/>
      <c r="AH31" s="6"/>
      <c r="AI31" s="6"/>
    </row>
    <row r="32" spans="1:35" x14ac:dyDescent="0.45">
      <c r="A32">
        <f t="shared" si="4"/>
        <v>3.7999999999999999E-2</v>
      </c>
      <c r="B32" s="1">
        <f t="shared" si="0"/>
        <v>137.97276853252646</v>
      </c>
      <c r="C32">
        <v>600</v>
      </c>
      <c r="D32" s="2">
        <v>0.6</v>
      </c>
      <c r="E32" s="1">
        <f t="shared" si="2"/>
        <v>37.908000000000001</v>
      </c>
      <c r="F32" s="1">
        <f t="shared" si="3"/>
        <v>341.17200000000003</v>
      </c>
      <c r="G32" s="8">
        <f t="shared" si="6"/>
        <v>4250.9753870990726</v>
      </c>
      <c r="H32">
        <v>315</v>
      </c>
      <c r="I32">
        <v>295</v>
      </c>
      <c r="J32" s="8">
        <v>982.58950973695471</v>
      </c>
      <c r="K32" s="1">
        <v>4180</v>
      </c>
      <c r="L32" s="1">
        <v>991.5</v>
      </c>
      <c r="N32" s="1"/>
      <c r="O32" s="1"/>
      <c r="S32" s="4"/>
      <c r="T32" s="5"/>
      <c r="U32" s="4"/>
      <c r="V32" s="4"/>
      <c r="W32" s="6"/>
      <c r="X32" s="6"/>
      <c r="Y32" s="6"/>
      <c r="Z32" s="6"/>
      <c r="AA32" s="6"/>
      <c r="AB32" s="6"/>
      <c r="AC32" s="6"/>
      <c r="AD32" s="6"/>
      <c r="AF32" s="6"/>
      <c r="AG32" s="6"/>
      <c r="AH32" s="6"/>
      <c r="AI32" s="6"/>
    </row>
    <row r="33" spans="1:35" x14ac:dyDescent="0.45">
      <c r="A33">
        <f t="shared" si="4"/>
        <v>4.3999999999999997E-2</v>
      </c>
      <c r="B33" s="1">
        <f t="shared" si="0"/>
        <v>159.75794251134644</v>
      </c>
      <c r="C33">
        <v>600</v>
      </c>
      <c r="D33" s="2">
        <v>0.6</v>
      </c>
      <c r="E33" s="1">
        <f t="shared" si="2"/>
        <v>37.908000000000001</v>
      </c>
      <c r="F33" s="1">
        <f t="shared" si="3"/>
        <v>341.17200000000003</v>
      </c>
      <c r="G33" s="8">
        <f t="shared" si="6"/>
        <v>5331.9538548420323</v>
      </c>
      <c r="H33">
        <v>315</v>
      </c>
      <c r="I33">
        <v>295</v>
      </c>
      <c r="J33" s="8">
        <v>1020.6674884283991</v>
      </c>
      <c r="K33" s="1">
        <v>4180</v>
      </c>
      <c r="L33" s="1">
        <v>991.5</v>
      </c>
      <c r="N33" s="1"/>
      <c r="O33" s="1"/>
      <c r="S33" s="4"/>
      <c r="T33" s="5"/>
      <c r="U33" s="4"/>
      <c r="V33" s="4"/>
      <c r="W33" s="6"/>
      <c r="X33" s="6"/>
      <c r="Y33" s="6"/>
      <c r="Z33" s="6"/>
      <c r="AA33" s="6"/>
      <c r="AB33" s="6"/>
      <c r="AC33" s="6"/>
      <c r="AD33" s="6"/>
      <c r="AF33" s="6"/>
      <c r="AG33" s="6"/>
      <c r="AH33" s="6"/>
      <c r="AI33" s="6"/>
    </row>
    <row r="34" spans="1:35" x14ac:dyDescent="0.45">
      <c r="A34">
        <f t="shared" si="4"/>
        <v>0.05</v>
      </c>
      <c r="B34" s="1">
        <f t="shared" ref="B34:B65" si="7">A34/L34*3600*1000</f>
        <v>181.54311649016643</v>
      </c>
      <c r="C34">
        <v>600</v>
      </c>
      <c r="D34" s="2">
        <v>0.6</v>
      </c>
      <c r="E34" s="1">
        <f t="shared" si="2"/>
        <v>37.908000000000001</v>
      </c>
      <c r="F34" s="1">
        <f t="shared" si="3"/>
        <v>341.17200000000003</v>
      </c>
      <c r="G34" s="8">
        <f t="shared" si="6"/>
        <v>6527.0592371780549</v>
      </c>
      <c r="H34">
        <v>315</v>
      </c>
      <c r="I34">
        <v>295</v>
      </c>
      <c r="J34" s="8">
        <v>1051.0356256073505</v>
      </c>
      <c r="K34" s="1">
        <v>4180</v>
      </c>
      <c r="L34" s="1">
        <v>991.5</v>
      </c>
      <c r="N34" s="1"/>
      <c r="O34" s="1"/>
      <c r="S34" s="4"/>
      <c r="T34" s="5"/>
      <c r="U34" s="4"/>
      <c r="V34" s="4"/>
      <c r="W34" s="6"/>
      <c r="X34" s="6"/>
      <c r="Y34" s="6"/>
      <c r="Z34" s="6"/>
      <c r="AA34" s="6"/>
      <c r="AB34" s="6"/>
      <c r="AC34" s="6"/>
      <c r="AD34" s="6"/>
      <c r="AF34" s="6"/>
      <c r="AG34" s="6"/>
      <c r="AH34" s="6"/>
      <c r="AI34" s="6"/>
    </row>
    <row r="35" spans="1:35" x14ac:dyDescent="0.45">
      <c r="A35">
        <f t="shared" si="4"/>
        <v>5.6000000000000001E-2</v>
      </c>
      <c r="B35" s="1">
        <f t="shared" si="7"/>
        <v>203.32829046898641</v>
      </c>
      <c r="C35">
        <v>600</v>
      </c>
      <c r="D35" s="2">
        <v>0.6</v>
      </c>
      <c r="E35" s="1">
        <f t="shared" si="2"/>
        <v>37.908000000000001</v>
      </c>
      <c r="F35" s="1">
        <f t="shared" si="3"/>
        <v>341.17200000000003</v>
      </c>
      <c r="G35" s="8">
        <f t="shared" si="6"/>
        <v>7836.2915341071421</v>
      </c>
      <c r="H35">
        <v>315</v>
      </c>
      <c r="I35">
        <v>295</v>
      </c>
      <c r="J35" s="8">
        <v>1075.8097177351074</v>
      </c>
      <c r="K35" s="1">
        <v>4180</v>
      </c>
      <c r="L35" s="1">
        <v>991.5</v>
      </c>
      <c r="N35" s="1"/>
      <c r="O35" s="1"/>
      <c r="S35" s="4"/>
      <c r="T35" s="5"/>
      <c r="U35" s="4"/>
      <c r="V35" s="4"/>
      <c r="W35" s="6"/>
      <c r="X35" s="6"/>
      <c r="Y35" s="6"/>
      <c r="Z35" s="6"/>
      <c r="AA35" s="6"/>
      <c r="AB35" s="6"/>
      <c r="AC35" s="6"/>
      <c r="AD35" s="6"/>
      <c r="AF35" s="6"/>
      <c r="AG35" s="6"/>
      <c r="AH35" s="6"/>
      <c r="AI35" s="6"/>
    </row>
    <row r="36" spans="1:35" x14ac:dyDescent="0.45">
      <c r="A36">
        <f t="shared" si="4"/>
        <v>6.2E-2</v>
      </c>
      <c r="B36" s="1">
        <f t="shared" si="7"/>
        <v>225.11346444780636</v>
      </c>
      <c r="C36">
        <v>600</v>
      </c>
      <c r="D36" s="2">
        <v>0.6</v>
      </c>
      <c r="E36" s="1">
        <f t="shared" si="2"/>
        <v>37.908000000000001</v>
      </c>
      <c r="F36" s="1">
        <f t="shared" si="3"/>
        <v>341.17200000000003</v>
      </c>
      <c r="G36" s="8">
        <f t="shared" si="6"/>
        <v>9259.6507456292911</v>
      </c>
      <c r="H36">
        <v>315</v>
      </c>
      <c r="I36">
        <v>295</v>
      </c>
      <c r="J36" s="8">
        <v>1096.4006093569135</v>
      </c>
      <c r="K36" s="1">
        <v>4180</v>
      </c>
      <c r="L36" s="1">
        <v>991.5</v>
      </c>
      <c r="N36" s="1"/>
      <c r="O36" s="1"/>
      <c r="S36" s="4"/>
      <c r="T36" s="5"/>
      <c r="U36" s="4"/>
      <c r="V36" s="4"/>
      <c r="W36" s="6"/>
      <c r="X36" s="6"/>
      <c r="Y36" s="6"/>
      <c r="Z36" s="6"/>
      <c r="AA36" s="6"/>
      <c r="AB36" s="6"/>
      <c r="AC36" s="6"/>
      <c r="AD36" s="6"/>
      <c r="AF36" s="6"/>
      <c r="AG36" s="6"/>
      <c r="AH36" s="6"/>
      <c r="AI36" s="6"/>
    </row>
    <row r="37" spans="1:35" x14ac:dyDescent="0.45">
      <c r="A37">
        <f t="shared" si="4"/>
        <v>6.8000000000000005E-2</v>
      </c>
      <c r="B37" s="1">
        <f t="shared" si="7"/>
        <v>246.89863842662635</v>
      </c>
      <c r="C37">
        <v>600</v>
      </c>
      <c r="D37" s="2">
        <v>0.6</v>
      </c>
      <c r="E37" s="1">
        <f t="shared" si="2"/>
        <v>37.908000000000001</v>
      </c>
      <c r="F37" s="1">
        <f t="shared" si="3"/>
        <v>341.17200000000003</v>
      </c>
      <c r="G37" s="8">
        <f t="shared" si="6"/>
        <v>10797.136871744506</v>
      </c>
      <c r="H37">
        <v>315</v>
      </c>
      <c r="I37">
        <v>295</v>
      </c>
      <c r="J37" s="8">
        <v>1113.7827650392715</v>
      </c>
      <c r="K37" s="1">
        <v>4180</v>
      </c>
      <c r="L37" s="1">
        <v>991.5</v>
      </c>
      <c r="N37" s="1"/>
      <c r="O37" s="1"/>
      <c r="S37" s="4"/>
      <c r="T37" s="5"/>
      <c r="U37" s="4"/>
      <c r="V37" s="4"/>
      <c r="W37" s="6"/>
      <c r="X37" s="6"/>
      <c r="Y37" s="6"/>
      <c r="Z37" s="6"/>
      <c r="AA37" s="6"/>
      <c r="AB37" s="6"/>
      <c r="AC37" s="6"/>
      <c r="AD37" s="6"/>
      <c r="AF37" s="6"/>
      <c r="AG37" s="6"/>
      <c r="AH37" s="6"/>
      <c r="AI37" s="6"/>
    </row>
    <row r="38" spans="1:35" x14ac:dyDescent="0.45">
      <c r="A38">
        <f t="shared" si="4"/>
        <v>7.3999999999999996E-2</v>
      </c>
      <c r="B38" s="1">
        <f t="shared" si="7"/>
        <v>268.68381240544625</v>
      </c>
      <c r="C38">
        <v>600</v>
      </c>
      <c r="D38" s="2">
        <v>0.6</v>
      </c>
      <c r="E38" s="1">
        <f t="shared" si="2"/>
        <v>37.908000000000001</v>
      </c>
      <c r="F38" s="1">
        <f t="shared" si="3"/>
        <v>341.17200000000003</v>
      </c>
      <c r="G38" s="8">
        <f t="shared" si="6"/>
        <v>12448.749912465624</v>
      </c>
      <c r="H38">
        <v>315</v>
      </c>
      <c r="I38">
        <v>295</v>
      </c>
      <c r="J38" s="8">
        <v>1127.9587045557421</v>
      </c>
      <c r="K38" s="1">
        <v>4180</v>
      </c>
      <c r="L38" s="1">
        <v>991.5</v>
      </c>
      <c r="N38" s="1"/>
      <c r="O38" s="1"/>
      <c r="S38" s="4"/>
      <c r="T38" s="5"/>
      <c r="U38" s="4"/>
      <c r="V38" s="4"/>
      <c r="W38" s="6"/>
      <c r="X38" s="6"/>
      <c r="Y38" s="6"/>
      <c r="Z38" s="6"/>
      <c r="AA38" s="6"/>
      <c r="AB38" s="6"/>
      <c r="AC38" s="6"/>
      <c r="AD38" s="6"/>
      <c r="AF38" s="6"/>
      <c r="AG38" s="6"/>
      <c r="AH38" s="6"/>
      <c r="AI38" s="6"/>
    </row>
    <row r="39" spans="1:35" x14ac:dyDescent="0.45">
      <c r="A39">
        <f t="shared" si="4"/>
        <v>8.0000000000000002E-3</v>
      </c>
      <c r="B39" s="1">
        <f t="shared" si="7"/>
        <v>29.046898638426626</v>
      </c>
      <c r="C39">
        <v>800</v>
      </c>
      <c r="D39" s="2">
        <v>0.85</v>
      </c>
      <c r="E39" s="1">
        <f t="shared" si="2"/>
        <v>53.702999999999996</v>
      </c>
      <c r="F39" s="1">
        <f t="shared" si="3"/>
        <v>483.32699999999994</v>
      </c>
      <c r="G39" s="8">
        <f t="shared" si="6"/>
        <v>557.98676728021974</v>
      </c>
      <c r="H39">
        <v>315</v>
      </c>
      <c r="I39">
        <v>295</v>
      </c>
      <c r="J39" s="8">
        <v>528.39664111426191</v>
      </c>
      <c r="K39" s="1">
        <v>4180</v>
      </c>
      <c r="L39" s="1">
        <v>991.5</v>
      </c>
      <c r="N39" s="1"/>
      <c r="O39" s="1"/>
      <c r="S39" s="4"/>
      <c r="T39" s="5"/>
      <c r="U39" s="4"/>
      <c r="V39" s="4"/>
      <c r="W39" s="6"/>
      <c r="X39" s="6"/>
      <c r="Y39" s="6"/>
      <c r="Z39" s="6"/>
      <c r="AA39" s="6"/>
      <c r="AB39" s="6"/>
      <c r="AC39" s="6"/>
      <c r="AD39" s="6"/>
      <c r="AF39" s="6"/>
      <c r="AG39" s="6"/>
      <c r="AH39" s="6"/>
      <c r="AI39" s="6"/>
    </row>
    <row r="40" spans="1:35" x14ac:dyDescent="0.45">
      <c r="A40">
        <f t="shared" si="4"/>
        <v>1.4E-2</v>
      </c>
      <c r="B40" s="1">
        <f t="shared" si="7"/>
        <v>50.832072617246602</v>
      </c>
      <c r="C40">
        <v>800</v>
      </c>
      <c r="D40" s="2">
        <v>0.85</v>
      </c>
      <c r="E40" s="1">
        <f t="shared" si="2"/>
        <v>53.702999999999996</v>
      </c>
      <c r="F40" s="1">
        <f t="shared" si="3"/>
        <v>483.32699999999994</v>
      </c>
      <c r="G40" s="8">
        <f t="shared" si="6"/>
        <v>1068.3306620578639</v>
      </c>
      <c r="H40">
        <v>315</v>
      </c>
      <c r="I40">
        <v>295</v>
      </c>
      <c r="J40" s="8">
        <v>807.53495084007795</v>
      </c>
      <c r="K40" s="1">
        <v>4180</v>
      </c>
      <c r="L40" s="1">
        <v>991.5</v>
      </c>
      <c r="N40" s="1"/>
      <c r="O40" s="1"/>
      <c r="S40" s="4"/>
      <c r="T40" s="5"/>
      <c r="U40" s="4"/>
      <c r="V40" s="4"/>
      <c r="W40" s="6"/>
      <c r="X40" s="6"/>
      <c r="Y40" s="6"/>
      <c r="Z40" s="6"/>
      <c r="AA40" s="6"/>
      <c r="AB40" s="6"/>
      <c r="AC40" s="6"/>
      <c r="AD40" s="6"/>
      <c r="AF40" s="6"/>
      <c r="AG40" s="6"/>
      <c r="AH40" s="6"/>
      <c r="AI40" s="6"/>
    </row>
    <row r="41" spans="1:35" x14ac:dyDescent="0.45">
      <c r="A41">
        <f t="shared" si="4"/>
        <v>0.02</v>
      </c>
      <c r="B41" s="1">
        <f t="shared" si="7"/>
        <v>72.617246596066565</v>
      </c>
      <c r="C41">
        <v>800</v>
      </c>
      <c r="D41" s="2">
        <v>0.85</v>
      </c>
      <c r="E41" s="1">
        <f t="shared" si="2"/>
        <v>53.702999999999996</v>
      </c>
      <c r="F41" s="1">
        <f t="shared" si="3"/>
        <v>483.32699999999994</v>
      </c>
      <c r="G41" s="8">
        <f t="shared" si="6"/>
        <v>1692.8014714285712</v>
      </c>
      <c r="H41">
        <v>315</v>
      </c>
      <c r="I41">
        <v>295</v>
      </c>
      <c r="J41" s="8">
        <v>991.73530042320931</v>
      </c>
      <c r="K41" s="1">
        <v>4180</v>
      </c>
      <c r="L41" s="1">
        <v>991.5</v>
      </c>
      <c r="N41" s="1"/>
      <c r="O41" s="1"/>
      <c r="S41" s="4"/>
      <c r="T41" s="5"/>
      <c r="U41" s="4"/>
      <c r="V41" s="4"/>
      <c r="W41" s="6"/>
      <c r="X41" s="6"/>
      <c r="Y41" s="6"/>
      <c r="Z41" s="6"/>
      <c r="AA41" s="6"/>
      <c r="AB41" s="6"/>
      <c r="AC41" s="6"/>
      <c r="AD41" s="6"/>
      <c r="AF41" s="6"/>
      <c r="AG41" s="6"/>
      <c r="AH41" s="6"/>
      <c r="AI41" s="6"/>
    </row>
    <row r="42" spans="1:35" x14ac:dyDescent="0.45">
      <c r="A42">
        <f t="shared" si="4"/>
        <v>2.5999999999999999E-2</v>
      </c>
      <c r="B42" s="1">
        <f t="shared" si="7"/>
        <v>94.402420574886534</v>
      </c>
      <c r="C42">
        <v>800</v>
      </c>
      <c r="D42" s="2">
        <v>0.85</v>
      </c>
      <c r="E42" s="1">
        <f t="shared" si="2"/>
        <v>53.702999999999996</v>
      </c>
      <c r="F42" s="1">
        <f t="shared" si="3"/>
        <v>483.32699999999994</v>
      </c>
      <c r="G42" s="8">
        <f t="shared" si="6"/>
        <v>2431.3991953923419</v>
      </c>
      <c r="H42">
        <v>315</v>
      </c>
      <c r="I42">
        <v>295</v>
      </c>
      <c r="J42" s="8">
        <v>1118.6073795510758</v>
      </c>
      <c r="K42" s="1">
        <v>4180</v>
      </c>
      <c r="L42" s="1">
        <v>991.5</v>
      </c>
      <c r="N42" s="1"/>
      <c r="O42" s="1"/>
      <c r="S42" s="4"/>
      <c r="T42" s="5"/>
      <c r="U42" s="4"/>
      <c r="V42" s="4"/>
      <c r="W42" s="6"/>
      <c r="X42" s="6"/>
      <c r="Y42" s="6"/>
      <c r="Z42" s="6"/>
      <c r="AA42" s="6"/>
      <c r="AB42" s="6"/>
      <c r="AC42" s="6"/>
      <c r="AD42" s="6"/>
      <c r="AF42" s="6"/>
      <c r="AG42" s="6"/>
      <c r="AH42" s="6"/>
      <c r="AI42" s="6"/>
    </row>
    <row r="43" spans="1:35" x14ac:dyDescent="0.45">
      <c r="A43">
        <f t="shared" si="4"/>
        <v>3.2000000000000001E-2</v>
      </c>
      <c r="B43" s="1">
        <f t="shared" si="7"/>
        <v>116.1875945537065</v>
      </c>
      <c r="C43">
        <v>800</v>
      </c>
      <c r="D43" s="2">
        <v>0.85</v>
      </c>
      <c r="E43" s="1">
        <f t="shared" si="2"/>
        <v>53.702999999999996</v>
      </c>
      <c r="F43" s="1">
        <f t="shared" si="3"/>
        <v>483.32699999999994</v>
      </c>
      <c r="G43" s="8">
        <f t="shared" si="6"/>
        <v>3284.1238339491752</v>
      </c>
      <c r="H43">
        <v>315</v>
      </c>
      <c r="I43">
        <v>295</v>
      </c>
      <c r="J43" s="8">
        <v>1210.4607557122827</v>
      </c>
      <c r="K43" s="1">
        <v>4180</v>
      </c>
      <c r="L43" s="1">
        <v>991.5</v>
      </c>
      <c r="N43" s="1"/>
      <c r="O43" s="1"/>
      <c r="S43" s="4"/>
      <c r="T43" s="5"/>
      <c r="U43" s="4"/>
      <c r="V43" s="4"/>
      <c r="W43" s="6"/>
      <c r="X43" s="6"/>
      <c r="Y43" s="6"/>
      <c r="Z43" s="6"/>
      <c r="AA43" s="6"/>
      <c r="AB43" s="6"/>
      <c r="AC43" s="6"/>
      <c r="AD43" s="6"/>
      <c r="AF43" s="6"/>
      <c r="AG43" s="6"/>
      <c r="AH43" s="6"/>
      <c r="AI43" s="6"/>
    </row>
    <row r="44" spans="1:35" x14ac:dyDescent="0.45">
      <c r="A44">
        <f t="shared" si="4"/>
        <v>3.7999999999999999E-2</v>
      </c>
      <c r="B44" s="1">
        <f t="shared" si="7"/>
        <v>137.97276853252646</v>
      </c>
      <c r="C44">
        <v>800</v>
      </c>
      <c r="D44" s="2">
        <v>0.85</v>
      </c>
      <c r="E44" s="1">
        <f t="shared" si="2"/>
        <v>53.702999999999996</v>
      </c>
      <c r="F44" s="1">
        <f t="shared" si="3"/>
        <v>483.32699999999994</v>
      </c>
      <c r="G44" s="8">
        <f t="shared" si="6"/>
        <v>4250.9753870990726</v>
      </c>
      <c r="H44">
        <v>315</v>
      </c>
      <c r="I44">
        <v>295</v>
      </c>
      <c r="J44" s="8">
        <v>1279.785761903883</v>
      </c>
      <c r="K44" s="1">
        <v>4180</v>
      </c>
      <c r="L44" s="1">
        <v>991.5</v>
      </c>
      <c r="N44" s="1"/>
      <c r="O44" s="1"/>
      <c r="S44" s="4"/>
      <c r="T44" s="5"/>
      <c r="U44" s="4"/>
      <c r="V44" s="4"/>
      <c r="W44" s="6"/>
      <c r="X44" s="6"/>
      <c r="Y44" s="6"/>
      <c r="Z44" s="6"/>
      <c r="AA44" s="6"/>
      <c r="AB44" s="6"/>
      <c r="AC44" s="6"/>
      <c r="AD44" s="6"/>
      <c r="AF44" s="6"/>
      <c r="AG44" s="6"/>
      <c r="AH44" s="6"/>
      <c r="AI44" s="6"/>
    </row>
    <row r="45" spans="1:35" x14ac:dyDescent="0.45">
      <c r="A45">
        <f t="shared" si="4"/>
        <v>4.3999999999999997E-2</v>
      </c>
      <c r="B45" s="1">
        <f t="shared" si="7"/>
        <v>159.75794251134644</v>
      </c>
      <c r="C45">
        <v>800</v>
      </c>
      <c r="D45" s="2">
        <v>0.85</v>
      </c>
      <c r="E45" s="1">
        <f t="shared" si="2"/>
        <v>53.702999999999996</v>
      </c>
      <c r="F45" s="1">
        <f t="shared" si="3"/>
        <v>483.32699999999994</v>
      </c>
      <c r="G45" s="8">
        <f t="shared" si="6"/>
        <v>5331.9538548420323</v>
      </c>
      <c r="H45">
        <v>315</v>
      </c>
      <c r="I45">
        <v>295</v>
      </c>
      <c r="J45" s="8">
        <v>1333.8729784690452</v>
      </c>
      <c r="K45" s="1">
        <v>4180</v>
      </c>
      <c r="L45" s="1">
        <v>991.5</v>
      </c>
      <c r="N45" s="1"/>
      <c r="O45" s="1"/>
      <c r="S45" s="4"/>
      <c r="T45" s="5"/>
      <c r="U45" s="4"/>
      <c r="V45" s="4"/>
      <c r="W45" s="6"/>
      <c r="X45" s="6"/>
      <c r="Y45" s="6"/>
      <c r="Z45" s="6"/>
      <c r="AA45" s="6"/>
      <c r="AB45" s="6"/>
      <c r="AC45" s="6"/>
      <c r="AD45" s="6"/>
      <c r="AF45" s="6"/>
      <c r="AG45" s="6"/>
      <c r="AH45" s="6"/>
      <c r="AI45" s="6"/>
    </row>
    <row r="46" spans="1:35" x14ac:dyDescent="0.45">
      <c r="A46">
        <f t="shared" si="4"/>
        <v>0.05</v>
      </c>
      <c r="B46" s="1">
        <f t="shared" si="7"/>
        <v>181.54311649016643</v>
      </c>
      <c r="C46">
        <v>800</v>
      </c>
      <c r="D46" s="2">
        <v>0.85</v>
      </c>
      <c r="E46" s="1">
        <f t="shared" si="2"/>
        <v>53.702999999999996</v>
      </c>
      <c r="F46" s="1">
        <f t="shared" si="3"/>
        <v>483.32699999999994</v>
      </c>
      <c r="G46" s="8">
        <f t="shared" si="6"/>
        <v>6527.0592371780549</v>
      </c>
      <c r="H46">
        <v>315</v>
      </c>
      <c r="I46">
        <v>295</v>
      </c>
      <c r="J46" s="8">
        <v>1377.2121259656797</v>
      </c>
      <c r="K46" s="1">
        <v>4180</v>
      </c>
      <c r="L46" s="1">
        <v>991.5</v>
      </c>
      <c r="N46" s="1"/>
      <c r="O46" s="1"/>
      <c r="S46" s="4"/>
      <c r="T46" s="5"/>
      <c r="U46" s="4"/>
      <c r="V46" s="4"/>
      <c r="W46" s="6"/>
      <c r="X46" s="6"/>
      <c r="Y46" s="6"/>
      <c r="Z46" s="6"/>
      <c r="AA46" s="6"/>
      <c r="AB46" s="6"/>
      <c r="AC46" s="6"/>
      <c r="AD46" s="6"/>
      <c r="AF46" s="6"/>
      <c r="AG46" s="6"/>
      <c r="AH46" s="6"/>
      <c r="AI46" s="6"/>
    </row>
    <row r="47" spans="1:35" x14ac:dyDescent="0.45">
      <c r="A47">
        <f t="shared" si="4"/>
        <v>5.6000000000000001E-2</v>
      </c>
      <c r="B47" s="1">
        <f t="shared" si="7"/>
        <v>203.32829046898641</v>
      </c>
      <c r="C47">
        <v>800</v>
      </c>
      <c r="D47" s="2">
        <v>0.85</v>
      </c>
      <c r="E47" s="1">
        <f t="shared" si="2"/>
        <v>53.702999999999996</v>
      </c>
      <c r="F47" s="1">
        <f t="shared" si="3"/>
        <v>483.32699999999994</v>
      </c>
      <c r="G47" s="8">
        <f t="shared" si="6"/>
        <v>7836.2915341071421</v>
      </c>
      <c r="H47">
        <v>315</v>
      </c>
      <c r="I47">
        <v>295</v>
      </c>
      <c r="J47" s="8">
        <v>1412.7007080381554</v>
      </c>
      <c r="K47" s="1">
        <v>4180</v>
      </c>
      <c r="L47" s="1">
        <v>991.5</v>
      </c>
      <c r="N47" s="1"/>
      <c r="O47" s="1"/>
      <c r="S47" s="4"/>
      <c r="T47" s="5"/>
      <c r="U47" s="4"/>
      <c r="V47" s="4"/>
      <c r="W47" s="6"/>
      <c r="X47" s="6"/>
      <c r="Y47" s="6"/>
      <c r="Z47" s="6"/>
      <c r="AA47" s="6"/>
      <c r="AB47" s="6"/>
      <c r="AC47" s="6"/>
      <c r="AD47" s="6"/>
      <c r="AF47" s="6"/>
      <c r="AG47" s="6"/>
      <c r="AH47" s="6"/>
      <c r="AI47" s="6"/>
    </row>
    <row r="48" spans="1:35" x14ac:dyDescent="0.45">
      <c r="A48">
        <f t="shared" si="4"/>
        <v>6.2E-2</v>
      </c>
      <c r="B48" s="1">
        <f t="shared" si="7"/>
        <v>225.11346444780636</v>
      </c>
      <c r="C48">
        <v>800</v>
      </c>
      <c r="D48" s="2">
        <v>0.85</v>
      </c>
      <c r="E48" s="1">
        <f t="shared" si="2"/>
        <v>53.702999999999996</v>
      </c>
      <c r="F48" s="1">
        <f t="shared" si="3"/>
        <v>483.32699999999994</v>
      </c>
      <c r="G48" s="8">
        <f t="shared" si="6"/>
        <v>9259.6507456292911</v>
      </c>
      <c r="H48">
        <v>315</v>
      </c>
      <c r="I48">
        <v>295</v>
      </c>
      <c r="J48" s="8">
        <v>1442.2866223074295</v>
      </c>
      <c r="K48" s="1">
        <v>4180</v>
      </c>
      <c r="L48" s="1">
        <v>991.5</v>
      </c>
      <c r="N48" s="1"/>
      <c r="O48" s="1"/>
      <c r="S48" s="4"/>
      <c r="T48" s="5"/>
      <c r="U48" s="4"/>
      <c r="V48" s="4"/>
      <c r="W48" s="6"/>
      <c r="X48" s="6"/>
      <c r="Y48" s="6"/>
      <c r="Z48" s="6"/>
      <c r="AA48" s="6"/>
      <c r="AB48" s="6"/>
      <c r="AC48" s="6"/>
      <c r="AD48" s="6"/>
      <c r="AF48" s="6"/>
      <c r="AG48" s="6"/>
      <c r="AH48" s="6"/>
      <c r="AI48" s="6"/>
    </row>
    <row r="49" spans="1:35" x14ac:dyDescent="0.45">
      <c r="A49">
        <f t="shared" si="4"/>
        <v>6.8000000000000005E-2</v>
      </c>
      <c r="B49" s="1">
        <f t="shared" si="7"/>
        <v>246.89863842662635</v>
      </c>
      <c r="C49">
        <v>800</v>
      </c>
      <c r="D49" s="2">
        <v>0.85</v>
      </c>
      <c r="E49" s="1">
        <f t="shared" si="2"/>
        <v>53.702999999999996</v>
      </c>
      <c r="F49" s="1">
        <f t="shared" si="3"/>
        <v>483.32699999999994</v>
      </c>
      <c r="G49" s="8">
        <f t="shared" si="6"/>
        <v>10797.136871744506</v>
      </c>
      <c r="H49">
        <v>315</v>
      </c>
      <c r="I49">
        <v>295</v>
      </c>
      <c r="J49" s="8">
        <v>1467.3257972897768</v>
      </c>
      <c r="K49" s="1">
        <v>4180</v>
      </c>
      <c r="L49" s="1">
        <v>991.5</v>
      </c>
      <c r="N49" s="1"/>
      <c r="O49" s="1"/>
      <c r="S49" s="4"/>
      <c r="T49" s="5"/>
      <c r="U49" s="4"/>
      <c r="V49" s="4"/>
      <c r="W49" s="6"/>
      <c r="X49" s="6"/>
      <c r="Y49" s="6"/>
      <c r="Z49" s="6"/>
      <c r="AA49" s="6"/>
      <c r="AB49" s="6"/>
      <c r="AC49" s="6"/>
      <c r="AD49" s="6"/>
      <c r="AF49" s="6"/>
      <c r="AG49" s="6"/>
      <c r="AH49" s="6"/>
      <c r="AI49" s="6"/>
    </row>
    <row r="50" spans="1:35" x14ac:dyDescent="0.45">
      <c r="A50">
        <f t="shared" si="4"/>
        <v>7.3999999999999996E-2</v>
      </c>
      <c r="B50" s="1">
        <f t="shared" si="7"/>
        <v>268.68381240544625</v>
      </c>
      <c r="C50">
        <v>800</v>
      </c>
      <c r="D50" s="2">
        <v>0.85</v>
      </c>
      <c r="E50" s="1">
        <f t="shared" si="2"/>
        <v>53.702999999999996</v>
      </c>
      <c r="F50" s="1">
        <f t="shared" si="3"/>
        <v>483.32699999999994</v>
      </c>
      <c r="G50" s="8">
        <f t="shared" si="6"/>
        <v>12448.749912465624</v>
      </c>
      <c r="H50">
        <v>315</v>
      </c>
      <c r="I50">
        <v>295</v>
      </c>
      <c r="J50" s="8">
        <v>1487.7891268976216</v>
      </c>
      <c r="K50" s="1">
        <v>4180</v>
      </c>
      <c r="L50" s="1">
        <v>991.5</v>
      </c>
      <c r="N50" s="1"/>
      <c r="O50" s="1"/>
      <c r="S50" s="4"/>
      <c r="T50" s="5"/>
      <c r="U50" s="4"/>
      <c r="V50" s="4"/>
      <c r="W50" s="6"/>
      <c r="X50" s="6"/>
      <c r="Y50" s="6"/>
      <c r="Z50" s="6"/>
      <c r="AA50" s="6"/>
      <c r="AB50" s="6"/>
      <c r="AC50" s="6"/>
      <c r="AD50" s="6"/>
      <c r="AF50" s="6"/>
      <c r="AG50" s="6"/>
      <c r="AH50" s="6"/>
      <c r="AI50" s="6"/>
    </row>
    <row r="51" spans="1:35" x14ac:dyDescent="0.45">
      <c r="A51">
        <f t="shared" si="4"/>
        <v>8.0000000000000002E-3</v>
      </c>
      <c r="B51" s="1">
        <f t="shared" si="7"/>
        <v>29.046898638426626</v>
      </c>
      <c r="C51">
        <v>1000</v>
      </c>
      <c r="D51" s="2">
        <v>1.0900000000000001</v>
      </c>
      <c r="E51" s="1">
        <f t="shared" si="2"/>
        <v>68.866200000000006</v>
      </c>
      <c r="F51" s="1">
        <f t="shared" si="3"/>
        <v>619.7958000000001</v>
      </c>
      <c r="G51" s="8">
        <f t="shared" si="6"/>
        <v>557.98676728021974</v>
      </c>
      <c r="H51">
        <v>315</v>
      </c>
      <c r="I51">
        <v>295</v>
      </c>
      <c r="J51" s="8">
        <v>560.37262582613664</v>
      </c>
      <c r="K51" s="1">
        <v>4180</v>
      </c>
      <c r="L51" s="1">
        <v>991.5</v>
      </c>
      <c r="N51" s="1"/>
      <c r="O51" s="1"/>
      <c r="S51" s="4"/>
      <c r="T51" s="5"/>
      <c r="U51" s="4"/>
      <c r="V51" s="4"/>
      <c r="W51" s="6"/>
      <c r="X51" s="6"/>
      <c r="Y51" s="6"/>
      <c r="Z51" s="6"/>
      <c r="AA51" s="6"/>
      <c r="AB51" s="6"/>
      <c r="AC51" s="6"/>
      <c r="AD51" s="6"/>
      <c r="AF51" s="6"/>
      <c r="AG51" s="6"/>
      <c r="AH51" s="6"/>
      <c r="AI51" s="6"/>
    </row>
    <row r="52" spans="1:35" x14ac:dyDescent="0.45">
      <c r="A52">
        <f t="shared" si="4"/>
        <v>1.4E-2</v>
      </c>
      <c r="B52" s="1">
        <f t="shared" si="7"/>
        <v>50.832072617246602</v>
      </c>
      <c r="C52">
        <v>1000</v>
      </c>
      <c r="D52" s="2">
        <v>1.0900000000000001</v>
      </c>
      <c r="E52" s="1">
        <f t="shared" si="2"/>
        <v>68.866200000000006</v>
      </c>
      <c r="F52" s="1">
        <f t="shared" si="3"/>
        <v>619.7958000000001</v>
      </c>
      <c r="G52" s="8">
        <f t="shared" si="6"/>
        <v>1068.3306620578639</v>
      </c>
      <c r="H52">
        <v>315</v>
      </c>
      <c r="I52">
        <v>295</v>
      </c>
      <c r="J52" s="8">
        <v>871.21015294967447</v>
      </c>
      <c r="K52" s="1">
        <v>4180</v>
      </c>
      <c r="L52" s="1">
        <v>991.5</v>
      </c>
      <c r="N52" s="1"/>
      <c r="O52" s="1"/>
      <c r="S52" s="4"/>
      <c r="T52" s="5"/>
      <c r="U52" s="4"/>
      <c r="V52" s="4"/>
      <c r="W52" s="6"/>
      <c r="X52" s="6"/>
      <c r="Y52" s="6"/>
      <c r="Z52" s="6"/>
      <c r="AA52" s="6"/>
      <c r="AB52" s="6"/>
      <c r="AC52" s="6"/>
      <c r="AD52" s="6"/>
      <c r="AF52" s="6"/>
      <c r="AG52" s="6"/>
      <c r="AH52" s="6"/>
      <c r="AI52" s="6"/>
    </row>
    <row r="53" spans="1:35" x14ac:dyDescent="0.45">
      <c r="A53">
        <f t="shared" si="4"/>
        <v>0.02</v>
      </c>
      <c r="B53" s="1">
        <f t="shared" si="7"/>
        <v>72.617246596066565</v>
      </c>
      <c r="C53">
        <v>1000</v>
      </c>
      <c r="D53" s="2">
        <v>1.0900000000000001</v>
      </c>
      <c r="E53" s="1">
        <f t="shared" si="2"/>
        <v>68.866200000000006</v>
      </c>
      <c r="F53" s="1">
        <f t="shared" si="3"/>
        <v>619.7958000000001</v>
      </c>
      <c r="G53" s="8">
        <f t="shared" si="6"/>
        <v>1692.8014714285712</v>
      </c>
      <c r="H53">
        <v>315</v>
      </c>
      <c r="I53">
        <v>295</v>
      </c>
      <c r="J53" s="8">
        <v>1082.667944028613</v>
      </c>
      <c r="K53" s="1">
        <v>4180</v>
      </c>
      <c r="L53" s="1">
        <v>991.5</v>
      </c>
      <c r="N53" s="1"/>
      <c r="O53" s="1"/>
      <c r="S53" s="4"/>
      <c r="T53" s="5"/>
      <c r="U53" s="4"/>
      <c r="V53" s="4"/>
      <c r="W53" s="6"/>
      <c r="X53" s="6"/>
      <c r="Y53" s="6"/>
      <c r="Z53" s="6"/>
      <c r="AA53" s="6"/>
      <c r="AB53" s="6"/>
      <c r="AC53" s="6"/>
      <c r="AD53" s="6"/>
      <c r="AF53" s="6"/>
      <c r="AG53" s="6"/>
      <c r="AH53" s="6"/>
      <c r="AI53" s="6"/>
    </row>
    <row r="54" spans="1:35" x14ac:dyDescent="0.45">
      <c r="A54">
        <f t="shared" si="4"/>
        <v>2.5999999999999999E-2</v>
      </c>
      <c r="B54" s="1">
        <f t="shared" si="7"/>
        <v>94.402420574886534</v>
      </c>
      <c r="C54">
        <v>1000</v>
      </c>
      <c r="D54" s="2">
        <v>1.0900000000000001</v>
      </c>
      <c r="E54" s="1">
        <f t="shared" si="2"/>
        <v>68.866200000000006</v>
      </c>
      <c r="F54" s="1">
        <f t="shared" si="3"/>
        <v>619.7958000000001</v>
      </c>
      <c r="G54" s="8">
        <f t="shared" si="6"/>
        <v>2431.3991953923419</v>
      </c>
      <c r="H54">
        <v>315</v>
      </c>
      <c r="I54">
        <v>295</v>
      </c>
      <c r="J54" s="8">
        <v>1230.9045690142623</v>
      </c>
      <c r="K54" s="1">
        <v>4180</v>
      </c>
      <c r="L54" s="1">
        <v>991.5</v>
      </c>
      <c r="N54" s="1"/>
      <c r="O54" s="1"/>
      <c r="S54" s="4"/>
      <c r="T54" s="5"/>
      <c r="U54" s="4"/>
      <c r="V54" s="4"/>
      <c r="W54" s="6"/>
      <c r="X54" s="6"/>
      <c r="Y54" s="6"/>
      <c r="Z54" s="6"/>
      <c r="AA54" s="6"/>
      <c r="AB54" s="6"/>
      <c r="AC54" s="6"/>
      <c r="AD54" s="6"/>
      <c r="AF54" s="6"/>
      <c r="AG54" s="6"/>
      <c r="AH54" s="6"/>
      <c r="AI54" s="6"/>
    </row>
    <row r="55" spans="1:35" x14ac:dyDescent="0.45">
      <c r="A55">
        <f t="shared" si="4"/>
        <v>3.2000000000000001E-2</v>
      </c>
      <c r="B55" s="1">
        <f t="shared" si="7"/>
        <v>116.1875945537065</v>
      </c>
      <c r="C55">
        <v>1000</v>
      </c>
      <c r="D55" s="2">
        <v>1.0900000000000001</v>
      </c>
      <c r="E55" s="1">
        <f t="shared" si="2"/>
        <v>68.866200000000006</v>
      </c>
      <c r="F55" s="1">
        <f t="shared" si="3"/>
        <v>619.7958000000001</v>
      </c>
      <c r="G55" s="8">
        <f t="shared" si="6"/>
        <v>3284.1238339491752</v>
      </c>
      <c r="H55">
        <v>315</v>
      </c>
      <c r="I55">
        <v>295</v>
      </c>
      <c r="J55" s="8">
        <v>1339.4428866292496</v>
      </c>
      <c r="K55" s="1">
        <v>4180</v>
      </c>
      <c r="L55" s="1">
        <v>991.5</v>
      </c>
      <c r="N55" s="1"/>
      <c r="O55" s="1"/>
      <c r="S55" s="4"/>
      <c r="T55" s="5"/>
      <c r="U55" s="4"/>
      <c r="V55" s="4"/>
      <c r="W55" s="6"/>
      <c r="X55" s="6"/>
      <c r="Y55" s="6"/>
      <c r="Z55" s="6"/>
      <c r="AA55" s="6"/>
      <c r="AB55" s="6"/>
      <c r="AC55" s="6"/>
      <c r="AD55" s="6"/>
      <c r="AF55" s="6"/>
      <c r="AG55" s="6"/>
      <c r="AH55" s="6"/>
      <c r="AI55" s="6"/>
    </row>
    <row r="56" spans="1:35" x14ac:dyDescent="0.45">
      <c r="A56">
        <f t="shared" si="4"/>
        <v>3.7999999999999999E-2</v>
      </c>
      <c r="B56" s="1">
        <f t="shared" si="7"/>
        <v>137.97276853252646</v>
      </c>
      <c r="C56">
        <v>1000</v>
      </c>
      <c r="D56" s="2">
        <v>1.0900000000000001</v>
      </c>
      <c r="E56" s="1">
        <f t="shared" si="2"/>
        <v>68.866200000000006</v>
      </c>
      <c r="F56" s="1">
        <f t="shared" si="3"/>
        <v>619.7958000000001</v>
      </c>
      <c r="G56" s="8">
        <f t="shared" si="6"/>
        <v>4250.9753870990726</v>
      </c>
      <c r="H56">
        <v>315</v>
      </c>
      <c r="I56">
        <v>295</v>
      </c>
      <c r="J56" s="8">
        <v>1422.0027922240449</v>
      </c>
      <c r="K56" s="1">
        <v>4180</v>
      </c>
      <c r="L56" s="1">
        <v>991.5</v>
      </c>
      <c r="N56" s="1"/>
      <c r="O56" s="1"/>
      <c r="S56" s="4"/>
      <c r="T56" s="5"/>
      <c r="U56" s="4"/>
      <c r="V56" s="4"/>
      <c r="W56" s="6"/>
      <c r="X56" s="6"/>
      <c r="Y56" s="6"/>
      <c r="Z56" s="6"/>
      <c r="AA56" s="6"/>
      <c r="AB56" s="6"/>
      <c r="AC56" s="6"/>
      <c r="AD56" s="6"/>
      <c r="AF56" s="6"/>
      <c r="AG56" s="6"/>
      <c r="AH56" s="6"/>
      <c r="AI56" s="6"/>
    </row>
    <row r="57" spans="1:35" x14ac:dyDescent="0.45">
      <c r="A57">
        <f t="shared" si="4"/>
        <v>4.3999999999999997E-2</v>
      </c>
      <c r="B57" s="1">
        <f t="shared" si="7"/>
        <v>159.75794251134644</v>
      </c>
      <c r="C57">
        <v>1000</v>
      </c>
      <c r="D57" s="2">
        <v>1.0900000000000001</v>
      </c>
      <c r="E57" s="1">
        <f t="shared" si="2"/>
        <v>68.866200000000006</v>
      </c>
      <c r="F57" s="1">
        <f t="shared" si="3"/>
        <v>619.7958000000001</v>
      </c>
      <c r="G57" s="8">
        <f t="shared" si="6"/>
        <v>5331.9538548420323</v>
      </c>
      <c r="H57">
        <v>315</v>
      </c>
      <c r="I57">
        <v>295</v>
      </c>
      <c r="J57" s="8">
        <v>1486.7875000594606</v>
      </c>
      <c r="K57" s="1">
        <v>4180</v>
      </c>
      <c r="L57" s="1">
        <v>991.5</v>
      </c>
      <c r="N57" s="1"/>
      <c r="O57" s="1"/>
      <c r="S57" s="4"/>
      <c r="T57" s="5"/>
      <c r="U57" s="4"/>
      <c r="V57" s="4"/>
      <c r="W57" s="6"/>
      <c r="X57" s="6"/>
      <c r="Y57" s="6"/>
      <c r="Z57" s="6"/>
      <c r="AA57" s="6"/>
      <c r="AB57" s="6"/>
      <c r="AC57" s="6"/>
      <c r="AD57" s="6"/>
      <c r="AF57" s="6"/>
      <c r="AG57" s="6"/>
      <c r="AH57" s="6"/>
      <c r="AI57" s="6"/>
    </row>
    <row r="58" spans="1:35" x14ac:dyDescent="0.45">
      <c r="A58">
        <f t="shared" si="4"/>
        <v>0.05</v>
      </c>
      <c r="B58" s="1">
        <f t="shared" si="7"/>
        <v>181.54311649016643</v>
      </c>
      <c r="C58">
        <v>1000</v>
      </c>
      <c r="D58" s="2">
        <v>1.0900000000000001</v>
      </c>
      <c r="E58" s="1">
        <f t="shared" si="2"/>
        <v>68.866200000000006</v>
      </c>
      <c r="F58" s="1">
        <f t="shared" si="3"/>
        <v>619.7958000000001</v>
      </c>
      <c r="G58" s="8">
        <f t="shared" si="6"/>
        <v>6527.0592371780549</v>
      </c>
      <c r="H58">
        <v>315</v>
      </c>
      <c r="I58">
        <v>295</v>
      </c>
      <c r="J58" s="8">
        <v>1538.9274933288027</v>
      </c>
      <c r="K58" s="1">
        <v>4180</v>
      </c>
      <c r="L58" s="1">
        <v>991.5</v>
      </c>
      <c r="N58" s="1"/>
      <c r="O58" s="1"/>
      <c r="S58" s="4"/>
      <c r="T58" s="5"/>
      <c r="U58" s="4"/>
      <c r="V58" s="4"/>
      <c r="W58" s="6"/>
      <c r="X58" s="6"/>
      <c r="Y58" s="6"/>
      <c r="Z58" s="6"/>
      <c r="AA58" s="6"/>
      <c r="AB58" s="6"/>
      <c r="AC58" s="6"/>
      <c r="AD58" s="6"/>
      <c r="AF58" s="6"/>
      <c r="AG58" s="6"/>
      <c r="AH58" s="6"/>
      <c r="AI58" s="6"/>
    </row>
    <row r="59" spans="1:35" x14ac:dyDescent="0.45">
      <c r="A59">
        <f t="shared" si="4"/>
        <v>5.6000000000000001E-2</v>
      </c>
      <c r="B59" s="1">
        <f t="shared" si="7"/>
        <v>203.32829046898641</v>
      </c>
      <c r="C59">
        <v>1000</v>
      </c>
      <c r="D59" s="2">
        <v>1.0900000000000001</v>
      </c>
      <c r="E59" s="1">
        <f t="shared" si="2"/>
        <v>68.866200000000006</v>
      </c>
      <c r="F59" s="1">
        <f t="shared" si="3"/>
        <v>619.7958000000001</v>
      </c>
      <c r="G59" s="8">
        <f t="shared" si="6"/>
        <v>7836.2915341071421</v>
      </c>
      <c r="H59">
        <v>315</v>
      </c>
      <c r="I59">
        <v>295</v>
      </c>
      <c r="J59" s="8">
        <v>1581.7727894974207</v>
      </c>
      <c r="K59" s="1">
        <v>4180</v>
      </c>
      <c r="L59" s="1">
        <v>991.5</v>
      </c>
      <c r="N59" s="1"/>
      <c r="O59" s="1"/>
      <c r="S59" s="4"/>
      <c r="T59" s="5"/>
      <c r="U59" s="4"/>
      <c r="V59" s="4"/>
      <c r="W59" s="6"/>
      <c r="X59" s="6"/>
      <c r="Y59" s="6"/>
      <c r="Z59" s="6"/>
      <c r="AA59" s="6"/>
      <c r="AB59" s="6"/>
      <c r="AC59" s="6"/>
      <c r="AD59" s="6"/>
      <c r="AF59" s="6"/>
      <c r="AG59" s="6"/>
      <c r="AH59" s="6"/>
      <c r="AI59" s="6"/>
    </row>
    <row r="60" spans="1:35" x14ac:dyDescent="0.45">
      <c r="A60">
        <f t="shared" si="4"/>
        <v>6.2E-2</v>
      </c>
      <c r="B60" s="1">
        <f t="shared" si="7"/>
        <v>225.11346444780636</v>
      </c>
      <c r="C60">
        <v>1000</v>
      </c>
      <c r="D60" s="2">
        <v>1.0900000000000001</v>
      </c>
      <c r="E60" s="1">
        <f t="shared" si="2"/>
        <v>68.866200000000006</v>
      </c>
      <c r="F60" s="1">
        <f t="shared" si="3"/>
        <v>619.7958000000001</v>
      </c>
      <c r="G60" s="8">
        <f t="shared" si="6"/>
        <v>9259.6507456292911</v>
      </c>
      <c r="H60">
        <v>315</v>
      </c>
      <c r="I60">
        <v>295</v>
      </c>
      <c r="J60" s="8">
        <v>1617.593512790188</v>
      </c>
      <c r="K60" s="1">
        <v>4180</v>
      </c>
      <c r="L60" s="1">
        <v>991.5</v>
      </c>
      <c r="N60" s="1"/>
      <c r="O60" s="1"/>
      <c r="S60" s="4"/>
      <c r="T60" s="5"/>
      <c r="U60" s="4"/>
      <c r="V60" s="4"/>
      <c r="W60" s="6"/>
      <c r="X60" s="6"/>
      <c r="Y60" s="6"/>
      <c r="Z60" s="6"/>
      <c r="AA60" s="6"/>
      <c r="AB60" s="6"/>
      <c r="AC60" s="6"/>
      <c r="AD60" s="6"/>
      <c r="AF60" s="6"/>
      <c r="AG60" s="6"/>
      <c r="AH60" s="6"/>
      <c r="AI60" s="6"/>
    </row>
    <row r="61" spans="1:35" x14ac:dyDescent="0.45">
      <c r="A61">
        <f t="shared" si="4"/>
        <v>6.8000000000000005E-2</v>
      </c>
      <c r="B61" s="1">
        <f t="shared" si="7"/>
        <v>246.89863842662635</v>
      </c>
      <c r="C61">
        <v>1000</v>
      </c>
      <c r="D61" s="2">
        <v>1.0900000000000001</v>
      </c>
      <c r="E61" s="1">
        <f t="shared" si="2"/>
        <v>68.866200000000006</v>
      </c>
      <c r="F61" s="1">
        <f t="shared" si="3"/>
        <v>619.7958000000001</v>
      </c>
      <c r="G61" s="8">
        <f t="shared" si="6"/>
        <v>10797.136871744506</v>
      </c>
      <c r="H61">
        <v>315</v>
      </c>
      <c r="I61">
        <v>295</v>
      </c>
      <c r="J61" s="8">
        <v>1647.9815532504897</v>
      </c>
      <c r="K61" s="1">
        <v>4180</v>
      </c>
      <c r="L61" s="1">
        <v>991.5</v>
      </c>
      <c r="N61" s="1"/>
      <c r="O61" s="1"/>
      <c r="S61" s="4"/>
      <c r="T61" s="5"/>
      <c r="U61" s="4"/>
      <c r="V61" s="4"/>
      <c r="W61" s="6"/>
      <c r="X61" s="6"/>
      <c r="Y61" s="6"/>
      <c r="Z61" s="6"/>
      <c r="AA61" s="6"/>
      <c r="AB61" s="6"/>
      <c r="AC61" s="6"/>
      <c r="AD61" s="6"/>
      <c r="AF61" s="6"/>
      <c r="AG61" s="6"/>
      <c r="AH61" s="6"/>
      <c r="AI61" s="6"/>
    </row>
    <row r="62" spans="1:35" x14ac:dyDescent="0.45">
      <c r="A62">
        <f t="shared" si="4"/>
        <v>7.3999999999999996E-2</v>
      </c>
      <c r="B62" s="1">
        <f t="shared" si="7"/>
        <v>268.68381240544625</v>
      </c>
      <c r="C62">
        <v>1000</v>
      </c>
      <c r="D62" s="2">
        <v>1.0900000000000001</v>
      </c>
      <c r="E62" s="1">
        <f t="shared" si="2"/>
        <v>68.866200000000006</v>
      </c>
      <c r="F62" s="1">
        <f t="shared" si="3"/>
        <v>619.7958000000001</v>
      </c>
      <c r="G62" s="8">
        <f t="shared" si="6"/>
        <v>12448.749912465624</v>
      </c>
      <c r="H62">
        <v>315</v>
      </c>
      <c r="I62">
        <v>295</v>
      </c>
      <c r="J62" s="8">
        <v>1672.8648394552463</v>
      </c>
      <c r="K62" s="1">
        <v>4180</v>
      </c>
      <c r="L62" s="1">
        <v>991.5</v>
      </c>
      <c r="N62" s="1"/>
      <c r="O62" s="1"/>
      <c r="S62" s="4"/>
      <c r="T62" s="5"/>
      <c r="U62" s="4"/>
      <c r="V62" s="4"/>
      <c r="W62" s="6"/>
      <c r="X62" s="6"/>
      <c r="Y62" s="6"/>
      <c r="Z62" s="6"/>
      <c r="AA62" s="6"/>
      <c r="AB62" s="6"/>
      <c r="AC62" s="6"/>
      <c r="AD62" s="6"/>
      <c r="AF62" s="6"/>
      <c r="AG62" s="6"/>
      <c r="AH62" s="6"/>
      <c r="AI62" s="6"/>
    </row>
    <row r="63" spans="1:35" x14ac:dyDescent="0.45">
      <c r="A63">
        <f t="shared" si="4"/>
        <v>8.0000000000000002E-3</v>
      </c>
      <c r="B63" s="1">
        <f t="shared" si="7"/>
        <v>29.046898638426626</v>
      </c>
      <c r="C63">
        <v>1200</v>
      </c>
      <c r="D63" s="2">
        <v>1.35</v>
      </c>
      <c r="E63" s="1">
        <f t="shared" si="2"/>
        <v>85.293000000000006</v>
      </c>
      <c r="F63" s="1">
        <f t="shared" si="3"/>
        <v>767.63700000000006</v>
      </c>
      <c r="G63" s="8">
        <f t="shared" si="6"/>
        <v>557.98676728021974</v>
      </c>
      <c r="H63">
        <v>315</v>
      </c>
      <c r="I63">
        <v>295</v>
      </c>
      <c r="J63" s="8">
        <v>604.8353712871758</v>
      </c>
      <c r="K63" s="1">
        <v>4180</v>
      </c>
      <c r="L63" s="1">
        <v>991.5</v>
      </c>
      <c r="N63" s="1"/>
      <c r="O63" s="1"/>
      <c r="S63" s="4"/>
      <c r="T63" s="5"/>
      <c r="U63" s="4"/>
      <c r="V63" s="4"/>
      <c r="W63" s="6"/>
      <c r="X63" s="6"/>
      <c r="Y63" s="6"/>
      <c r="Z63" s="6"/>
      <c r="AA63" s="6"/>
      <c r="AB63" s="6"/>
      <c r="AC63" s="6"/>
      <c r="AD63" s="6"/>
      <c r="AF63" s="6"/>
      <c r="AG63" s="6"/>
      <c r="AH63" s="6"/>
      <c r="AI63" s="6"/>
    </row>
    <row r="64" spans="1:35" x14ac:dyDescent="0.45">
      <c r="A64">
        <f t="shared" si="4"/>
        <v>1.4E-2</v>
      </c>
      <c r="B64" s="1">
        <f t="shared" si="7"/>
        <v>50.832072617246602</v>
      </c>
      <c r="C64">
        <v>1200</v>
      </c>
      <c r="D64" s="2">
        <v>1.35</v>
      </c>
      <c r="E64" s="1">
        <f t="shared" si="2"/>
        <v>85.293000000000006</v>
      </c>
      <c r="F64" s="1">
        <f t="shared" si="3"/>
        <v>767.63700000000006</v>
      </c>
      <c r="G64" s="8">
        <f t="shared" si="6"/>
        <v>1068.3306620578639</v>
      </c>
      <c r="H64">
        <v>315</v>
      </c>
      <c r="I64">
        <v>295</v>
      </c>
      <c r="J64" s="8">
        <v>952.58995639309319</v>
      </c>
      <c r="K64" s="1">
        <v>4180</v>
      </c>
      <c r="L64" s="1">
        <v>991.5</v>
      </c>
      <c r="N64" s="1"/>
      <c r="O64" s="1"/>
      <c r="S64" s="4"/>
      <c r="T64" s="5"/>
      <c r="U64" s="4"/>
      <c r="V64" s="4"/>
      <c r="W64" s="6"/>
      <c r="X64" s="6"/>
      <c r="Y64" s="6"/>
      <c r="Z64" s="6"/>
      <c r="AA64" s="6"/>
      <c r="AB64" s="6"/>
      <c r="AC64" s="6"/>
      <c r="AD64" s="6"/>
      <c r="AF64" s="6"/>
      <c r="AG64" s="6"/>
      <c r="AH64" s="6"/>
      <c r="AI64" s="6"/>
    </row>
    <row r="65" spans="1:35" x14ac:dyDescent="0.45">
      <c r="A65">
        <f t="shared" si="4"/>
        <v>0.02</v>
      </c>
      <c r="B65" s="1">
        <f t="shared" si="7"/>
        <v>72.617246596066565</v>
      </c>
      <c r="C65">
        <v>1200</v>
      </c>
      <c r="D65" s="2">
        <v>1.35</v>
      </c>
      <c r="E65" s="1">
        <f t="shared" si="2"/>
        <v>85.293000000000006</v>
      </c>
      <c r="F65" s="1">
        <f t="shared" si="3"/>
        <v>767.63700000000006</v>
      </c>
      <c r="G65" s="8">
        <f t="shared" si="6"/>
        <v>1692.8014714285712</v>
      </c>
      <c r="H65">
        <v>315</v>
      </c>
      <c r="I65">
        <v>295</v>
      </c>
      <c r="J65" s="8">
        <v>1195.0095197094095</v>
      </c>
      <c r="K65" s="1">
        <v>4180</v>
      </c>
      <c r="L65" s="1">
        <v>991.5</v>
      </c>
      <c r="N65" s="1"/>
      <c r="O65" s="1"/>
      <c r="S65" s="4"/>
      <c r="T65" s="5"/>
      <c r="U65" s="4"/>
      <c r="V65" s="4"/>
      <c r="W65" s="6"/>
      <c r="X65" s="6"/>
      <c r="Y65" s="6"/>
      <c r="Z65" s="6"/>
      <c r="AA65" s="6"/>
      <c r="AB65" s="6"/>
      <c r="AC65" s="6"/>
      <c r="AD65" s="6"/>
      <c r="AF65" s="6"/>
      <c r="AG65" s="6"/>
      <c r="AH65" s="6"/>
      <c r="AI65" s="6"/>
    </row>
    <row r="66" spans="1:35" x14ac:dyDescent="0.45">
      <c r="A66">
        <f t="shared" si="4"/>
        <v>2.5999999999999999E-2</v>
      </c>
      <c r="B66" s="1">
        <f t="shared" ref="B66:B97" si="8">A66/L66*3600*1000</f>
        <v>94.402420574886534</v>
      </c>
      <c r="C66">
        <v>1200</v>
      </c>
      <c r="D66" s="2">
        <v>1.35</v>
      </c>
      <c r="E66" s="1">
        <f t="shared" si="2"/>
        <v>85.293000000000006</v>
      </c>
      <c r="F66" s="1">
        <f t="shared" si="3"/>
        <v>767.63700000000006</v>
      </c>
      <c r="G66" s="8">
        <f t="shared" si="6"/>
        <v>2431.3991953923419</v>
      </c>
      <c r="H66">
        <v>315</v>
      </c>
      <c r="I66">
        <v>295</v>
      </c>
      <c r="J66" s="8">
        <v>1367.4359716250112</v>
      </c>
      <c r="K66" s="1">
        <v>4180</v>
      </c>
      <c r="L66" s="1">
        <v>991.5</v>
      </c>
      <c r="N66" s="1"/>
      <c r="O66" s="1"/>
      <c r="S66" s="4"/>
      <c r="T66" s="5"/>
      <c r="U66" s="4"/>
      <c r="V66" s="4"/>
      <c r="W66" s="6"/>
      <c r="X66" s="6"/>
      <c r="Y66" s="6"/>
      <c r="Z66" s="6"/>
      <c r="AA66" s="6"/>
      <c r="AB66" s="6"/>
      <c r="AC66" s="6"/>
      <c r="AD66" s="6"/>
      <c r="AF66" s="6"/>
      <c r="AG66" s="6"/>
      <c r="AH66" s="6"/>
      <c r="AI66" s="6"/>
    </row>
    <row r="67" spans="1:35" x14ac:dyDescent="0.45">
      <c r="A67">
        <f t="shared" si="4"/>
        <v>3.2000000000000001E-2</v>
      </c>
      <c r="B67" s="1">
        <f t="shared" si="8"/>
        <v>116.1875945537065</v>
      </c>
      <c r="C67">
        <v>1200</v>
      </c>
      <c r="D67" s="2">
        <v>1.35</v>
      </c>
      <c r="E67" s="1">
        <f t="shared" si="2"/>
        <v>85.293000000000006</v>
      </c>
      <c r="F67" s="1">
        <f t="shared" si="3"/>
        <v>767.63700000000006</v>
      </c>
      <c r="G67" s="8">
        <f t="shared" si="6"/>
        <v>3284.1238339491752</v>
      </c>
      <c r="H67">
        <v>315</v>
      </c>
      <c r="I67">
        <v>295</v>
      </c>
      <c r="J67" s="8">
        <v>1494.8773604590322</v>
      </c>
      <c r="K67" s="1">
        <v>4180</v>
      </c>
      <c r="L67" s="1">
        <v>991.5</v>
      </c>
      <c r="N67" s="1"/>
      <c r="O67" s="1"/>
      <c r="S67" s="4"/>
      <c r="T67" s="5"/>
      <c r="U67" s="4"/>
      <c r="V67" s="4"/>
      <c r="W67" s="6"/>
      <c r="X67" s="6"/>
      <c r="Y67" s="6"/>
      <c r="Z67" s="6"/>
      <c r="AA67" s="6"/>
      <c r="AB67" s="6"/>
      <c r="AC67" s="6"/>
      <c r="AD67" s="6"/>
      <c r="AF67" s="6"/>
      <c r="AG67" s="6"/>
      <c r="AH67" s="6"/>
      <c r="AI67" s="6"/>
    </row>
    <row r="68" spans="1:35" x14ac:dyDescent="0.45">
      <c r="A68">
        <f t="shared" si="4"/>
        <v>3.7999999999999999E-2</v>
      </c>
      <c r="B68" s="1">
        <f t="shared" si="8"/>
        <v>137.97276853252646</v>
      </c>
      <c r="C68">
        <v>1200</v>
      </c>
      <c r="D68" s="2">
        <v>1.35</v>
      </c>
      <c r="E68" s="1">
        <f t="shared" ref="E68:E131" si="9">D68*0.01755*3600</f>
        <v>85.293000000000006</v>
      </c>
      <c r="F68" s="1">
        <f t="shared" ref="F68:F131" si="10">E68*9</f>
        <v>767.63700000000006</v>
      </c>
      <c r="G68" s="8">
        <f t="shared" si="6"/>
        <v>4250.9753870990726</v>
      </c>
      <c r="H68">
        <v>315</v>
      </c>
      <c r="I68">
        <v>295</v>
      </c>
      <c r="J68" s="8">
        <v>1592.4522391055536</v>
      </c>
      <c r="K68" s="1">
        <v>4180</v>
      </c>
      <c r="L68" s="1">
        <v>991.5</v>
      </c>
      <c r="N68" s="1"/>
      <c r="O68" s="1"/>
      <c r="S68" s="4"/>
      <c r="T68" s="5"/>
      <c r="U68" s="4"/>
      <c r="V68" s="4"/>
      <c r="W68" s="6"/>
      <c r="X68" s="6"/>
      <c r="Y68" s="6"/>
      <c r="Z68" s="6"/>
      <c r="AA68" s="6"/>
      <c r="AB68" s="6"/>
      <c r="AC68" s="6"/>
      <c r="AD68" s="6"/>
      <c r="AF68" s="6"/>
      <c r="AG68" s="6"/>
      <c r="AH68" s="6"/>
      <c r="AI68" s="6"/>
    </row>
    <row r="69" spans="1:35" x14ac:dyDescent="0.45">
      <c r="A69">
        <f t="shared" si="4"/>
        <v>4.3999999999999997E-2</v>
      </c>
      <c r="B69" s="1">
        <f t="shared" si="8"/>
        <v>159.75794251134644</v>
      </c>
      <c r="C69">
        <v>1200</v>
      </c>
      <c r="D69" s="2">
        <v>1.35</v>
      </c>
      <c r="E69" s="1">
        <f t="shared" si="9"/>
        <v>85.293000000000006</v>
      </c>
      <c r="F69" s="1">
        <f t="shared" si="10"/>
        <v>767.63700000000006</v>
      </c>
      <c r="G69" s="8">
        <f t="shared" si="6"/>
        <v>5331.9538548420323</v>
      </c>
      <c r="H69">
        <v>315</v>
      </c>
      <c r="I69">
        <v>295</v>
      </c>
      <c r="J69" s="8">
        <v>1669.3907206442207</v>
      </c>
      <c r="K69" s="1">
        <v>4180</v>
      </c>
      <c r="L69" s="1">
        <v>991.5</v>
      </c>
      <c r="N69" s="1"/>
      <c r="O69" s="1"/>
      <c r="S69" s="4"/>
      <c r="T69" s="5"/>
      <c r="U69" s="4"/>
      <c r="V69" s="4"/>
      <c r="W69" s="6"/>
      <c r="X69" s="6"/>
      <c r="Y69" s="6"/>
      <c r="Z69" s="6"/>
      <c r="AA69" s="6"/>
      <c r="AB69" s="6"/>
      <c r="AC69" s="6"/>
      <c r="AD69" s="6"/>
      <c r="AF69" s="6"/>
      <c r="AG69" s="6"/>
      <c r="AH69" s="6"/>
      <c r="AI69" s="6"/>
    </row>
    <row r="70" spans="1:35" x14ac:dyDescent="0.45">
      <c r="A70">
        <f t="shared" si="4"/>
        <v>0.05</v>
      </c>
      <c r="B70" s="1">
        <f t="shared" si="8"/>
        <v>181.54311649016643</v>
      </c>
      <c r="C70">
        <v>1200</v>
      </c>
      <c r="D70" s="2">
        <v>1.35</v>
      </c>
      <c r="E70" s="1">
        <f t="shared" si="9"/>
        <v>85.293000000000006</v>
      </c>
      <c r="F70" s="1">
        <f t="shared" si="10"/>
        <v>767.63700000000006</v>
      </c>
      <c r="G70" s="8">
        <f t="shared" si="6"/>
        <v>6527.0592371780549</v>
      </c>
      <c r="H70">
        <v>315</v>
      </c>
      <c r="I70">
        <v>295</v>
      </c>
      <c r="J70" s="8">
        <v>1731.5428460395808</v>
      </c>
      <c r="K70" s="1">
        <v>4180</v>
      </c>
      <c r="L70" s="1">
        <v>991.5</v>
      </c>
      <c r="N70" s="1"/>
      <c r="O70" s="1"/>
      <c r="S70" s="4"/>
      <c r="T70" s="5"/>
      <c r="U70" s="4"/>
      <c r="V70" s="4"/>
      <c r="W70" s="6"/>
      <c r="X70" s="6"/>
      <c r="Y70" s="6"/>
      <c r="Z70" s="6"/>
      <c r="AA70" s="6"/>
      <c r="AB70" s="6"/>
      <c r="AC70" s="6"/>
      <c r="AD70" s="6"/>
      <c r="AF70" s="6"/>
      <c r="AG70" s="6"/>
      <c r="AH70" s="6"/>
      <c r="AI70" s="6"/>
    </row>
    <row r="71" spans="1:35" x14ac:dyDescent="0.45">
      <c r="A71">
        <f t="shared" si="4"/>
        <v>5.6000000000000001E-2</v>
      </c>
      <c r="B71" s="1">
        <f t="shared" si="8"/>
        <v>203.32829046898641</v>
      </c>
      <c r="C71">
        <v>1200</v>
      </c>
      <c r="D71" s="2">
        <v>1.35</v>
      </c>
      <c r="E71" s="1">
        <f t="shared" si="9"/>
        <v>85.293000000000006</v>
      </c>
      <c r="F71" s="1">
        <f t="shared" si="10"/>
        <v>767.63700000000006</v>
      </c>
      <c r="G71" s="8">
        <f t="shared" si="6"/>
        <v>7836.2915341071421</v>
      </c>
      <c r="H71">
        <v>315</v>
      </c>
      <c r="I71">
        <v>295</v>
      </c>
      <c r="J71" s="8">
        <v>1782.7672760373466</v>
      </c>
      <c r="K71" s="1">
        <v>4180</v>
      </c>
      <c r="L71" s="1">
        <v>991.5</v>
      </c>
      <c r="N71" s="1"/>
      <c r="O71" s="1"/>
      <c r="S71" s="4"/>
      <c r="T71" s="5"/>
      <c r="U71" s="4"/>
      <c r="V71" s="4"/>
      <c r="W71" s="6"/>
      <c r="X71" s="6"/>
      <c r="Y71" s="6"/>
      <c r="Z71" s="6"/>
      <c r="AA71" s="6"/>
      <c r="AB71" s="6"/>
      <c r="AC71" s="6"/>
      <c r="AD71" s="6"/>
      <c r="AF71" s="6"/>
      <c r="AG71" s="6"/>
      <c r="AH71" s="6"/>
      <c r="AI71" s="6"/>
    </row>
    <row r="72" spans="1:35" x14ac:dyDescent="0.45">
      <c r="A72">
        <f t="shared" si="4"/>
        <v>6.2E-2</v>
      </c>
      <c r="B72" s="1">
        <f t="shared" si="8"/>
        <v>225.11346444780636</v>
      </c>
      <c r="C72">
        <v>1200</v>
      </c>
      <c r="D72" s="2">
        <v>1.35</v>
      </c>
      <c r="E72" s="1">
        <f t="shared" si="9"/>
        <v>85.293000000000006</v>
      </c>
      <c r="F72" s="1">
        <f t="shared" si="10"/>
        <v>767.63700000000006</v>
      </c>
      <c r="G72" s="8">
        <f t="shared" si="6"/>
        <v>9259.6507456292911</v>
      </c>
      <c r="H72">
        <v>315</v>
      </c>
      <c r="I72">
        <v>295</v>
      </c>
      <c r="J72" s="8">
        <v>1825.6966509330141</v>
      </c>
      <c r="K72" s="1">
        <v>4180</v>
      </c>
      <c r="L72" s="1">
        <v>991.5</v>
      </c>
      <c r="N72" s="1"/>
      <c r="O72" s="1"/>
      <c r="S72" s="4"/>
      <c r="T72" s="5"/>
      <c r="U72" s="4"/>
      <c r="V72" s="4"/>
      <c r="W72" s="6"/>
      <c r="X72" s="6"/>
      <c r="Y72" s="6"/>
      <c r="Z72" s="6"/>
      <c r="AA72" s="6"/>
      <c r="AB72" s="6"/>
      <c r="AC72" s="6"/>
      <c r="AD72" s="6"/>
      <c r="AF72" s="6"/>
      <c r="AG72" s="6"/>
      <c r="AH72" s="6"/>
      <c r="AI72" s="6"/>
    </row>
    <row r="73" spans="1:35" x14ac:dyDescent="0.45">
      <c r="A73">
        <f t="shared" si="4"/>
        <v>6.8000000000000005E-2</v>
      </c>
      <c r="B73" s="1">
        <f t="shared" si="8"/>
        <v>246.89863842662635</v>
      </c>
      <c r="C73">
        <v>1200</v>
      </c>
      <c r="D73" s="2">
        <v>1.35</v>
      </c>
      <c r="E73" s="1">
        <f t="shared" si="9"/>
        <v>85.293000000000006</v>
      </c>
      <c r="F73" s="1">
        <f t="shared" si="10"/>
        <v>767.63700000000006</v>
      </c>
      <c r="G73" s="8">
        <f t="shared" si="6"/>
        <v>10797.136871744506</v>
      </c>
      <c r="H73">
        <v>315</v>
      </c>
      <c r="I73">
        <v>295</v>
      </c>
      <c r="J73" s="8">
        <v>1862.1888419661568</v>
      </c>
      <c r="K73" s="1">
        <v>4180</v>
      </c>
      <c r="L73" s="1">
        <v>991.5</v>
      </c>
      <c r="N73" s="1"/>
      <c r="O73" s="1"/>
      <c r="S73" s="4"/>
      <c r="T73" s="5"/>
      <c r="U73" s="4"/>
      <c r="V73" s="4"/>
      <c r="W73" s="6"/>
      <c r="X73" s="6"/>
      <c r="Y73" s="6"/>
      <c r="Z73" s="6"/>
      <c r="AA73" s="6"/>
      <c r="AB73" s="6"/>
      <c r="AC73" s="6"/>
      <c r="AD73" s="6"/>
      <c r="AF73" s="6"/>
      <c r="AG73" s="6"/>
      <c r="AH73" s="6"/>
      <c r="AI73" s="6"/>
    </row>
    <row r="74" spans="1:35" x14ac:dyDescent="0.45">
      <c r="A74">
        <f t="shared" si="4"/>
        <v>7.3999999999999996E-2</v>
      </c>
      <c r="B74" s="1">
        <f t="shared" si="8"/>
        <v>268.68381240544625</v>
      </c>
      <c r="C74">
        <v>1200</v>
      </c>
      <c r="D74" s="2">
        <v>1.35</v>
      </c>
      <c r="E74" s="1">
        <f t="shared" si="9"/>
        <v>85.293000000000006</v>
      </c>
      <c r="F74" s="1">
        <f t="shared" si="10"/>
        <v>767.63700000000006</v>
      </c>
      <c r="G74" s="8">
        <f t="shared" si="6"/>
        <v>12448.749912465624</v>
      </c>
      <c r="H74">
        <v>315</v>
      </c>
      <c r="I74">
        <v>295</v>
      </c>
      <c r="J74" s="8">
        <v>1892.1201777994127</v>
      </c>
      <c r="K74" s="1">
        <v>4180</v>
      </c>
      <c r="L74" s="1">
        <v>991.5</v>
      </c>
      <c r="N74" s="1"/>
      <c r="O74" s="1"/>
      <c r="S74" s="4"/>
      <c r="T74" s="5"/>
      <c r="U74" s="4"/>
      <c r="V74" s="4"/>
      <c r="W74" s="6"/>
      <c r="X74" s="6"/>
      <c r="Y74" s="6"/>
      <c r="Z74" s="6"/>
      <c r="AA74" s="6"/>
      <c r="AB74" s="6"/>
      <c r="AC74" s="6"/>
      <c r="AD74" s="6"/>
      <c r="AF74" s="6"/>
      <c r="AG74" s="6"/>
      <c r="AH74" s="6"/>
      <c r="AI74" s="6"/>
    </row>
    <row r="75" spans="1:35" x14ac:dyDescent="0.45">
      <c r="A75">
        <f t="shared" si="4"/>
        <v>8.0000000000000002E-3</v>
      </c>
      <c r="B75" s="1">
        <f t="shared" si="8"/>
        <v>29.046898638426626</v>
      </c>
      <c r="C75">
        <v>1500</v>
      </c>
      <c r="D75" s="2">
        <v>1.72</v>
      </c>
      <c r="E75" s="1">
        <f t="shared" si="9"/>
        <v>108.66959999999999</v>
      </c>
      <c r="F75" s="1">
        <f t="shared" si="10"/>
        <v>978.02639999999985</v>
      </c>
      <c r="G75" s="8">
        <f t="shared" si="6"/>
        <v>557.98676728021974</v>
      </c>
      <c r="H75">
        <v>315</v>
      </c>
      <c r="I75">
        <v>295</v>
      </c>
      <c r="J75" s="8">
        <v>662.06270985017966</v>
      </c>
      <c r="K75" s="1">
        <v>4180</v>
      </c>
      <c r="L75" s="1">
        <v>991.5</v>
      </c>
      <c r="N75" s="1"/>
      <c r="O75" s="1"/>
      <c r="S75" s="4"/>
      <c r="T75" s="5"/>
      <c r="U75" s="4"/>
      <c r="V75" s="4"/>
      <c r="W75" s="6"/>
      <c r="X75" s="6"/>
      <c r="Y75" s="6"/>
      <c r="Z75" s="6"/>
      <c r="AA75" s="6"/>
      <c r="AB75" s="6"/>
      <c r="AC75" s="6"/>
      <c r="AD75" s="6"/>
      <c r="AF75" s="6"/>
      <c r="AG75" s="6"/>
      <c r="AH75" s="6"/>
      <c r="AI75" s="6"/>
    </row>
    <row r="76" spans="1:35" x14ac:dyDescent="0.45">
      <c r="A76">
        <f t="shared" si="4"/>
        <v>1.4E-2</v>
      </c>
      <c r="B76" s="1">
        <f t="shared" si="8"/>
        <v>50.832072617246602</v>
      </c>
      <c r="C76">
        <v>1500</v>
      </c>
      <c r="D76" s="2">
        <v>1.72</v>
      </c>
      <c r="E76" s="1">
        <f t="shared" si="9"/>
        <v>108.66959999999999</v>
      </c>
      <c r="F76" s="1">
        <f t="shared" si="10"/>
        <v>978.02639999999985</v>
      </c>
      <c r="G76" s="8">
        <f t="shared" si="6"/>
        <v>1068.3306620578639</v>
      </c>
      <c r="H76">
        <v>315</v>
      </c>
      <c r="I76">
        <v>295</v>
      </c>
      <c r="J76" s="8">
        <v>1058.1352662324578</v>
      </c>
      <c r="K76" s="1">
        <v>4180</v>
      </c>
      <c r="L76" s="1">
        <v>991.5</v>
      </c>
      <c r="N76" s="1"/>
      <c r="O76" s="1"/>
      <c r="S76" s="4"/>
      <c r="T76" s="5"/>
      <c r="U76" s="4"/>
      <c r="V76" s="4"/>
      <c r="W76" s="6"/>
      <c r="X76" s="6"/>
      <c r="Y76" s="6"/>
      <c r="Z76" s="6"/>
      <c r="AA76" s="6"/>
      <c r="AB76" s="6"/>
      <c r="AC76" s="6"/>
      <c r="AD76" s="6"/>
      <c r="AF76" s="6"/>
      <c r="AG76" s="6"/>
      <c r="AH76" s="6"/>
      <c r="AI76" s="6"/>
    </row>
    <row r="77" spans="1:35" x14ac:dyDescent="0.45">
      <c r="A77">
        <f t="shared" si="4"/>
        <v>0.02</v>
      </c>
      <c r="B77" s="1">
        <f t="shared" si="8"/>
        <v>72.617246596066565</v>
      </c>
      <c r="C77">
        <v>1500</v>
      </c>
      <c r="D77" s="2">
        <v>1.72</v>
      </c>
      <c r="E77" s="1">
        <f t="shared" si="9"/>
        <v>108.66959999999999</v>
      </c>
      <c r="F77" s="1">
        <f t="shared" si="10"/>
        <v>978.02639999999985</v>
      </c>
      <c r="G77" s="8">
        <f t="shared" si="6"/>
        <v>1692.8014714285712</v>
      </c>
      <c r="H77">
        <v>315</v>
      </c>
      <c r="I77">
        <v>295</v>
      </c>
      <c r="J77" s="8">
        <v>1342.4946481794202</v>
      </c>
      <c r="K77" s="1">
        <v>4180</v>
      </c>
      <c r="L77" s="1">
        <v>991.5</v>
      </c>
      <c r="N77" s="1"/>
      <c r="O77" s="1"/>
      <c r="S77" s="4"/>
      <c r="T77" s="5"/>
      <c r="U77" s="4"/>
      <c r="V77" s="4"/>
      <c r="W77" s="6"/>
      <c r="X77" s="6"/>
      <c r="Y77" s="6"/>
      <c r="Z77" s="6"/>
      <c r="AA77" s="6"/>
      <c r="AB77" s="6"/>
      <c r="AC77" s="6"/>
      <c r="AD77" s="6"/>
      <c r="AF77" s="6"/>
      <c r="AG77" s="6"/>
      <c r="AH77" s="6"/>
      <c r="AI77" s="6"/>
    </row>
    <row r="78" spans="1:35" x14ac:dyDescent="0.45">
      <c r="A78">
        <f t="shared" si="4"/>
        <v>2.5999999999999999E-2</v>
      </c>
      <c r="B78" s="1">
        <f t="shared" si="8"/>
        <v>94.402420574886534</v>
      </c>
      <c r="C78">
        <v>1500</v>
      </c>
      <c r="D78" s="2">
        <v>1.72</v>
      </c>
      <c r="E78" s="1">
        <f t="shared" si="9"/>
        <v>108.66959999999999</v>
      </c>
      <c r="F78" s="1">
        <f t="shared" si="10"/>
        <v>978.02639999999985</v>
      </c>
      <c r="G78" s="8">
        <f t="shared" si="6"/>
        <v>2431.3991953923419</v>
      </c>
      <c r="H78">
        <v>315</v>
      </c>
      <c r="I78">
        <v>295</v>
      </c>
      <c r="J78" s="8">
        <v>1548.4237826943827</v>
      </c>
      <c r="K78" s="1">
        <v>4180</v>
      </c>
      <c r="L78" s="1">
        <v>991.5</v>
      </c>
      <c r="N78" s="1"/>
      <c r="O78" s="1"/>
      <c r="S78" s="4"/>
      <c r="T78" s="5"/>
      <c r="U78" s="4"/>
      <c r="V78" s="4"/>
      <c r="W78" s="6"/>
      <c r="X78" s="6"/>
      <c r="Y78" s="6"/>
      <c r="Z78" s="6"/>
      <c r="AA78" s="6"/>
      <c r="AB78" s="6"/>
      <c r="AC78" s="6"/>
      <c r="AD78" s="6"/>
      <c r="AF78" s="6"/>
      <c r="AG78" s="6"/>
      <c r="AH78" s="6"/>
      <c r="AI78" s="6"/>
    </row>
    <row r="79" spans="1:35" x14ac:dyDescent="0.45">
      <c r="A79">
        <f t="shared" si="4"/>
        <v>3.2000000000000001E-2</v>
      </c>
      <c r="B79" s="1">
        <f t="shared" si="8"/>
        <v>116.1875945537065</v>
      </c>
      <c r="C79">
        <v>1500</v>
      </c>
      <c r="D79" s="2">
        <v>1.72</v>
      </c>
      <c r="E79" s="1">
        <f t="shared" si="9"/>
        <v>108.66959999999999</v>
      </c>
      <c r="F79" s="1">
        <f t="shared" si="10"/>
        <v>978.02639999999985</v>
      </c>
      <c r="G79" s="8">
        <f t="shared" si="6"/>
        <v>3284.1238339491752</v>
      </c>
      <c r="H79">
        <v>315</v>
      </c>
      <c r="I79">
        <v>295</v>
      </c>
      <c r="J79" s="8">
        <v>1702.4281787901518</v>
      </c>
      <c r="K79" s="1">
        <v>4180</v>
      </c>
      <c r="L79" s="1">
        <v>991.5</v>
      </c>
      <c r="N79" s="1"/>
      <c r="O79" s="1"/>
      <c r="S79" s="4"/>
      <c r="T79" s="5"/>
      <c r="U79" s="4"/>
      <c r="V79" s="4"/>
      <c r="W79" s="6"/>
      <c r="X79" s="6"/>
      <c r="Y79" s="6"/>
      <c r="Z79" s="6"/>
      <c r="AA79" s="6"/>
      <c r="AB79" s="6"/>
      <c r="AC79" s="6"/>
      <c r="AD79" s="6"/>
      <c r="AF79" s="6"/>
      <c r="AG79" s="6"/>
      <c r="AH79" s="6"/>
      <c r="AI79" s="6"/>
    </row>
    <row r="80" spans="1:35" x14ac:dyDescent="0.45">
      <c r="A80">
        <f t="shared" ref="A80:A143" si="11">A68</f>
        <v>3.7999999999999999E-2</v>
      </c>
      <c r="B80" s="1">
        <f t="shared" si="8"/>
        <v>137.97276853252646</v>
      </c>
      <c r="C80">
        <v>1500</v>
      </c>
      <c r="D80" s="2">
        <v>1.72</v>
      </c>
      <c r="E80" s="1">
        <f t="shared" si="9"/>
        <v>108.66959999999999</v>
      </c>
      <c r="F80" s="1">
        <f t="shared" si="10"/>
        <v>978.02639999999985</v>
      </c>
      <c r="G80" s="8">
        <f t="shared" si="6"/>
        <v>4250.9753870990726</v>
      </c>
      <c r="H80">
        <v>315</v>
      </c>
      <c r="I80">
        <v>295</v>
      </c>
      <c r="J80" s="8">
        <v>1821.3163663827386</v>
      </c>
      <c r="K80" s="1">
        <v>4180</v>
      </c>
      <c r="L80" s="1">
        <v>991.5</v>
      </c>
      <c r="N80" s="1"/>
      <c r="O80" s="1"/>
      <c r="S80" s="4"/>
      <c r="T80" s="5"/>
      <c r="U80" s="4"/>
      <c r="V80" s="4"/>
      <c r="W80" s="6"/>
      <c r="X80" s="6"/>
      <c r="Y80" s="6"/>
      <c r="Z80" s="6"/>
      <c r="AA80" s="6"/>
      <c r="AB80" s="6"/>
      <c r="AC80" s="6"/>
      <c r="AD80" s="6"/>
      <c r="AF80" s="6"/>
      <c r="AG80" s="6"/>
      <c r="AH80" s="6"/>
      <c r="AI80" s="6"/>
    </row>
    <row r="81" spans="1:35" x14ac:dyDescent="0.45">
      <c r="A81">
        <f t="shared" si="11"/>
        <v>4.3999999999999997E-2</v>
      </c>
      <c r="B81" s="1">
        <f t="shared" si="8"/>
        <v>159.75794251134644</v>
      </c>
      <c r="C81">
        <v>1500</v>
      </c>
      <c r="D81" s="2">
        <v>1.72</v>
      </c>
      <c r="E81" s="1">
        <f t="shared" si="9"/>
        <v>108.66959999999999</v>
      </c>
      <c r="F81" s="1">
        <f t="shared" si="10"/>
        <v>978.02639999999985</v>
      </c>
      <c r="G81" s="8">
        <f t="shared" si="6"/>
        <v>5331.9538548420323</v>
      </c>
      <c r="H81">
        <v>315</v>
      </c>
      <c r="I81">
        <v>295</v>
      </c>
      <c r="J81" s="8">
        <v>1915.6352573754839</v>
      </c>
      <c r="K81" s="1">
        <v>4180</v>
      </c>
      <c r="L81" s="1">
        <v>991.5</v>
      </c>
      <c r="N81" s="1"/>
      <c r="O81" s="1"/>
      <c r="S81" s="4"/>
      <c r="T81" s="5"/>
      <c r="U81" s="4"/>
      <c r="V81" s="4"/>
      <c r="W81" s="6"/>
      <c r="X81" s="6"/>
      <c r="Y81" s="6"/>
      <c r="Z81" s="6"/>
      <c r="AA81" s="6"/>
      <c r="AB81" s="6"/>
      <c r="AC81" s="6"/>
      <c r="AD81" s="6"/>
      <c r="AF81" s="6"/>
      <c r="AG81" s="6"/>
      <c r="AH81" s="6"/>
      <c r="AI81" s="6"/>
    </row>
    <row r="82" spans="1:35" x14ac:dyDescent="0.45">
      <c r="A82">
        <f t="shared" si="11"/>
        <v>0.05</v>
      </c>
      <c r="B82" s="1">
        <f t="shared" si="8"/>
        <v>181.54311649016643</v>
      </c>
      <c r="C82">
        <v>1500</v>
      </c>
      <c r="D82" s="2">
        <v>1.72</v>
      </c>
      <c r="E82" s="1">
        <f t="shared" si="9"/>
        <v>108.66959999999999</v>
      </c>
      <c r="F82" s="1">
        <f t="shared" si="10"/>
        <v>978.02639999999985</v>
      </c>
      <c r="G82" s="8">
        <f t="shared" si="6"/>
        <v>6527.0592371780549</v>
      </c>
      <c r="H82">
        <v>315</v>
      </c>
      <c r="I82">
        <v>295</v>
      </c>
      <c r="J82" s="8">
        <v>1992.1866712781707</v>
      </c>
      <c r="K82" s="1">
        <v>4180</v>
      </c>
      <c r="L82" s="1">
        <v>991.5</v>
      </c>
      <c r="N82" s="1"/>
      <c r="O82" s="1"/>
      <c r="S82" s="4"/>
      <c r="T82" s="5"/>
      <c r="U82" s="4"/>
      <c r="V82" s="4"/>
      <c r="W82" s="6"/>
      <c r="X82" s="6"/>
      <c r="Y82" s="6"/>
      <c r="Z82" s="6"/>
      <c r="AA82" s="6"/>
      <c r="AB82" s="6"/>
      <c r="AC82" s="6"/>
      <c r="AD82" s="6"/>
      <c r="AF82" s="6"/>
      <c r="AG82" s="6"/>
      <c r="AH82" s="6"/>
      <c r="AI82" s="6"/>
    </row>
    <row r="83" spans="1:35" x14ac:dyDescent="0.45">
      <c r="A83">
        <f t="shared" si="11"/>
        <v>5.6000000000000001E-2</v>
      </c>
      <c r="B83" s="1">
        <f t="shared" si="8"/>
        <v>203.32829046898641</v>
      </c>
      <c r="C83">
        <v>1500</v>
      </c>
      <c r="D83" s="2">
        <v>1.72</v>
      </c>
      <c r="E83" s="1">
        <f t="shared" si="9"/>
        <v>108.66959999999999</v>
      </c>
      <c r="F83" s="1">
        <f t="shared" si="10"/>
        <v>978.02639999999985</v>
      </c>
      <c r="G83" s="8">
        <f t="shared" si="6"/>
        <v>7836.2915341071421</v>
      </c>
      <c r="H83">
        <v>315</v>
      </c>
      <c r="I83">
        <v>295</v>
      </c>
      <c r="J83" s="8">
        <v>2055.5162100586181</v>
      </c>
      <c r="K83" s="1">
        <v>4180</v>
      </c>
      <c r="L83" s="1">
        <v>991.5</v>
      </c>
      <c r="N83" s="1"/>
      <c r="O83" s="1"/>
      <c r="S83" s="4"/>
      <c r="T83" s="5"/>
      <c r="U83" s="4"/>
      <c r="V83" s="4"/>
      <c r="W83" s="6"/>
      <c r="X83" s="6"/>
      <c r="Y83" s="6"/>
      <c r="Z83" s="6"/>
      <c r="AA83" s="6"/>
      <c r="AB83" s="6"/>
      <c r="AC83" s="6"/>
      <c r="AD83" s="6"/>
      <c r="AF83" s="6"/>
      <c r="AG83" s="6"/>
      <c r="AH83" s="6"/>
      <c r="AI83" s="6"/>
    </row>
    <row r="84" spans="1:35" x14ac:dyDescent="0.45">
      <c r="A84">
        <f t="shared" si="11"/>
        <v>6.2E-2</v>
      </c>
      <c r="B84" s="1">
        <f t="shared" si="8"/>
        <v>225.11346444780636</v>
      </c>
      <c r="C84">
        <v>1500</v>
      </c>
      <c r="D84" s="2">
        <v>1.72</v>
      </c>
      <c r="E84" s="1">
        <f t="shared" si="9"/>
        <v>108.66959999999999</v>
      </c>
      <c r="F84" s="1">
        <f t="shared" si="10"/>
        <v>978.02639999999985</v>
      </c>
      <c r="G84" s="8">
        <f t="shared" si="6"/>
        <v>9259.6507456292911</v>
      </c>
      <c r="H84">
        <v>315</v>
      </c>
      <c r="I84">
        <v>295</v>
      </c>
      <c r="J84" s="8">
        <v>2108.7527818633275</v>
      </c>
      <c r="K84" s="1">
        <v>4180</v>
      </c>
      <c r="L84" s="1">
        <v>991.5</v>
      </c>
      <c r="N84" s="1"/>
      <c r="O84" s="1"/>
      <c r="S84" s="4"/>
      <c r="T84" s="5"/>
      <c r="U84" s="4"/>
      <c r="V84" s="4"/>
      <c r="W84" s="6"/>
      <c r="X84" s="6"/>
      <c r="Y84" s="6"/>
      <c r="Z84" s="6"/>
      <c r="AA84" s="6"/>
      <c r="AB84" s="6"/>
      <c r="AC84" s="6"/>
      <c r="AD84" s="6"/>
      <c r="AF84" s="6"/>
      <c r="AG84" s="6"/>
      <c r="AH84" s="6"/>
      <c r="AI84" s="6"/>
    </row>
    <row r="85" spans="1:35" x14ac:dyDescent="0.45">
      <c r="A85">
        <f t="shared" si="11"/>
        <v>6.8000000000000005E-2</v>
      </c>
      <c r="B85" s="1">
        <f t="shared" si="8"/>
        <v>246.89863842662635</v>
      </c>
      <c r="C85">
        <v>1500</v>
      </c>
      <c r="D85" s="2">
        <v>1.72</v>
      </c>
      <c r="E85" s="1">
        <f t="shared" si="9"/>
        <v>108.66959999999999</v>
      </c>
      <c r="F85" s="1">
        <f t="shared" si="10"/>
        <v>978.02639999999985</v>
      </c>
      <c r="G85" s="8">
        <f t="shared" si="6"/>
        <v>10797.136871744506</v>
      </c>
      <c r="H85">
        <v>315</v>
      </c>
      <c r="I85">
        <v>295</v>
      </c>
      <c r="J85" s="8">
        <v>2154.1225793488106</v>
      </c>
      <c r="K85" s="1">
        <v>4180</v>
      </c>
      <c r="L85" s="1">
        <v>991.5</v>
      </c>
      <c r="N85" s="1"/>
      <c r="O85" s="1"/>
      <c r="S85" s="4"/>
      <c r="T85" s="5"/>
      <c r="U85" s="4"/>
      <c r="V85" s="4"/>
      <c r="W85" s="6"/>
      <c r="X85" s="6"/>
      <c r="Y85" s="6"/>
      <c r="Z85" s="6"/>
      <c r="AA85" s="6"/>
      <c r="AB85" s="6"/>
      <c r="AC85" s="6"/>
      <c r="AD85" s="6"/>
      <c r="AF85" s="6"/>
      <c r="AG85" s="6"/>
      <c r="AH85" s="6"/>
      <c r="AI85" s="6"/>
    </row>
    <row r="86" spans="1:35" x14ac:dyDescent="0.45">
      <c r="A86">
        <f t="shared" si="11"/>
        <v>7.3999999999999996E-2</v>
      </c>
      <c r="B86" s="1">
        <f t="shared" si="8"/>
        <v>268.68381240544625</v>
      </c>
      <c r="C86">
        <v>1500</v>
      </c>
      <c r="D86" s="2">
        <v>1.72</v>
      </c>
      <c r="E86" s="1">
        <f t="shared" si="9"/>
        <v>108.66959999999999</v>
      </c>
      <c r="F86" s="1">
        <f t="shared" si="10"/>
        <v>978.02639999999985</v>
      </c>
      <c r="G86" s="8">
        <f t="shared" si="6"/>
        <v>12448.749912465624</v>
      </c>
      <c r="H86">
        <v>315</v>
      </c>
      <c r="I86">
        <v>295</v>
      </c>
      <c r="J86" s="8">
        <v>2191.4139046256478</v>
      </c>
      <c r="K86" s="1">
        <v>4180</v>
      </c>
      <c r="L86" s="1">
        <v>991.5</v>
      </c>
      <c r="N86" s="1"/>
      <c r="O86" s="1"/>
      <c r="S86" s="4"/>
      <c r="T86" s="5"/>
      <c r="U86" s="4"/>
      <c r="V86" s="4"/>
      <c r="W86" s="6"/>
      <c r="X86" s="6"/>
      <c r="Y86" s="6"/>
      <c r="Z86" s="6"/>
      <c r="AA86" s="6"/>
      <c r="AB86" s="6"/>
      <c r="AC86" s="6"/>
      <c r="AD86" s="6"/>
      <c r="AF86" s="6"/>
      <c r="AG86" s="6"/>
      <c r="AH86" s="6"/>
      <c r="AI86" s="6"/>
    </row>
    <row r="87" spans="1:35" x14ac:dyDescent="0.45">
      <c r="A87">
        <f t="shared" si="11"/>
        <v>8.0000000000000002E-3</v>
      </c>
      <c r="B87" s="1">
        <f t="shared" si="8"/>
        <v>29.046898638426626</v>
      </c>
      <c r="C87">
        <v>2000</v>
      </c>
      <c r="D87" s="2">
        <v>2.35</v>
      </c>
      <c r="E87" s="1">
        <f t="shared" si="9"/>
        <v>148.47300000000001</v>
      </c>
      <c r="F87" s="1">
        <f t="shared" si="10"/>
        <v>1336.2570000000001</v>
      </c>
      <c r="G87" s="8">
        <f t="shared" si="6"/>
        <v>557.98676728021974</v>
      </c>
      <c r="H87">
        <v>315</v>
      </c>
      <c r="I87">
        <v>295</v>
      </c>
      <c r="J87" s="8">
        <v>735.85995148625977</v>
      </c>
      <c r="K87" s="1">
        <v>4180</v>
      </c>
      <c r="L87" s="1">
        <v>991.5</v>
      </c>
      <c r="N87" s="1"/>
      <c r="O87" s="1"/>
      <c r="S87" s="4"/>
      <c r="T87" s="5"/>
      <c r="U87" s="4"/>
      <c r="V87" s="4"/>
      <c r="W87" s="6"/>
      <c r="X87" s="6"/>
      <c r="Y87" s="6"/>
      <c r="Z87" s="6"/>
      <c r="AA87" s="6"/>
      <c r="AB87" s="6"/>
      <c r="AC87" s="6"/>
      <c r="AD87" s="6"/>
      <c r="AF87" s="6"/>
      <c r="AG87" s="6"/>
      <c r="AH87" s="6"/>
      <c r="AI87" s="6"/>
    </row>
    <row r="88" spans="1:35" x14ac:dyDescent="0.45">
      <c r="A88">
        <f t="shared" si="11"/>
        <v>1.4E-2</v>
      </c>
      <c r="B88" s="1">
        <f t="shared" si="8"/>
        <v>50.832072617246602</v>
      </c>
      <c r="C88">
        <v>2000</v>
      </c>
      <c r="D88" s="2">
        <v>2.35</v>
      </c>
      <c r="E88" s="1">
        <f t="shared" si="9"/>
        <v>148.47300000000001</v>
      </c>
      <c r="F88" s="1">
        <f t="shared" si="10"/>
        <v>1336.2570000000001</v>
      </c>
      <c r="G88" s="8">
        <f t="shared" si="6"/>
        <v>1068.3306620578639</v>
      </c>
      <c r="H88">
        <v>315</v>
      </c>
      <c r="I88">
        <v>295</v>
      </c>
      <c r="J88" s="8">
        <v>1197.4622335401057</v>
      </c>
      <c r="K88" s="1">
        <v>4180</v>
      </c>
      <c r="L88" s="1">
        <v>991.5</v>
      </c>
      <c r="N88" s="1"/>
      <c r="O88" s="1"/>
      <c r="S88" s="4"/>
      <c r="T88" s="5"/>
      <c r="U88" s="4"/>
      <c r="V88" s="4"/>
      <c r="W88" s="6"/>
      <c r="X88" s="6"/>
      <c r="Y88" s="6"/>
      <c r="Z88" s="6"/>
      <c r="AA88" s="6"/>
      <c r="AB88" s="6"/>
      <c r="AC88" s="6"/>
      <c r="AD88" s="6"/>
      <c r="AF88" s="6"/>
      <c r="AG88" s="6"/>
      <c r="AH88" s="6"/>
      <c r="AI88" s="6"/>
    </row>
    <row r="89" spans="1:35" x14ac:dyDescent="0.45">
      <c r="A89">
        <f t="shared" si="11"/>
        <v>0.02</v>
      </c>
      <c r="B89" s="1">
        <f t="shared" si="8"/>
        <v>72.617246596066565</v>
      </c>
      <c r="C89">
        <v>2000</v>
      </c>
      <c r="D89" s="2">
        <v>2.35</v>
      </c>
      <c r="E89" s="1">
        <f t="shared" si="9"/>
        <v>148.47300000000001</v>
      </c>
      <c r="F89" s="1">
        <f t="shared" si="10"/>
        <v>1336.2570000000001</v>
      </c>
      <c r="G89" s="8">
        <f t="shared" si="6"/>
        <v>1692.8014714285712</v>
      </c>
      <c r="H89">
        <v>315</v>
      </c>
      <c r="I89">
        <v>295</v>
      </c>
      <c r="J89" s="8">
        <v>1542.2180432955381</v>
      </c>
      <c r="K89" s="1">
        <v>4180</v>
      </c>
      <c r="L89" s="1">
        <v>991.5</v>
      </c>
      <c r="N89" s="1"/>
      <c r="O89" s="1"/>
      <c r="S89" s="4"/>
      <c r="T89" s="5"/>
      <c r="U89" s="4"/>
      <c r="V89" s="4"/>
      <c r="W89" s="6"/>
      <c r="X89" s="6"/>
      <c r="Y89" s="6"/>
      <c r="Z89" s="6"/>
      <c r="AA89" s="6"/>
      <c r="AB89" s="6"/>
      <c r="AC89" s="6"/>
      <c r="AD89" s="6"/>
      <c r="AF89" s="6"/>
      <c r="AG89" s="6"/>
      <c r="AH89" s="6"/>
      <c r="AI89" s="6"/>
    </row>
    <row r="90" spans="1:35" x14ac:dyDescent="0.45">
      <c r="A90">
        <f t="shared" si="11"/>
        <v>2.5999999999999999E-2</v>
      </c>
      <c r="B90" s="1">
        <f t="shared" si="8"/>
        <v>94.402420574886534</v>
      </c>
      <c r="C90">
        <v>2000</v>
      </c>
      <c r="D90" s="2">
        <v>2.35</v>
      </c>
      <c r="E90" s="1">
        <f t="shared" si="9"/>
        <v>148.47300000000001</v>
      </c>
      <c r="F90" s="1">
        <f t="shared" si="10"/>
        <v>1336.2570000000001</v>
      </c>
      <c r="G90" s="8">
        <f t="shared" si="6"/>
        <v>2431.3991953923419</v>
      </c>
      <c r="H90">
        <v>315</v>
      </c>
      <c r="I90">
        <v>295</v>
      </c>
      <c r="J90" s="8">
        <v>1798.2154239090341</v>
      </c>
      <c r="K90" s="1">
        <v>4180</v>
      </c>
      <c r="L90" s="1">
        <v>991.5</v>
      </c>
      <c r="N90" s="1"/>
      <c r="O90" s="1"/>
      <c r="S90" s="4"/>
      <c r="T90" s="5"/>
      <c r="U90" s="4"/>
      <c r="V90" s="4"/>
      <c r="W90" s="6"/>
      <c r="X90" s="6"/>
      <c r="Y90" s="6"/>
      <c r="Z90" s="6"/>
      <c r="AA90" s="6"/>
      <c r="AB90" s="6"/>
      <c r="AC90" s="6"/>
      <c r="AD90" s="6"/>
      <c r="AF90" s="6"/>
      <c r="AG90" s="6"/>
      <c r="AH90" s="6"/>
      <c r="AI90" s="6"/>
    </row>
    <row r="91" spans="1:35" x14ac:dyDescent="0.45">
      <c r="A91">
        <f t="shared" si="11"/>
        <v>3.2000000000000001E-2</v>
      </c>
      <c r="B91" s="1">
        <f t="shared" si="8"/>
        <v>116.1875945537065</v>
      </c>
      <c r="C91">
        <v>2000</v>
      </c>
      <c r="D91" s="2">
        <v>2.35</v>
      </c>
      <c r="E91" s="1">
        <f t="shared" si="9"/>
        <v>148.47300000000001</v>
      </c>
      <c r="F91" s="1">
        <f t="shared" si="10"/>
        <v>1336.2570000000001</v>
      </c>
      <c r="G91" s="8">
        <f t="shared" si="6"/>
        <v>3284.1238339491752</v>
      </c>
      <c r="H91">
        <v>315</v>
      </c>
      <c r="I91">
        <v>295</v>
      </c>
      <c r="J91" s="8">
        <v>1992.8700873896671</v>
      </c>
      <c r="K91" s="1">
        <v>4180</v>
      </c>
      <c r="L91" s="1">
        <v>991.5</v>
      </c>
      <c r="N91" s="1"/>
      <c r="O91" s="1"/>
      <c r="S91" s="4"/>
      <c r="T91" s="5"/>
      <c r="U91" s="4"/>
      <c r="V91" s="4"/>
      <c r="W91" s="6"/>
      <c r="X91" s="6"/>
      <c r="Y91" s="6"/>
      <c r="Z91" s="6"/>
      <c r="AA91" s="6"/>
      <c r="AB91" s="6"/>
      <c r="AC91" s="6"/>
      <c r="AD91" s="6"/>
      <c r="AF91" s="6"/>
      <c r="AG91" s="6"/>
      <c r="AH91" s="6"/>
      <c r="AI91" s="6"/>
    </row>
    <row r="92" spans="1:35" x14ac:dyDescent="0.45">
      <c r="A92">
        <f t="shared" si="11"/>
        <v>3.7999999999999999E-2</v>
      </c>
      <c r="B92" s="1">
        <f t="shared" si="8"/>
        <v>137.97276853252646</v>
      </c>
      <c r="C92">
        <v>2000</v>
      </c>
      <c r="D92" s="2">
        <v>2.35</v>
      </c>
      <c r="E92" s="1">
        <f t="shared" si="9"/>
        <v>148.47300000000001</v>
      </c>
      <c r="F92" s="1">
        <f t="shared" si="10"/>
        <v>1336.2570000000001</v>
      </c>
      <c r="G92" s="8">
        <f t="shared" ref="G92:G155" si="12">G80</f>
        <v>4250.9753870990726</v>
      </c>
      <c r="H92">
        <v>315</v>
      </c>
      <c r="I92">
        <v>295</v>
      </c>
      <c r="J92" s="8">
        <v>2144.9112786842038</v>
      </c>
      <c r="K92" s="1">
        <v>4180</v>
      </c>
      <c r="L92" s="1">
        <v>991.5</v>
      </c>
      <c r="N92" s="1"/>
      <c r="O92" s="1"/>
      <c r="S92" s="4"/>
      <c r="T92" s="5"/>
      <c r="U92" s="4"/>
      <c r="V92" s="4"/>
      <c r="W92" s="6"/>
      <c r="X92" s="6"/>
      <c r="Y92" s="6"/>
      <c r="Z92" s="6"/>
      <c r="AA92" s="6"/>
      <c r="AB92" s="6"/>
      <c r="AC92" s="6"/>
      <c r="AD92" s="6"/>
      <c r="AF92" s="6"/>
      <c r="AG92" s="6"/>
      <c r="AH92" s="6"/>
      <c r="AI92" s="6"/>
    </row>
    <row r="93" spans="1:35" x14ac:dyDescent="0.45">
      <c r="A93">
        <f t="shared" si="11"/>
        <v>4.3999999999999997E-2</v>
      </c>
      <c r="B93" s="1">
        <f t="shared" si="8"/>
        <v>159.75794251134644</v>
      </c>
      <c r="C93">
        <v>2000</v>
      </c>
      <c r="D93" s="2">
        <v>2.35</v>
      </c>
      <c r="E93" s="1">
        <f t="shared" si="9"/>
        <v>148.47300000000001</v>
      </c>
      <c r="F93" s="1">
        <f t="shared" si="10"/>
        <v>1336.2570000000001</v>
      </c>
      <c r="G93" s="8">
        <f t="shared" si="12"/>
        <v>5331.9538548420323</v>
      </c>
      <c r="H93">
        <v>315</v>
      </c>
      <c r="I93">
        <v>295</v>
      </c>
      <c r="J93" s="8">
        <v>2266.5890522906448</v>
      </c>
      <c r="K93" s="1">
        <v>4180</v>
      </c>
      <c r="L93" s="1">
        <v>991.5</v>
      </c>
      <c r="N93" s="1"/>
      <c r="O93" s="1"/>
      <c r="S93" s="4"/>
      <c r="T93" s="5"/>
      <c r="U93" s="4"/>
      <c r="V93" s="4"/>
      <c r="W93" s="6"/>
      <c r="X93" s="6"/>
      <c r="Y93" s="6"/>
      <c r="Z93" s="6"/>
      <c r="AA93" s="6"/>
      <c r="AB93" s="6"/>
      <c r="AC93" s="6"/>
      <c r="AD93" s="6"/>
      <c r="AF93" s="6"/>
      <c r="AG93" s="6"/>
      <c r="AH93" s="6"/>
      <c r="AI93" s="6"/>
    </row>
    <row r="94" spans="1:35" x14ac:dyDescent="0.45">
      <c r="A94">
        <f t="shared" si="11"/>
        <v>0.05</v>
      </c>
      <c r="B94" s="1">
        <f t="shared" si="8"/>
        <v>181.54311649016643</v>
      </c>
      <c r="C94">
        <v>2000</v>
      </c>
      <c r="D94" s="2">
        <v>2.35</v>
      </c>
      <c r="E94" s="1">
        <f t="shared" si="9"/>
        <v>148.47300000000001</v>
      </c>
      <c r="F94" s="1">
        <f t="shared" si="10"/>
        <v>1336.2570000000001</v>
      </c>
      <c r="G94" s="8">
        <f t="shared" si="12"/>
        <v>6527.0592371780549</v>
      </c>
      <c r="H94">
        <v>315</v>
      </c>
      <c r="I94">
        <v>295</v>
      </c>
      <c r="J94" s="8">
        <v>2366.0127943149691</v>
      </c>
      <c r="K94" s="1">
        <v>4180</v>
      </c>
      <c r="L94" s="1">
        <v>991.5</v>
      </c>
      <c r="N94" s="1"/>
      <c r="O94" s="1"/>
      <c r="S94" s="4"/>
      <c r="T94" s="5"/>
      <c r="U94" s="4"/>
      <c r="V94" s="4"/>
      <c r="W94" s="6"/>
      <c r="X94" s="6"/>
      <c r="Y94" s="6"/>
      <c r="Z94" s="6"/>
      <c r="AA94" s="6"/>
      <c r="AB94" s="6"/>
      <c r="AC94" s="6"/>
      <c r="AD94" s="6"/>
      <c r="AF94" s="6"/>
      <c r="AG94" s="6"/>
      <c r="AH94" s="6"/>
      <c r="AI94" s="6"/>
    </row>
    <row r="95" spans="1:35" x14ac:dyDescent="0.45">
      <c r="A95">
        <f t="shared" si="11"/>
        <v>5.6000000000000001E-2</v>
      </c>
      <c r="B95" s="1">
        <f t="shared" si="8"/>
        <v>203.32829046898641</v>
      </c>
      <c r="C95">
        <v>2000</v>
      </c>
      <c r="D95" s="2">
        <v>2.35</v>
      </c>
      <c r="E95" s="1">
        <f t="shared" si="9"/>
        <v>148.47300000000001</v>
      </c>
      <c r="F95" s="1">
        <f t="shared" si="10"/>
        <v>1336.2570000000001</v>
      </c>
      <c r="G95" s="8">
        <f t="shared" si="12"/>
        <v>7836.2915341071421</v>
      </c>
      <c r="H95">
        <v>315</v>
      </c>
      <c r="I95">
        <v>295</v>
      </c>
      <c r="J95" s="8">
        <v>2448.7082030088704</v>
      </c>
      <c r="K95" s="1">
        <v>4180</v>
      </c>
      <c r="L95" s="1">
        <v>991.5</v>
      </c>
      <c r="N95" s="1"/>
      <c r="O95" s="1"/>
      <c r="S95" s="4"/>
      <c r="T95" s="5"/>
      <c r="U95" s="4"/>
      <c r="V95" s="4"/>
      <c r="W95" s="6"/>
      <c r="X95" s="6"/>
      <c r="Y95" s="6"/>
      <c r="Z95" s="6"/>
      <c r="AA95" s="6"/>
      <c r="AB95" s="6"/>
      <c r="AC95" s="6"/>
      <c r="AD95" s="6"/>
      <c r="AF95" s="6"/>
      <c r="AG95" s="6"/>
      <c r="AH95" s="6"/>
      <c r="AI95" s="6"/>
    </row>
    <row r="96" spans="1:35" x14ac:dyDescent="0.45">
      <c r="A96">
        <f t="shared" si="11"/>
        <v>6.2E-2</v>
      </c>
      <c r="B96" s="1">
        <f t="shared" si="8"/>
        <v>225.11346444780636</v>
      </c>
      <c r="C96">
        <v>2000</v>
      </c>
      <c r="D96" s="2">
        <v>2.35</v>
      </c>
      <c r="E96" s="1">
        <f t="shared" si="9"/>
        <v>148.47300000000001</v>
      </c>
      <c r="F96" s="1">
        <f t="shared" si="10"/>
        <v>1336.2570000000001</v>
      </c>
      <c r="G96" s="8">
        <f t="shared" si="12"/>
        <v>9259.6507456292911</v>
      </c>
      <c r="H96">
        <v>315</v>
      </c>
      <c r="I96">
        <v>295</v>
      </c>
      <c r="J96" s="8">
        <v>2518.5296260883242</v>
      </c>
      <c r="K96" s="1">
        <v>4180</v>
      </c>
      <c r="L96" s="1">
        <v>991.5</v>
      </c>
      <c r="N96" s="1"/>
      <c r="O96" s="1"/>
      <c r="S96" s="4"/>
      <c r="T96" s="5"/>
      <c r="U96" s="4"/>
      <c r="V96" s="4"/>
      <c r="W96" s="6"/>
      <c r="X96" s="6"/>
      <c r="Y96" s="6"/>
      <c r="Z96" s="6"/>
      <c r="AA96" s="6"/>
      <c r="AB96" s="6"/>
      <c r="AC96" s="6"/>
      <c r="AD96" s="6"/>
      <c r="AF96" s="6"/>
      <c r="AG96" s="6"/>
      <c r="AH96" s="6"/>
      <c r="AI96" s="6"/>
    </row>
    <row r="97" spans="1:35" x14ac:dyDescent="0.45">
      <c r="A97">
        <f t="shared" si="11"/>
        <v>6.8000000000000005E-2</v>
      </c>
      <c r="B97" s="1">
        <f t="shared" si="8"/>
        <v>246.89863842662635</v>
      </c>
      <c r="C97">
        <v>2000</v>
      </c>
      <c r="D97" s="2">
        <v>2.35</v>
      </c>
      <c r="E97" s="1">
        <f t="shared" si="9"/>
        <v>148.47300000000001</v>
      </c>
      <c r="F97" s="1">
        <f t="shared" si="10"/>
        <v>1336.2570000000001</v>
      </c>
      <c r="G97" s="8">
        <f t="shared" si="12"/>
        <v>10797.136871744506</v>
      </c>
      <c r="H97">
        <v>315</v>
      </c>
      <c r="I97">
        <v>295</v>
      </c>
      <c r="J97" s="8">
        <v>2578.2522820348681</v>
      </c>
      <c r="K97" s="1">
        <v>4180</v>
      </c>
      <c r="L97" s="1">
        <v>991.5</v>
      </c>
      <c r="N97" s="1"/>
      <c r="O97" s="1"/>
      <c r="S97" s="4"/>
      <c r="T97" s="5"/>
      <c r="U97" s="4"/>
      <c r="V97" s="4"/>
      <c r="W97" s="6"/>
      <c r="X97" s="6"/>
      <c r="Y97" s="6"/>
      <c r="Z97" s="6"/>
      <c r="AA97" s="6"/>
      <c r="AB97" s="6"/>
      <c r="AC97" s="6"/>
      <c r="AD97" s="6"/>
      <c r="AF97" s="6"/>
      <c r="AG97" s="6"/>
      <c r="AH97" s="6"/>
      <c r="AI97" s="6"/>
    </row>
    <row r="98" spans="1:35" x14ac:dyDescent="0.45">
      <c r="A98">
        <f t="shared" si="11"/>
        <v>7.3999999999999996E-2</v>
      </c>
      <c r="B98" s="1">
        <f t="shared" ref="B98:B129" si="13">A98/L98*3600*1000</f>
        <v>268.68381240544625</v>
      </c>
      <c r="C98">
        <v>2000</v>
      </c>
      <c r="D98" s="2">
        <v>2.35</v>
      </c>
      <c r="E98" s="1">
        <f t="shared" si="9"/>
        <v>148.47300000000001</v>
      </c>
      <c r="F98" s="1">
        <f t="shared" si="10"/>
        <v>1336.2570000000001</v>
      </c>
      <c r="G98" s="8">
        <f t="shared" si="12"/>
        <v>12448.749912465624</v>
      </c>
      <c r="H98">
        <v>315</v>
      </c>
      <c r="I98">
        <v>295</v>
      </c>
      <c r="J98" s="8">
        <v>2627.4895396089601</v>
      </c>
      <c r="K98" s="1">
        <v>4180</v>
      </c>
      <c r="L98" s="1">
        <v>991.5</v>
      </c>
      <c r="N98" s="1"/>
      <c r="O98" s="1"/>
      <c r="S98" s="4"/>
      <c r="T98" s="5"/>
      <c r="U98" s="4"/>
      <c r="V98" s="4"/>
      <c r="W98" s="6"/>
      <c r="X98" s="6"/>
      <c r="Y98" s="6"/>
      <c r="Z98" s="6"/>
      <c r="AA98" s="6"/>
      <c r="AB98" s="6"/>
      <c r="AC98" s="6"/>
      <c r="AD98" s="6"/>
      <c r="AF98" s="6"/>
      <c r="AG98" s="6"/>
      <c r="AH98" s="6"/>
      <c r="AI98" s="6"/>
    </row>
    <row r="99" spans="1:35" x14ac:dyDescent="0.45">
      <c r="A99">
        <f t="shared" si="11"/>
        <v>8.0000000000000002E-3</v>
      </c>
      <c r="B99" s="1">
        <f t="shared" si="13"/>
        <v>29.046898638426626</v>
      </c>
      <c r="C99">
        <v>2500</v>
      </c>
      <c r="D99" s="2">
        <v>2.97</v>
      </c>
      <c r="E99" s="1">
        <f t="shared" si="9"/>
        <v>187.64460000000003</v>
      </c>
      <c r="F99" s="1">
        <f t="shared" si="10"/>
        <v>1688.8014000000003</v>
      </c>
      <c r="G99" s="8">
        <f t="shared" si="12"/>
        <v>557.98676728021974</v>
      </c>
      <c r="H99">
        <v>315</v>
      </c>
      <c r="I99">
        <v>295</v>
      </c>
      <c r="J99" s="8">
        <v>788.9698726361537</v>
      </c>
      <c r="K99" s="1">
        <v>4180</v>
      </c>
      <c r="L99" s="1">
        <v>991.5</v>
      </c>
      <c r="N99" s="1"/>
      <c r="O99" s="1"/>
      <c r="S99" s="4"/>
      <c r="T99" s="5"/>
      <c r="U99" s="4"/>
      <c r="V99" s="4"/>
      <c r="W99" s="6"/>
      <c r="X99" s="6"/>
      <c r="Y99" s="6"/>
      <c r="Z99" s="6"/>
      <c r="AA99" s="6"/>
      <c r="AB99" s="6"/>
      <c r="AC99" s="6"/>
      <c r="AD99" s="6"/>
      <c r="AF99" s="6"/>
      <c r="AG99" s="6"/>
      <c r="AH99" s="6"/>
      <c r="AI99" s="6"/>
    </row>
    <row r="100" spans="1:35" x14ac:dyDescent="0.45">
      <c r="A100">
        <f t="shared" si="11"/>
        <v>1.4E-2</v>
      </c>
      <c r="B100" s="1">
        <f t="shared" si="13"/>
        <v>50.832072617246602</v>
      </c>
      <c r="C100">
        <v>2500</v>
      </c>
      <c r="D100" s="2">
        <v>2.97</v>
      </c>
      <c r="E100" s="1">
        <f t="shared" si="9"/>
        <v>187.64460000000003</v>
      </c>
      <c r="F100" s="1">
        <f t="shared" si="10"/>
        <v>1688.8014000000003</v>
      </c>
      <c r="G100" s="8">
        <f t="shared" si="12"/>
        <v>1068.3306620578639</v>
      </c>
      <c r="H100">
        <v>315</v>
      </c>
      <c r="I100">
        <v>295</v>
      </c>
      <c r="J100" s="8">
        <v>1300.5608320368437</v>
      </c>
      <c r="K100" s="1">
        <v>4180</v>
      </c>
      <c r="L100" s="1">
        <v>991.5</v>
      </c>
      <c r="N100" s="1"/>
      <c r="O100" s="1"/>
      <c r="S100" s="4"/>
      <c r="T100" s="5"/>
      <c r="U100" s="4"/>
      <c r="V100" s="4"/>
      <c r="W100" s="6"/>
      <c r="X100" s="6"/>
      <c r="Y100" s="6"/>
      <c r="Z100" s="6"/>
      <c r="AA100" s="6"/>
      <c r="AB100" s="6"/>
      <c r="AC100" s="6"/>
      <c r="AD100" s="6"/>
      <c r="AF100" s="6"/>
      <c r="AG100" s="6"/>
      <c r="AH100" s="6"/>
      <c r="AI100" s="6"/>
    </row>
    <row r="101" spans="1:35" x14ac:dyDescent="0.45">
      <c r="A101">
        <f t="shared" si="11"/>
        <v>0.02</v>
      </c>
      <c r="B101" s="1">
        <f t="shared" si="13"/>
        <v>72.617246596066565</v>
      </c>
      <c r="C101">
        <v>2500</v>
      </c>
      <c r="D101" s="2">
        <v>2.97</v>
      </c>
      <c r="E101" s="1">
        <f t="shared" si="9"/>
        <v>187.64460000000003</v>
      </c>
      <c r="F101" s="1">
        <f t="shared" si="10"/>
        <v>1688.8014000000003</v>
      </c>
      <c r="G101" s="8">
        <f t="shared" si="12"/>
        <v>1692.8014714285712</v>
      </c>
      <c r="H101">
        <v>315</v>
      </c>
      <c r="I101">
        <v>295</v>
      </c>
      <c r="J101" s="8">
        <v>1694.7835429707477</v>
      </c>
      <c r="K101" s="1">
        <v>4180</v>
      </c>
      <c r="L101" s="1">
        <v>991.5</v>
      </c>
      <c r="N101" s="1"/>
      <c r="O101" s="1"/>
      <c r="S101" s="4"/>
      <c r="T101" s="5"/>
      <c r="U101" s="4"/>
      <c r="V101" s="4"/>
      <c r="W101" s="6"/>
      <c r="X101" s="6"/>
      <c r="Y101" s="6"/>
      <c r="Z101" s="6"/>
      <c r="AA101" s="6"/>
      <c r="AB101" s="6"/>
      <c r="AC101" s="6"/>
      <c r="AD101" s="6"/>
      <c r="AF101" s="6"/>
      <c r="AG101" s="6"/>
      <c r="AH101" s="6"/>
      <c r="AI101" s="6"/>
    </row>
    <row r="102" spans="1:35" x14ac:dyDescent="0.45">
      <c r="A102">
        <f t="shared" si="11"/>
        <v>2.5999999999999999E-2</v>
      </c>
      <c r="B102" s="1">
        <f t="shared" si="13"/>
        <v>94.402420574886534</v>
      </c>
      <c r="C102">
        <v>2500</v>
      </c>
      <c r="D102" s="2">
        <v>2.97</v>
      </c>
      <c r="E102" s="1">
        <f t="shared" si="9"/>
        <v>187.64460000000003</v>
      </c>
      <c r="F102" s="1">
        <f t="shared" si="10"/>
        <v>1688.8014000000003</v>
      </c>
      <c r="G102" s="8">
        <f t="shared" si="12"/>
        <v>2431.3991953923419</v>
      </c>
      <c r="H102">
        <v>315</v>
      </c>
      <c r="I102">
        <v>295</v>
      </c>
      <c r="J102" s="8">
        <v>1993.6356286550626</v>
      </c>
      <c r="K102" s="1">
        <v>4180</v>
      </c>
      <c r="L102" s="1">
        <v>991.5</v>
      </c>
      <c r="N102" s="1"/>
      <c r="O102" s="1"/>
      <c r="S102" s="4"/>
      <c r="T102" s="5"/>
      <c r="U102" s="4"/>
      <c r="V102" s="4"/>
      <c r="W102" s="6"/>
      <c r="X102" s="6"/>
      <c r="Y102" s="6"/>
      <c r="Z102" s="6"/>
      <c r="AA102" s="6"/>
      <c r="AB102" s="6"/>
      <c r="AC102" s="6"/>
      <c r="AD102" s="6"/>
      <c r="AF102" s="6"/>
      <c r="AG102" s="6"/>
      <c r="AH102" s="6"/>
      <c r="AI102" s="6"/>
    </row>
    <row r="103" spans="1:35" x14ac:dyDescent="0.45">
      <c r="A103">
        <f t="shared" si="11"/>
        <v>3.2000000000000001E-2</v>
      </c>
      <c r="B103" s="1">
        <f t="shared" si="13"/>
        <v>116.1875945537065</v>
      </c>
      <c r="C103">
        <v>2500</v>
      </c>
      <c r="D103" s="2">
        <v>2.97</v>
      </c>
      <c r="E103" s="1">
        <f t="shared" si="9"/>
        <v>187.64460000000003</v>
      </c>
      <c r="F103" s="1">
        <f t="shared" si="10"/>
        <v>1688.8014000000003</v>
      </c>
      <c r="G103" s="8">
        <f t="shared" si="12"/>
        <v>3284.1238339491752</v>
      </c>
      <c r="H103">
        <v>315</v>
      </c>
      <c r="I103">
        <v>295</v>
      </c>
      <c r="J103" s="8">
        <v>2224.0734682308002</v>
      </c>
      <c r="K103" s="1">
        <v>4180</v>
      </c>
      <c r="L103" s="1">
        <v>991.5</v>
      </c>
      <c r="N103" s="1"/>
      <c r="O103" s="1"/>
      <c r="S103" s="4"/>
      <c r="T103" s="5"/>
      <c r="U103" s="4"/>
      <c r="V103" s="4"/>
      <c r="W103" s="6"/>
      <c r="X103" s="6"/>
      <c r="Y103" s="6"/>
      <c r="Z103" s="6"/>
      <c r="AA103" s="6"/>
      <c r="AB103" s="6"/>
      <c r="AC103" s="6"/>
      <c r="AD103" s="6"/>
      <c r="AF103" s="6"/>
      <c r="AG103" s="6"/>
      <c r="AH103" s="6"/>
      <c r="AI103" s="6"/>
    </row>
    <row r="104" spans="1:35" x14ac:dyDescent="0.45">
      <c r="A104">
        <f t="shared" si="11"/>
        <v>3.7999999999999999E-2</v>
      </c>
      <c r="B104" s="1">
        <f t="shared" si="13"/>
        <v>137.97276853252646</v>
      </c>
      <c r="C104">
        <v>2500</v>
      </c>
      <c r="D104" s="2">
        <v>2.97</v>
      </c>
      <c r="E104" s="1">
        <f t="shared" si="9"/>
        <v>187.64460000000003</v>
      </c>
      <c r="F104" s="1">
        <f t="shared" si="10"/>
        <v>1688.8014000000003</v>
      </c>
      <c r="G104" s="8">
        <f t="shared" si="12"/>
        <v>4250.9753870990726</v>
      </c>
      <c r="H104">
        <v>315</v>
      </c>
      <c r="I104">
        <v>295</v>
      </c>
      <c r="J104" s="8">
        <v>2405.8637342746156</v>
      </c>
      <c r="K104" s="1">
        <v>4180</v>
      </c>
      <c r="L104" s="1">
        <v>991.5</v>
      </c>
      <c r="N104" s="1"/>
      <c r="O104" s="1"/>
      <c r="S104" s="4"/>
      <c r="T104" s="5"/>
      <c r="U104" s="4"/>
      <c r="V104" s="4"/>
      <c r="W104" s="6"/>
      <c r="X104" s="6"/>
      <c r="Y104" s="6"/>
      <c r="Z104" s="6"/>
      <c r="AA104" s="6"/>
      <c r="AB104" s="6"/>
      <c r="AC104" s="6"/>
      <c r="AD104" s="6"/>
      <c r="AF104" s="6"/>
      <c r="AG104" s="6"/>
      <c r="AH104" s="6"/>
      <c r="AI104" s="6"/>
    </row>
    <row r="105" spans="1:35" x14ac:dyDescent="0.45">
      <c r="A105">
        <f t="shared" si="11"/>
        <v>4.3999999999999997E-2</v>
      </c>
      <c r="B105" s="1">
        <f t="shared" si="13"/>
        <v>159.75794251134644</v>
      </c>
      <c r="C105">
        <v>2500</v>
      </c>
      <c r="D105" s="2">
        <v>2.97</v>
      </c>
      <c r="E105" s="1">
        <f t="shared" si="9"/>
        <v>187.64460000000003</v>
      </c>
      <c r="F105" s="1">
        <f t="shared" si="10"/>
        <v>1688.8014000000003</v>
      </c>
      <c r="G105" s="8">
        <f t="shared" si="12"/>
        <v>5331.9538548420323</v>
      </c>
      <c r="H105">
        <v>315</v>
      </c>
      <c r="I105">
        <v>295</v>
      </c>
      <c r="J105" s="8">
        <v>2552.4356786459125</v>
      </c>
      <c r="K105" s="1">
        <v>4180</v>
      </c>
      <c r="L105" s="1">
        <v>991.5</v>
      </c>
      <c r="N105" s="1"/>
      <c r="O105" s="1"/>
      <c r="S105" s="4"/>
      <c r="T105" s="5"/>
      <c r="U105" s="4"/>
      <c r="V105" s="4"/>
      <c r="W105" s="6"/>
      <c r="X105" s="6"/>
      <c r="Y105" s="6"/>
      <c r="Z105" s="6"/>
      <c r="AA105" s="6"/>
      <c r="AB105" s="6"/>
      <c r="AC105" s="6"/>
      <c r="AD105" s="6"/>
      <c r="AF105" s="6"/>
      <c r="AG105" s="6"/>
      <c r="AH105" s="6"/>
      <c r="AI105" s="6"/>
    </row>
    <row r="106" spans="1:35" x14ac:dyDescent="0.45">
      <c r="A106">
        <f t="shared" si="11"/>
        <v>0.05</v>
      </c>
      <c r="B106" s="1">
        <f t="shared" si="13"/>
        <v>181.54311649016643</v>
      </c>
      <c r="C106">
        <v>2500</v>
      </c>
      <c r="D106" s="2">
        <v>2.97</v>
      </c>
      <c r="E106" s="1">
        <f t="shared" si="9"/>
        <v>187.64460000000003</v>
      </c>
      <c r="F106" s="1">
        <f t="shared" si="10"/>
        <v>1688.8014000000003</v>
      </c>
      <c r="G106" s="8">
        <f t="shared" si="12"/>
        <v>6527.0592371780549</v>
      </c>
      <c r="H106">
        <v>315</v>
      </c>
      <c r="I106">
        <v>295</v>
      </c>
      <c r="J106" s="8">
        <v>2672.8922628201426</v>
      </c>
      <c r="K106" s="1">
        <v>4180</v>
      </c>
      <c r="L106" s="1">
        <v>991.5</v>
      </c>
      <c r="N106" s="1"/>
      <c r="O106" s="1"/>
      <c r="S106" s="4"/>
      <c r="T106" s="5"/>
      <c r="U106" s="4"/>
      <c r="V106" s="4"/>
      <c r="W106" s="6"/>
      <c r="X106" s="6"/>
      <c r="Y106" s="6"/>
      <c r="Z106" s="6"/>
      <c r="AA106" s="6"/>
      <c r="AB106" s="6"/>
      <c r="AC106" s="6"/>
      <c r="AD106" s="6"/>
      <c r="AF106" s="6"/>
      <c r="AG106" s="6"/>
      <c r="AH106" s="6"/>
      <c r="AI106" s="6"/>
    </row>
    <row r="107" spans="1:35" x14ac:dyDescent="0.45">
      <c r="A107">
        <f t="shared" si="11"/>
        <v>5.6000000000000001E-2</v>
      </c>
      <c r="B107" s="1">
        <f t="shared" si="13"/>
        <v>203.32829046898641</v>
      </c>
      <c r="C107">
        <v>2500</v>
      </c>
      <c r="D107" s="2">
        <v>2.97</v>
      </c>
      <c r="E107" s="1">
        <f t="shared" si="9"/>
        <v>187.64460000000003</v>
      </c>
      <c r="F107" s="1">
        <f t="shared" si="10"/>
        <v>1688.8014000000003</v>
      </c>
      <c r="G107" s="8">
        <f t="shared" si="12"/>
        <v>7836.2915341071421</v>
      </c>
      <c r="H107">
        <v>315</v>
      </c>
      <c r="I107">
        <v>295</v>
      </c>
      <c r="J107" s="8">
        <v>2773.5444460726612</v>
      </c>
      <c r="K107" s="1">
        <v>4180</v>
      </c>
      <c r="L107" s="1">
        <v>991.5</v>
      </c>
      <c r="N107" s="1"/>
      <c r="O107" s="1"/>
      <c r="S107" s="4"/>
      <c r="T107" s="5"/>
      <c r="U107" s="4"/>
      <c r="V107" s="4"/>
      <c r="W107" s="6"/>
      <c r="X107" s="6"/>
      <c r="Y107" s="6"/>
      <c r="Z107" s="6"/>
      <c r="AA107" s="6"/>
      <c r="AB107" s="6"/>
      <c r="AC107" s="6"/>
      <c r="AD107" s="6"/>
      <c r="AF107" s="6"/>
      <c r="AG107" s="6"/>
      <c r="AH107" s="6"/>
      <c r="AI107" s="6"/>
    </row>
    <row r="108" spans="1:35" x14ac:dyDescent="0.45">
      <c r="A108">
        <f t="shared" si="11"/>
        <v>6.2E-2</v>
      </c>
      <c r="B108" s="1">
        <f t="shared" si="13"/>
        <v>225.11346444780636</v>
      </c>
      <c r="C108">
        <v>2500</v>
      </c>
      <c r="D108" s="2">
        <v>2.97</v>
      </c>
      <c r="E108" s="1">
        <f t="shared" si="9"/>
        <v>187.64460000000003</v>
      </c>
      <c r="F108" s="1">
        <f t="shared" si="10"/>
        <v>1688.8014000000003</v>
      </c>
      <c r="G108" s="8">
        <f t="shared" si="12"/>
        <v>9259.6507456292911</v>
      </c>
      <c r="H108">
        <v>315</v>
      </c>
      <c r="I108">
        <v>295</v>
      </c>
      <c r="J108" s="8">
        <v>2858.8471894694858</v>
      </c>
      <c r="K108" s="1">
        <v>4180</v>
      </c>
      <c r="L108" s="1">
        <v>991.5</v>
      </c>
      <c r="N108" s="1"/>
      <c r="O108" s="1"/>
      <c r="S108" s="4"/>
      <c r="T108" s="5"/>
      <c r="U108" s="4"/>
      <c r="V108" s="4"/>
      <c r="W108" s="6"/>
      <c r="X108" s="6"/>
      <c r="Y108" s="6"/>
      <c r="Z108" s="6"/>
      <c r="AA108" s="6"/>
      <c r="AB108" s="6"/>
      <c r="AC108" s="6"/>
      <c r="AD108" s="6"/>
      <c r="AF108" s="6"/>
      <c r="AG108" s="6"/>
      <c r="AH108" s="6"/>
      <c r="AI108" s="6"/>
    </row>
    <row r="109" spans="1:35" x14ac:dyDescent="0.45">
      <c r="A109">
        <f t="shared" si="11"/>
        <v>6.8000000000000005E-2</v>
      </c>
      <c r="B109" s="1">
        <f t="shared" si="13"/>
        <v>246.89863842662635</v>
      </c>
      <c r="C109">
        <v>2500</v>
      </c>
      <c r="D109" s="2">
        <v>2.97</v>
      </c>
      <c r="E109" s="1">
        <f t="shared" si="9"/>
        <v>187.64460000000003</v>
      </c>
      <c r="F109" s="1">
        <f t="shared" si="10"/>
        <v>1688.8014000000003</v>
      </c>
      <c r="G109" s="8">
        <f t="shared" si="12"/>
        <v>10797.136871744506</v>
      </c>
      <c r="H109">
        <v>315</v>
      </c>
      <c r="I109">
        <v>295</v>
      </c>
      <c r="J109" s="8">
        <v>2932.0418218392656</v>
      </c>
      <c r="K109" s="1">
        <v>4180</v>
      </c>
      <c r="L109" s="1">
        <v>991.5</v>
      </c>
      <c r="N109" s="1"/>
      <c r="O109" s="1"/>
      <c r="S109" s="4"/>
      <c r="T109" s="5"/>
      <c r="U109" s="4"/>
      <c r="V109" s="4"/>
      <c r="W109" s="6"/>
      <c r="X109" s="6"/>
      <c r="Y109" s="6"/>
      <c r="Z109" s="6"/>
      <c r="AA109" s="6"/>
      <c r="AB109" s="6"/>
      <c r="AC109" s="6"/>
      <c r="AD109" s="6"/>
      <c r="AF109" s="6"/>
      <c r="AG109" s="6"/>
      <c r="AH109" s="6"/>
      <c r="AI109" s="6"/>
    </row>
    <row r="110" spans="1:35" x14ac:dyDescent="0.45">
      <c r="A110">
        <f t="shared" si="11"/>
        <v>7.3999999999999996E-2</v>
      </c>
      <c r="B110" s="1">
        <f t="shared" si="13"/>
        <v>268.68381240544625</v>
      </c>
      <c r="C110">
        <v>2500</v>
      </c>
      <c r="D110" s="2">
        <v>2.97</v>
      </c>
      <c r="E110" s="1">
        <f t="shared" si="9"/>
        <v>187.64460000000003</v>
      </c>
      <c r="F110" s="1">
        <f t="shared" si="10"/>
        <v>1688.8014000000003</v>
      </c>
      <c r="G110" s="8">
        <f t="shared" si="12"/>
        <v>12448.749912465624</v>
      </c>
      <c r="H110">
        <v>315</v>
      </c>
      <c r="I110">
        <v>295</v>
      </c>
      <c r="J110" s="8">
        <v>2992.5427098159971</v>
      </c>
      <c r="K110" s="1">
        <v>4180</v>
      </c>
      <c r="L110" s="1">
        <v>991.5</v>
      </c>
      <c r="N110" s="1"/>
      <c r="O110" s="1"/>
      <c r="S110" s="4"/>
      <c r="T110" s="5"/>
      <c r="U110" s="4"/>
      <c r="V110" s="4"/>
      <c r="W110" s="6"/>
      <c r="X110" s="6"/>
      <c r="Y110" s="6"/>
      <c r="Z110" s="6"/>
      <c r="AA110" s="6"/>
      <c r="AB110" s="6"/>
      <c r="AC110" s="6"/>
      <c r="AD110" s="6"/>
      <c r="AF110" s="6"/>
      <c r="AG110" s="6"/>
      <c r="AH110" s="6"/>
      <c r="AI110" s="6"/>
    </row>
    <row r="111" spans="1:35" x14ac:dyDescent="0.45">
      <c r="A111">
        <f t="shared" si="11"/>
        <v>8.0000000000000002E-3</v>
      </c>
      <c r="B111" s="1">
        <f t="shared" si="13"/>
        <v>29.046898638426626</v>
      </c>
      <c r="C111">
        <v>3000</v>
      </c>
      <c r="D111" s="2">
        <v>3.6</v>
      </c>
      <c r="E111" s="1">
        <f t="shared" si="9"/>
        <v>227.44800000000001</v>
      </c>
      <c r="F111" s="1">
        <f t="shared" si="10"/>
        <v>2047.0320000000002</v>
      </c>
      <c r="G111" s="8">
        <f t="shared" si="12"/>
        <v>557.98676728021974</v>
      </c>
      <c r="H111">
        <v>315</v>
      </c>
      <c r="I111">
        <v>295</v>
      </c>
      <c r="J111" s="8">
        <v>829.67425833617222</v>
      </c>
      <c r="K111" s="1">
        <v>4180</v>
      </c>
      <c r="L111" s="1">
        <v>991.5</v>
      </c>
      <c r="N111" s="1"/>
      <c r="O111" s="1"/>
      <c r="S111" s="4"/>
      <c r="T111" s="5"/>
      <c r="U111" s="4"/>
      <c r="V111" s="4"/>
      <c r="W111" s="6"/>
      <c r="X111" s="6"/>
      <c r="Y111" s="6"/>
      <c r="Z111" s="6"/>
      <c r="AA111" s="6"/>
      <c r="AB111" s="6"/>
      <c r="AC111" s="6"/>
      <c r="AD111" s="6"/>
      <c r="AF111" s="6"/>
      <c r="AG111" s="6"/>
      <c r="AH111" s="6"/>
    </row>
    <row r="112" spans="1:35" x14ac:dyDescent="0.45">
      <c r="A112">
        <f t="shared" si="11"/>
        <v>1.4E-2</v>
      </c>
      <c r="B112" s="1">
        <f t="shared" si="13"/>
        <v>50.832072617246602</v>
      </c>
      <c r="C112">
        <v>3000</v>
      </c>
      <c r="D112" s="2">
        <v>3.6</v>
      </c>
      <c r="E112" s="1">
        <f t="shared" si="9"/>
        <v>227.44800000000001</v>
      </c>
      <c r="F112" s="1">
        <f t="shared" si="10"/>
        <v>2047.0320000000002</v>
      </c>
      <c r="G112" s="8">
        <f t="shared" si="12"/>
        <v>1068.3306620578639</v>
      </c>
      <c r="H112">
        <v>315</v>
      </c>
      <c r="I112">
        <v>295</v>
      </c>
      <c r="J112" s="8">
        <v>1380.7741682553342</v>
      </c>
      <c r="K112" s="1">
        <v>4180</v>
      </c>
      <c r="L112" s="1">
        <v>991.5</v>
      </c>
      <c r="N112" s="1"/>
      <c r="O112" s="1"/>
      <c r="S112" s="4"/>
      <c r="T112" s="5"/>
      <c r="U112" s="4"/>
      <c r="V112" s="4"/>
      <c r="W112" s="6"/>
      <c r="X112" s="6"/>
      <c r="Y112" s="6"/>
      <c r="Z112" s="6"/>
      <c r="AA112" s="6"/>
      <c r="AB112" s="6"/>
      <c r="AC112" s="6"/>
      <c r="AD112" s="6"/>
      <c r="AF112" s="6"/>
      <c r="AG112" s="6"/>
      <c r="AH112" s="6"/>
    </row>
    <row r="113" spans="1:39" x14ac:dyDescent="0.45">
      <c r="A113">
        <f t="shared" si="11"/>
        <v>0.02</v>
      </c>
      <c r="B113" s="1">
        <f t="shared" si="13"/>
        <v>72.617246596066565</v>
      </c>
      <c r="C113">
        <v>3000</v>
      </c>
      <c r="D113" s="2">
        <v>3.6</v>
      </c>
      <c r="E113" s="1">
        <f t="shared" si="9"/>
        <v>227.44800000000001</v>
      </c>
      <c r="F113" s="1">
        <f t="shared" si="10"/>
        <v>2047.0320000000002</v>
      </c>
      <c r="G113" s="8">
        <f t="shared" si="12"/>
        <v>1692.8014714285712</v>
      </c>
      <c r="H113">
        <v>315</v>
      </c>
      <c r="I113">
        <v>295</v>
      </c>
      <c r="J113" s="8">
        <v>1816.309556856685</v>
      </c>
      <c r="K113" s="1">
        <v>4180</v>
      </c>
      <c r="L113" s="1">
        <v>991.5</v>
      </c>
      <c r="N113" s="1"/>
      <c r="O113" s="1"/>
      <c r="S113" s="4"/>
      <c r="T113" s="5"/>
      <c r="U113" s="4"/>
      <c r="V113" s="4"/>
      <c r="W113" s="6"/>
      <c r="X113" s="6"/>
      <c r="Y113" s="6"/>
      <c r="Z113" s="6"/>
      <c r="AA113" s="6"/>
      <c r="AB113" s="6"/>
      <c r="AC113" s="6"/>
      <c r="AD113" s="6"/>
      <c r="AF113" s="6"/>
      <c r="AG113" s="6"/>
      <c r="AH113" s="6"/>
    </row>
    <row r="114" spans="1:39" x14ac:dyDescent="0.45">
      <c r="A114">
        <f t="shared" si="11"/>
        <v>2.5999999999999999E-2</v>
      </c>
      <c r="B114" s="1">
        <f t="shared" si="13"/>
        <v>94.402420574886534</v>
      </c>
      <c r="C114">
        <v>3000</v>
      </c>
      <c r="D114" s="2">
        <v>3.6</v>
      </c>
      <c r="E114" s="1">
        <f t="shared" si="9"/>
        <v>227.44800000000001</v>
      </c>
      <c r="F114" s="1">
        <f t="shared" si="10"/>
        <v>2047.0320000000002</v>
      </c>
      <c r="G114" s="8">
        <f t="shared" si="12"/>
        <v>2431.3991953923419</v>
      </c>
      <c r="H114">
        <v>315</v>
      </c>
      <c r="I114">
        <v>295</v>
      </c>
      <c r="J114" s="8">
        <v>2152.2818738253504</v>
      </c>
      <c r="K114" s="1">
        <v>4180</v>
      </c>
      <c r="L114" s="1">
        <v>991.5</v>
      </c>
      <c r="N114" s="1"/>
      <c r="O114" s="1"/>
      <c r="S114" s="4"/>
      <c r="T114" s="5"/>
      <c r="U114" s="4"/>
      <c r="V114" s="4"/>
      <c r="W114" s="6"/>
      <c r="X114" s="6"/>
      <c r="Y114" s="6"/>
      <c r="Z114" s="6"/>
      <c r="AA114" s="6"/>
      <c r="AB114" s="6"/>
      <c r="AC114" s="6"/>
      <c r="AD114" s="6"/>
      <c r="AF114" s="6"/>
      <c r="AG114" s="6"/>
      <c r="AH114" s="6"/>
      <c r="AK114" s="6"/>
      <c r="AL114" s="6"/>
      <c r="AM114" s="6"/>
    </row>
    <row r="115" spans="1:39" x14ac:dyDescent="0.45">
      <c r="A115">
        <f t="shared" si="11"/>
        <v>3.2000000000000001E-2</v>
      </c>
      <c r="B115" s="1">
        <f t="shared" si="13"/>
        <v>116.1875945537065</v>
      </c>
      <c r="C115">
        <v>3000</v>
      </c>
      <c r="D115" s="2">
        <v>3.6</v>
      </c>
      <c r="E115" s="1">
        <f t="shared" si="9"/>
        <v>227.44800000000001</v>
      </c>
      <c r="F115" s="1">
        <f t="shared" si="10"/>
        <v>2047.0320000000002</v>
      </c>
      <c r="G115" s="8">
        <f t="shared" si="12"/>
        <v>3284.1238339491752</v>
      </c>
      <c r="H115">
        <v>315</v>
      </c>
      <c r="I115">
        <v>295</v>
      </c>
      <c r="J115" s="8">
        <v>2414.4571429847379</v>
      </c>
      <c r="K115" s="1">
        <v>4180</v>
      </c>
      <c r="L115" s="1">
        <v>991.5</v>
      </c>
      <c r="N115" s="1"/>
      <c r="O115" s="1"/>
      <c r="S115" s="4"/>
      <c r="T115" s="5"/>
      <c r="U115" s="4"/>
      <c r="V115" s="4"/>
      <c r="W115" s="6"/>
      <c r="X115" s="6"/>
      <c r="Y115" s="6"/>
      <c r="Z115" s="6"/>
      <c r="AA115" s="6"/>
      <c r="AB115" s="6"/>
      <c r="AC115" s="6"/>
      <c r="AD115" s="6"/>
      <c r="AF115" s="6"/>
      <c r="AG115" s="6"/>
      <c r="AH115" s="6"/>
      <c r="AK115" s="6"/>
      <c r="AL115" s="6"/>
      <c r="AM115" s="6"/>
    </row>
    <row r="116" spans="1:39" x14ac:dyDescent="0.45">
      <c r="A116">
        <f t="shared" si="11"/>
        <v>3.7999999999999999E-2</v>
      </c>
      <c r="B116" s="1">
        <f t="shared" si="13"/>
        <v>137.97276853252646</v>
      </c>
      <c r="C116">
        <v>3000</v>
      </c>
      <c r="D116" s="2">
        <v>3.6</v>
      </c>
      <c r="E116" s="1">
        <f t="shared" si="9"/>
        <v>227.44800000000001</v>
      </c>
      <c r="F116" s="1">
        <f t="shared" si="10"/>
        <v>2047.0320000000002</v>
      </c>
      <c r="G116" s="8">
        <f t="shared" si="12"/>
        <v>4250.9753870990726</v>
      </c>
      <c r="H116">
        <v>315</v>
      </c>
      <c r="I116">
        <v>295</v>
      </c>
      <c r="J116" s="8">
        <v>2623.0675456716817</v>
      </c>
      <c r="K116" s="1">
        <v>4180</v>
      </c>
      <c r="L116" s="1">
        <v>991.5</v>
      </c>
      <c r="N116" s="1"/>
      <c r="O116" s="1"/>
      <c r="S116" s="4"/>
      <c r="T116" s="5"/>
      <c r="U116" s="4"/>
      <c r="V116" s="4"/>
      <c r="W116" s="6"/>
      <c r="X116" s="6"/>
      <c r="Y116" s="6"/>
      <c r="Z116" s="6"/>
      <c r="AA116" s="6"/>
      <c r="AB116" s="6"/>
      <c r="AC116" s="6"/>
      <c r="AD116" s="6"/>
      <c r="AF116" s="6"/>
      <c r="AG116" s="6"/>
      <c r="AH116" s="6"/>
      <c r="AK116" s="6"/>
      <c r="AL116" s="6"/>
      <c r="AM116" s="6"/>
    </row>
    <row r="117" spans="1:39" x14ac:dyDescent="0.45">
      <c r="A117">
        <f t="shared" si="11"/>
        <v>4.3999999999999997E-2</v>
      </c>
      <c r="B117" s="1">
        <f t="shared" si="13"/>
        <v>159.75794251134644</v>
      </c>
      <c r="C117">
        <v>3000</v>
      </c>
      <c r="D117" s="2">
        <v>3.6</v>
      </c>
      <c r="E117" s="1">
        <f t="shared" si="9"/>
        <v>227.44800000000001</v>
      </c>
      <c r="F117" s="1">
        <f t="shared" si="10"/>
        <v>2047.0320000000002</v>
      </c>
      <c r="G117" s="8">
        <f t="shared" si="12"/>
        <v>5331.9538548420323</v>
      </c>
      <c r="H117">
        <v>315</v>
      </c>
      <c r="I117">
        <v>295</v>
      </c>
      <c r="J117" s="8">
        <v>2792.3515996919696</v>
      </c>
      <c r="K117" s="1">
        <v>4180</v>
      </c>
      <c r="L117" s="1">
        <v>991.5</v>
      </c>
      <c r="N117" s="1"/>
      <c r="O117" s="1"/>
      <c r="S117" s="4"/>
      <c r="T117" s="5"/>
      <c r="U117" s="4"/>
      <c r="V117" s="4"/>
      <c r="W117" s="6"/>
      <c r="X117" s="6"/>
      <c r="Y117" s="6"/>
      <c r="Z117" s="6"/>
      <c r="AA117" s="6"/>
      <c r="AB117" s="6"/>
      <c r="AC117" s="6"/>
      <c r="AD117" s="6"/>
      <c r="AF117" s="6"/>
      <c r="AG117" s="6"/>
      <c r="AH117" s="6"/>
      <c r="AK117" s="6"/>
      <c r="AL117" s="6"/>
      <c r="AM117" s="6"/>
    </row>
    <row r="118" spans="1:39" x14ac:dyDescent="0.45">
      <c r="A118">
        <f t="shared" si="11"/>
        <v>0.05</v>
      </c>
      <c r="B118" s="1">
        <f t="shared" si="13"/>
        <v>181.54311649016643</v>
      </c>
      <c r="C118">
        <v>3000</v>
      </c>
      <c r="D118" s="2">
        <v>3.6</v>
      </c>
      <c r="E118" s="1">
        <f t="shared" si="9"/>
        <v>227.44800000000001</v>
      </c>
      <c r="F118" s="1">
        <f t="shared" si="10"/>
        <v>2047.0320000000002</v>
      </c>
      <c r="G118" s="8">
        <f t="shared" si="12"/>
        <v>6527.0592371780549</v>
      </c>
      <c r="H118">
        <v>315</v>
      </c>
      <c r="I118">
        <v>295</v>
      </c>
      <c r="J118" s="8">
        <v>2932.1720809842532</v>
      </c>
      <c r="K118" s="1">
        <v>4180</v>
      </c>
      <c r="L118" s="1">
        <v>991.5</v>
      </c>
      <c r="N118" s="1"/>
      <c r="O118" s="1"/>
      <c r="S118" s="4"/>
      <c r="T118" s="5"/>
      <c r="U118" s="4"/>
      <c r="V118" s="4"/>
      <c r="W118" s="6"/>
      <c r="X118" s="6"/>
      <c r="Y118" s="6"/>
      <c r="Z118" s="6"/>
      <c r="AA118" s="6"/>
      <c r="AB118" s="6"/>
      <c r="AC118" s="6"/>
      <c r="AD118" s="6"/>
      <c r="AF118" s="6"/>
      <c r="AG118" s="6"/>
      <c r="AH118" s="6"/>
      <c r="AK118" s="6"/>
      <c r="AL118" s="6"/>
      <c r="AM118" s="6"/>
    </row>
    <row r="119" spans="1:39" x14ac:dyDescent="0.45">
      <c r="A119">
        <f t="shared" si="11"/>
        <v>5.6000000000000001E-2</v>
      </c>
      <c r="B119" s="1">
        <f t="shared" si="13"/>
        <v>203.32829046898641</v>
      </c>
      <c r="C119">
        <v>3000</v>
      </c>
      <c r="D119" s="2">
        <v>3.6</v>
      </c>
      <c r="E119" s="1">
        <f t="shared" si="9"/>
        <v>227.44800000000001</v>
      </c>
      <c r="F119" s="1">
        <f t="shared" si="10"/>
        <v>2047.0320000000002</v>
      </c>
      <c r="G119" s="8">
        <f t="shared" si="12"/>
        <v>7836.2915341071421</v>
      </c>
      <c r="H119">
        <v>315</v>
      </c>
      <c r="I119">
        <v>295</v>
      </c>
      <c r="J119" s="8">
        <v>3049.4744889132562</v>
      </c>
      <c r="K119" s="1">
        <v>4180</v>
      </c>
      <c r="L119" s="1">
        <v>991.5</v>
      </c>
      <c r="N119" s="1"/>
      <c r="O119" s="1"/>
      <c r="S119" s="4"/>
      <c r="T119" s="5"/>
      <c r="U119" s="4"/>
      <c r="V119" s="4"/>
      <c r="W119" s="6"/>
      <c r="X119" s="6"/>
      <c r="Y119" s="6"/>
      <c r="Z119" s="6"/>
      <c r="AA119" s="6"/>
      <c r="AB119" s="6"/>
      <c r="AC119" s="6"/>
      <c r="AD119" s="6"/>
      <c r="AF119" s="6"/>
      <c r="AG119" s="6"/>
      <c r="AH119" s="6"/>
      <c r="AK119" s="6"/>
      <c r="AL119" s="6"/>
      <c r="AM119" s="6"/>
    </row>
    <row r="120" spans="1:39" x14ac:dyDescent="0.45">
      <c r="A120">
        <f t="shared" si="11"/>
        <v>6.2E-2</v>
      </c>
      <c r="B120" s="1">
        <f t="shared" si="13"/>
        <v>225.11346444780636</v>
      </c>
      <c r="C120">
        <v>3000</v>
      </c>
      <c r="D120" s="2">
        <v>3.6</v>
      </c>
      <c r="E120" s="1">
        <f t="shared" si="9"/>
        <v>227.44800000000001</v>
      </c>
      <c r="F120" s="1">
        <f t="shared" si="10"/>
        <v>2047.0320000000002</v>
      </c>
      <c r="G120" s="8">
        <f t="shared" si="12"/>
        <v>9259.6507456292911</v>
      </c>
      <c r="H120">
        <v>315</v>
      </c>
      <c r="I120">
        <v>295</v>
      </c>
      <c r="J120" s="8">
        <v>3149.2150050431565</v>
      </c>
      <c r="K120" s="1">
        <v>4180</v>
      </c>
      <c r="L120" s="1">
        <v>991.5</v>
      </c>
      <c r="N120" s="1"/>
      <c r="O120" s="1"/>
      <c r="S120" s="4"/>
      <c r="T120" s="5"/>
      <c r="U120" s="4"/>
      <c r="V120" s="4"/>
      <c r="W120" s="6"/>
      <c r="X120" s="6"/>
      <c r="Y120" s="6"/>
      <c r="Z120" s="6"/>
      <c r="AA120" s="6"/>
      <c r="AB120" s="6"/>
      <c r="AC120" s="6"/>
      <c r="AD120" s="6"/>
      <c r="AF120" s="6"/>
      <c r="AG120" s="6"/>
      <c r="AH120" s="6"/>
      <c r="AK120" s="6"/>
      <c r="AL120" s="6"/>
      <c r="AM120" s="6"/>
    </row>
    <row r="121" spans="1:39" x14ac:dyDescent="0.45">
      <c r="A121">
        <f t="shared" si="11"/>
        <v>6.8000000000000005E-2</v>
      </c>
      <c r="B121" s="1">
        <f t="shared" si="13"/>
        <v>246.89863842662635</v>
      </c>
      <c r="C121">
        <v>3000</v>
      </c>
      <c r="D121" s="2">
        <v>3.6</v>
      </c>
      <c r="E121" s="1">
        <f t="shared" si="9"/>
        <v>227.44800000000001</v>
      </c>
      <c r="F121" s="1">
        <f t="shared" si="10"/>
        <v>2047.0320000000002</v>
      </c>
      <c r="G121" s="8">
        <f t="shared" si="12"/>
        <v>10797.136871744506</v>
      </c>
      <c r="H121">
        <v>315</v>
      </c>
      <c r="I121">
        <v>295</v>
      </c>
      <c r="J121" s="8">
        <v>3235.0333954841249</v>
      </c>
      <c r="K121" s="1">
        <v>4180</v>
      </c>
      <c r="L121" s="1">
        <v>991.5</v>
      </c>
      <c r="N121" s="1"/>
      <c r="O121" s="1"/>
      <c r="S121" s="4"/>
      <c r="T121" s="5"/>
      <c r="U121" s="4"/>
      <c r="V121" s="4"/>
      <c r="W121" s="6"/>
      <c r="X121" s="6"/>
      <c r="Y121" s="6"/>
      <c r="Z121" s="6"/>
      <c r="AA121" s="6"/>
      <c r="AB121" s="6"/>
      <c r="AC121" s="6"/>
      <c r="AD121" s="6"/>
      <c r="AF121" s="6"/>
      <c r="AG121" s="6"/>
      <c r="AH121" s="6"/>
      <c r="AK121" s="6"/>
      <c r="AL121" s="6"/>
      <c r="AM121" s="6"/>
    </row>
    <row r="122" spans="1:39" x14ac:dyDescent="0.45">
      <c r="A122">
        <f t="shared" si="11"/>
        <v>7.3999999999999996E-2</v>
      </c>
      <c r="B122" s="1">
        <f t="shared" si="13"/>
        <v>268.68381240544625</v>
      </c>
      <c r="C122">
        <v>3000</v>
      </c>
      <c r="D122" s="2">
        <v>3.6</v>
      </c>
      <c r="E122" s="1">
        <f t="shared" si="9"/>
        <v>227.44800000000001</v>
      </c>
      <c r="F122" s="1">
        <f t="shared" si="10"/>
        <v>2047.0320000000002</v>
      </c>
      <c r="G122" s="8">
        <f t="shared" si="12"/>
        <v>12448.749912465624</v>
      </c>
      <c r="H122">
        <v>315</v>
      </c>
      <c r="I122">
        <v>295</v>
      </c>
      <c r="J122" s="8">
        <v>3306.1300170222353</v>
      </c>
      <c r="K122" s="1">
        <v>4180</v>
      </c>
      <c r="L122" s="1">
        <v>991.5</v>
      </c>
      <c r="N122" s="1"/>
      <c r="O122" s="1"/>
      <c r="S122" s="4"/>
      <c r="T122" s="5"/>
      <c r="U122" s="4"/>
      <c r="V122" s="4"/>
      <c r="W122" s="6"/>
      <c r="X122" s="6"/>
      <c r="Y122" s="6"/>
      <c r="Z122" s="6"/>
      <c r="AA122" s="6"/>
      <c r="AB122" s="6"/>
      <c r="AC122" s="6"/>
      <c r="AD122" s="6"/>
      <c r="AF122" s="6"/>
      <c r="AG122" s="6"/>
      <c r="AH122" s="6"/>
      <c r="AK122" s="6"/>
      <c r="AL122" s="6"/>
      <c r="AM122" s="6"/>
    </row>
    <row r="123" spans="1:39" x14ac:dyDescent="0.45">
      <c r="A123">
        <f t="shared" si="11"/>
        <v>8.0000000000000002E-3</v>
      </c>
      <c r="B123" s="1">
        <f t="shared" si="13"/>
        <v>29.046898638426626</v>
      </c>
      <c r="C123">
        <f>C111+500</f>
        <v>3500</v>
      </c>
      <c r="D123" s="2">
        <v>4.2300000000000004</v>
      </c>
      <c r="E123" s="1">
        <f t="shared" si="9"/>
        <v>267.25140000000005</v>
      </c>
      <c r="F123" s="1">
        <f t="shared" si="10"/>
        <v>2405.2626000000005</v>
      </c>
      <c r="G123" s="8">
        <f t="shared" si="12"/>
        <v>557.98676728021974</v>
      </c>
      <c r="H123">
        <v>315</v>
      </c>
      <c r="I123">
        <v>295</v>
      </c>
      <c r="J123" s="8">
        <v>861.0603788077018</v>
      </c>
      <c r="K123" s="1">
        <v>4180</v>
      </c>
      <c r="L123" s="1">
        <v>991.5</v>
      </c>
      <c r="N123" s="1"/>
      <c r="O123" s="1"/>
      <c r="S123" s="4"/>
      <c r="T123" s="5"/>
      <c r="U123" s="4"/>
      <c r="V123" s="4"/>
      <c r="W123" s="6"/>
      <c r="X123" s="6"/>
      <c r="Y123" s="6"/>
      <c r="Z123" s="6"/>
      <c r="AA123" s="6"/>
      <c r="AB123" s="6"/>
      <c r="AC123" s="6"/>
      <c r="AD123" s="6"/>
      <c r="AF123" s="6"/>
      <c r="AG123" s="6"/>
      <c r="AH123" s="6"/>
      <c r="AK123" s="6"/>
      <c r="AL123" s="6"/>
      <c r="AM123" s="6"/>
    </row>
    <row r="124" spans="1:39" x14ac:dyDescent="0.45">
      <c r="A124">
        <f t="shared" si="11"/>
        <v>1.4E-2</v>
      </c>
      <c r="B124" s="1">
        <f t="shared" si="13"/>
        <v>50.832072617246602</v>
      </c>
      <c r="C124">
        <f t="shared" ref="C124:C187" si="14">C112+500</f>
        <v>3500</v>
      </c>
      <c r="D124" s="2">
        <v>4.2300000000000004</v>
      </c>
      <c r="E124" s="1">
        <f t="shared" si="9"/>
        <v>267.25140000000005</v>
      </c>
      <c r="F124" s="1">
        <f t="shared" si="10"/>
        <v>2405.2626000000005</v>
      </c>
      <c r="G124" s="8">
        <f t="shared" si="12"/>
        <v>1068.3306620578639</v>
      </c>
      <c r="H124">
        <v>315</v>
      </c>
      <c r="I124">
        <v>295</v>
      </c>
      <c r="J124" s="8">
        <v>1443.8962959598121</v>
      </c>
      <c r="K124" s="1">
        <v>4180</v>
      </c>
      <c r="L124" s="1">
        <v>991.5</v>
      </c>
      <c r="N124" s="1"/>
      <c r="O124" s="1"/>
      <c r="S124" s="4"/>
      <c r="T124" s="5"/>
      <c r="U124" s="4"/>
      <c r="V124" s="4"/>
      <c r="W124" s="6"/>
      <c r="X124" s="6"/>
      <c r="Y124" s="6"/>
      <c r="Z124" s="6"/>
      <c r="AA124" s="6"/>
      <c r="AB124" s="6"/>
      <c r="AC124" s="6"/>
      <c r="AD124" s="6"/>
      <c r="AF124" s="6"/>
      <c r="AG124" s="6"/>
      <c r="AH124" s="6"/>
    </row>
    <row r="125" spans="1:39" x14ac:dyDescent="0.45">
      <c r="A125">
        <f t="shared" si="11"/>
        <v>0.02</v>
      </c>
      <c r="B125" s="1">
        <f t="shared" si="13"/>
        <v>72.617246596066565</v>
      </c>
      <c r="C125">
        <f t="shared" si="14"/>
        <v>3500</v>
      </c>
      <c r="D125" s="2">
        <v>4.2300000000000004</v>
      </c>
      <c r="E125" s="1">
        <f t="shared" si="9"/>
        <v>267.25140000000005</v>
      </c>
      <c r="F125" s="1">
        <f t="shared" si="10"/>
        <v>2405.2626000000005</v>
      </c>
      <c r="G125" s="8">
        <f t="shared" si="12"/>
        <v>1692.8014714285712</v>
      </c>
      <c r="H125">
        <v>315</v>
      </c>
      <c r="I125">
        <v>295</v>
      </c>
      <c r="J125" s="8">
        <v>1914.6340029573946</v>
      </c>
      <c r="K125" s="1">
        <v>4180</v>
      </c>
      <c r="L125" s="1">
        <v>991.5</v>
      </c>
      <c r="N125" s="1"/>
      <c r="O125" s="1"/>
      <c r="S125" s="4"/>
      <c r="T125" s="5"/>
      <c r="U125" s="4"/>
      <c r="V125" s="4"/>
      <c r="W125" s="6"/>
      <c r="X125" s="6"/>
      <c r="Y125" s="6"/>
      <c r="Z125" s="6"/>
      <c r="AA125" s="6"/>
      <c r="AB125" s="6"/>
      <c r="AC125" s="6"/>
      <c r="AD125" s="6"/>
      <c r="AF125" s="6"/>
      <c r="AG125" s="6"/>
      <c r="AH125" s="6"/>
    </row>
    <row r="126" spans="1:39" x14ac:dyDescent="0.45">
      <c r="A126">
        <f t="shared" si="11"/>
        <v>2.5999999999999999E-2</v>
      </c>
      <c r="B126" s="1">
        <f t="shared" si="13"/>
        <v>94.402420574886534</v>
      </c>
      <c r="C126">
        <f t="shared" si="14"/>
        <v>3500</v>
      </c>
      <c r="D126" s="2">
        <v>4.2300000000000004</v>
      </c>
      <c r="E126" s="1">
        <f t="shared" si="9"/>
        <v>267.25140000000005</v>
      </c>
      <c r="F126" s="1">
        <f t="shared" si="10"/>
        <v>2405.2626000000005</v>
      </c>
      <c r="G126" s="8">
        <f t="shared" si="12"/>
        <v>2431.3991953923419</v>
      </c>
      <c r="H126">
        <v>315</v>
      </c>
      <c r="I126">
        <v>295</v>
      </c>
      <c r="J126" s="8">
        <v>2283.4511531051153</v>
      </c>
      <c r="K126" s="1">
        <v>4180</v>
      </c>
      <c r="L126" s="1">
        <v>991.5</v>
      </c>
      <c r="N126" s="1"/>
      <c r="O126" s="1"/>
      <c r="S126" s="4"/>
      <c r="T126" s="5"/>
      <c r="U126" s="4"/>
      <c r="V126" s="4"/>
      <c r="W126" s="6"/>
      <c r="X126" s="6"/>
      <c r="Y126" s="6"/>
      <c r="Z126" s="6"/>
      <c r="AA126" s="6"/>
      <c r="AB126" s="6"/>
      <c r="AC126" s="6"/>
      <c r="AD126" s="6"/>
      <c r="AF126" s="6"/>
      <c r="AG126" s="6"/>
      <c r="AH126" s="6"/>
    </row>
    <row r="127" spans="1:39" x14ac:dyDescent="0.45">
      <c r="A127">
        <f t="shared" si="11"/>
        <v>3.2000000000000001E-2</v>
      </c>
      <c r="B127" s="1">
        <f t="shared" si="13"/>
        <v>116.1875945537065</v>
      </c>
      <c r="C127">
        <f t="shared" si="14"/>
        <v>3500</v>
      </c>
      <c r="D127" s="2">
        <v>4.2300000000000004</v>
      </c>
      <c r="E127" s="1">
        <f t="shared" si="9"/>
        <v>267.25140000000005</v>
      </c>
      <c r="F127" s="1">
        <f t="shared" si="10"/>
        <v>2405.2626000000005</v>
      </c>
      <c r="G127" s="8">
        <f t="shared" si="12"/>
        <v>3284.1238339491752</v>
      </c>
      <c r="H127">
        <v>315</v>
      </c>
      <c r="I127">
        <v>295</v>
      </c>
      <c r="J127" s="8">
        <v>2574.3900862893588</v>
      </c>
      <c r="K127" s="1">
        <v>4180</v>
      </c>
      <c r="L127" s="1">
        <v>991.5</v>
      </c>
      <c r="N127" s="1"/>
      <c r="O127" s="1"/>
      <c r="S127" s="4"/>
      <c r="T127" s="5"/>
      <c r="U127" s="4"/>
      <c r="V127" s="4"/>
      <c r="W127" s="6"/>
      <c r="X127" s="6"/>
      <c r="Y127" s="6"/>
      <c r="Z127" s="6"/>
      <c r="AA127" s="6"/>
      <c r="AB127" s="6"/>
      <c r="AC127" s="6"/>
      <c r="AD127" s="6"/>
      <c r="AF127" s="6"/>
      <c r="AG127" s="6"/>
      <c r="AH127" s="6"/>
    </row>
    <row r="128" spans="1:39" x14ac:dyDescent="0.45">
      <c r="A128">
        <f t="shared" si="11"/>
        <v>3.7999999999999999E-2</v>
      </c>
      <c r="B128" s="1">
        <f t="shared" si="13"/>
        <v>137.97276853252646</v>
      </c>
      <c r="C128">
        <f t="shared" si="14"/>
        <v>3500</v>
      </c>
      <c r="D128" s="2">
        <v>4.2300000000000004</v>
      </c>
      <c r="E128" s="1">
        <f t="shared" si="9"/>
        <v>267.25140000000005</v>
      </c>
      <c r="F128" s="1">
        <f t="shared" si="10"/>
        <v>2405.2626000000005</v>
      </c>
      <c r="G128" s="8">
        <f t="shared" si="12"/>
        <v>4250.9753870990726</v>
      </c>
      <c r="H128">
        <v>315</v>
      </c>
      <c r="I128">
        <v>295</v>
      </c>
      <c r="J128" s="8">
        <v>2807.7084117798299</v>
      </c>
      <c r="K128" s="1">
        <v>4180</v>
      </c>
      <c r="L128" s="1">
        <v>991.5</v>
      </c>
      <c r="N128" s="1"/>
      <c r="O128" s="1"/>
      <c r="S128" s="4"/>
      <c r="T128" s="5"/>
      <c r="U128" s="4"/>
      <c r="V128" s="4"/>
      <c r="W128" s="6"/>
      <c r="X128" s="6"/>
      <c r="Y128" s="6"/>
      <c r="Z128" s="6"/>
      <c r="AA128" s="6"/>
      <c r="AB128" s="6"/>
      <c r="AC128" s="6"/>
      <c r="AD128" s="6"/>
      <c r="AF128" s="6"/>
      <c r="AG128" s="6"/>
      <c r="AH128" s="6"/>
    </row>
    <row r="129" spans="1:34" x14ac:dyDescent="0.45">
      <c r="A129">
        <f t="shared" si="11"/>
        <v>4.3999999999999997E-2</v>
      </c>
      <c r="B129" s="1">
        <f t="shared" si="13"/>
        <v>159.75794251134644</v>
      </c>
      <c r="C129">
        <f t="shared" si="14"/>
        <v>3500</v>
      </c>
      <c r="D129" s="2">
        <v>4.2300000000000004</v>
      </c>
      <c r="E129" s="1">
        <f t="shared" si="9"/>
        <v>267.25140000000005</v>
      </c>
      <c r="F129" s="1">
        <f t="shared" si="10"/>
        <v>2405.2626000000005</v>
      </c>
      <c r="G129" s="8">
        <f t="shared" si="12"/>
        <v>5331.9538548420323</v>
      </c>
      <c r="H129">
        <v>315</v>
      </c>
      <c r="I129">
        <v>295</v>
      </c>
      <c r="J129" s="8">
        <v>2998.1644785605217</v>
      </c>
      <c r="K129" s="1">
        <v>4180</v>
      </c>
      <c r="L129" s="1">
        <v>991.5</v>
      </c>
      <c r="N129" s="1"/>
      <c r="O129" s="1"/>
      <c r="S129" s="4"/>
      <c r="T129" s="5"/>
      <c r="U129" s="4"/>
      <c r="V129" s="4"/>
      <c r="W129" s="6"/>
      <c r="X129" s="6"/>
      <c r="Y129" s="6"/>
      <c r="Z129" s="6"/>
      <c r="AA129" s="6"/>
      <c r="AB129" s="6"/>
      <c r="AC129" s="6"/>
      <c r="AD129" s="6"/>
      <c r="AF129" s="6"/>
      <c r="AG129" s="6"/>
      <c r="AH129" s="6"/>
    </row>
    <row r="130" spans="1:34" x14ac:dyDescent="0.45">
      <c r="A130">
        <f t="shared" si="11"/>
        <v>0.05</v>
      </c>
      <c r="B130" s="1">
        <f t="shared" ref="B130:B161" si="15">A130/L130*3600*1000</f>
        <v>181.54311649016643</v>
      </c>
      <c r="C130">
        <f t="shared" si="14"/>
        <v>3500</v>
      </c>
      <c r="D130" s="2">
        <v>4.2300000000000004</v>
      </c>
      <c r="E130" s="1">
        <f t="shared" si="9"/>
        <v>267.25140000000005</v>
      </c>
      <c r="F130" s="1">
        <f t="shared" si="10"/>
        <v>2405.2626000000005</v>
      </c>
      <c r="G130" s="8">
        <f t="shared" si="12"/>
        <v>6527.0592371780549</v>
      </c>
      <c r="H130">
        <v>315</v>
      </c>
      <c r="I130">
        <v>295</v>
      </c>
      <c r="J130" s="8">
        <v>3156.1977559295278</v>
      </c>
      <c r="K130" s="1">
        <v>4180</v>
      </c>
      <c r="L130" s="1">
        <v>991.5</v>
      </c>
      <c r="N130" s="1"/>
      <c r="O130" s="1"/>
      <c r="S130" s="4"/>
      <c r="T130" s="5"/>
      <c r="U130" s="4"/>
      <c r="V130" s="4"/>
      <c r="W130" s="6"/>
      <c r="X130" s="6"/>
      <c r="Y130" s="6"/>
      <c r="Z130" s="6"/>
      <c r="AA130" s="6"/>
      <c r="AB130" s="6"/>
      <c r="AC130" s="6"/>
      <c r="AD130" s="6"/>
      <c r="AF130" s="6"/>
      <c r="AG130" s="6"/>
      <c r="AH130" s="6"/>
    </row>
    <row r="131" spans="1:34" x14ac:dyDescent="0.45">
      <c r="A131">
        <f t="shared" si="11"/>
        <v>5.6000000000000001E-2</v>
      </c>
      <c r="B131" s="1">
        <f t="shared" si="15"/>
        <v>203.32829046898641</v>
      </c>
      <c r="C131">
        <f t="shared" si="14"/>
        <v>3500</v>
      </c>
      <c r="D131" s="2">
        <v>4.2300000000000004</v>
      </c>
      <c r="E131" s="1">
        <f t="shared" si="9"/>
        <v>267.25140000000005</v>
      </c>
      <c r="F131" s="1">
        <f t="shared" si="10"/>
        <v>2405.2626000000005</v>
      </c>
      <c r="G131" s="8">
        <f t="shared" si="12"/>
        <v>7836.2915341071421</v>
      </c>
      <c r="H131">
        <v>315</v>
      </c>
      <c r="I131">
        <v>295</v>
      </c>
      <c r="J131" s="8">
        <v>3289.2703543782977</v>
      </c>
      <c r="K131" s="1">
        <v>4180</v>
      </c>
      <c r="L131" s="1">
        <v>991.5</v>
      </c>
      <c r="N131" s="1"/>
      <c r="O131" s="1"/>
      <c r="S131" s="4"/>
      <c r="T131" s="5"/>
      <c r="U131" s="4"/>
      <c r="V131" s="4"/>
      <c r="W131" s="6"/>
      <c r="X131" s="6"/>
      <c r="Y131" s="6"/>
      <c r="Z131" s="6"/>
      <c r="AA131" s="6"/>
      <c r="AB131" s="6"/>
      <c r="AC131" s="6"/>
      <c r="AD131" s="6"/>
      <c r="AF131" s="6"/>
      <c r="AG131" s="6"/>
      <c r="AH131" s="6"/>
    </row>
    <row r="132" spans="1:34" x14ac:dyDescent="0.45">
      <c r="A132">
        <f t="shared" si="11"/>
        <v>6.2E-2</v>
      </c>
      <c r="B132" s="1">
        <f t="shared" si="15"/>
        <v>225.11346444780636</v>
      </c>
      <c r="C132">
        <f t="shared" si="14"/>
        <v>3500</v>
      </c>
      <c r="D132" s="2">
        <v>4.2300000000000004</v>
      </c>
      <c r="E132" s="1">
        <f t="shared" ref="E132:E194" si="16">D132*0.01755*3600</f>
        <v>267.25140000000005</v>
      </c>
      <c r="F132" s="1">
        <f t="shared" ref="F132:F194" si="17">E132*9</f>
        <v>2405.2626000000005</v>
      </c>
      <c r="G132" s="8">
        <f t="shared" si="12"/>
        <v>9259.6507456292911</v>
      </c>
      <c r="H132">
        <v>315</v>
      </c>
      <c r="I132">
        <v>295</v>
      </c>
      <c r="J132" s="8">
        <v>3402.7626130506455</v>
      </c>
      <c r="K132" s="1">
        <v>4180</v>
      </c>
      <c r="L132" s="1">
        <v>991.5</v>
      </c>
      <c r="N132" s="1"/>
      <c r="O132" s="1"/>
      <c r="S132" s="4"/>
      <c r="T132" s="5"/>
      <c r="U132" s="4"/>
      <c r="V132" s="4"/>
      <c r="W132" s="6"/>
      <c r="X132" s="6"/>
      <c r="Y132" s="6"/>
      <c r="Z132" s="6"/>
      <c r="AA132" s="6"/>
      <c r="AB132" s="6"/>
      <c r="AC132" s="6"/>
      <c r="AD132" s="6"/>
      <c r="AF132" s="6"/>
      <c r="AG132" s="6"/>
      <c r="AH132" s="6"/>
    </row>
    <row r="133" spans="1:34" x14ac:dyDescent="0.45">
      <c r="A133">
        <f t="shared" si="11"/>
        <v>6.8000000000000005E-2</v>
      </c>
      <c r="B133" s="1">
        <f t="shared" si="15"/>
        <v>246.89863842662635</v>
      </c>
      <c r="C133">
        <f t="shared" si="14"/>
        <v>3500</v>
      </c>
      <c r="D133" s="2">
        <v>4.2300000000000004</v>
      </c>
      <c r="E133" s="1">
        <f t="shared" si="16"/>
        <v>267.25140000000005</v>
      </c>
      <c r="F133" s="1">
        <f t="shared" si="17"/>
        <v>2405.2626000000005</v>
      </c>
      <c r="G133" s="8">
        <f t="shared" si="12"/>
        <v>10797.136871744506</v>
      </c>
      <c r="H133">
        <v>315</v>
      </c>
      <c r="I133">
        <v>295</v>
      </c>
      <c r="J133" s="8">
        <v>3500.66054811085</v>
      </c>
      <c r="K133" s="1">
        <v>4180</v>
      </c>
      <c r="L133" s="1">
        <v>991.5</v>
      </c>
      <c r="N133" s="1"/>
      <c r="O133" s="1"/>
      <c r="S133" s="4"/>
      <c r="T133" s="5"/>
      <c r="U133" s="4"/>
      <c r="V133" s="4"/>
      <c r="W133" s="6"/>
      <c r="X133" s="6"/>
      <c r="Y133" s="6"/>
      <c r="Z133" s="6"/>
      <c r="AA133" s="6"/>
      <c r="AB133" s="6"/>
      <c r="AC133" s="6"/>
      <c r="AD133" s="6"/>
      <c r="AF133" s="6"/>
      <c r="AG133" s="6"/>
      <c r="AH133" s="6"/>
    </row>
    <row r="134" spans="1:34" x14ac:dyDescent="0.45">
      <c r="A134">
        <f t="shared" si="11"/>
        <v>7.3999999999999996E-2</v>
      </c>
      <c r="B134" s="1">
        <f t="shared" si="15"/>
        <v>268.68381240544625</v>
      </c>
      <c r="C134">
        <f t="shared" si="14"/>
        <v>3500</v>
      </c>
      <c r="D134" s="2">
        <v>4.2300000000000004</v>
      </c>
      <c r="E134" s="1">
        <f t="shared" si="16"/>
        <v>267.25140000000005</v>
      </c>
      <c r="F134" s="1">
        <f t="shared" si="17"/>
        <v>2405.2626000000005</v>
      </c>
      <c r="G134" s="8">
        <f t="shared" si="12"/>
        <v>12448.749912465624</v>
      </c>
      <c r="H134">
        <v>315</v>
      </c>
      <c r="I134">
        <v>295</v>
      </c>
      <c r="J134" s="8">
        <v>3581.9345436093799</v>
      </c>
      <c r="K134" s="1">
        <v>4180</v>
      </c>
      <c r="L134" s="1">
        <v>991.5</v>
      </c>
      <c r="N134" s="1"/>
      <c r="O134" s="1"/>
      <c r="S134" s="4"/>
      <c r="T134" s="5"/>
      <c r="U134" s="4"/>
      <c r="V134" s="4"/>
      <c r="W134" s="6"/>
      <c r="X134" s="6"/>
      <c r="Y134" s="6"/>
      <c r="Z134" s="6"/>
      <c r="AA134" s="6"/>
      <c r="AB134" s="6"/>
      <c r="AC134" s="6"/>
      <c r="AD134" s="6"/>
      <c r="AF134" s="6"/>
      <c r="AG134" s="6"/>
      <c r="AH134" s="6"/>
    </row>
    <row r="135" spans="1:34" x14ac:dyDescent="0.45">
      <c r="A135">
        <f t="shared" si="11"/>
        <v>8.0000000000000002E-3</v>
      </c>
      <c r="B135" s="1">
        <f t="shared" si="15"/>
        <v>29.046898638426626</v>
      </c>
      <c r="C135">
        <f t="shared" si="14"/>
        <v>4000</v>
      </c>
      <c r="D135" s="2">
        <v>4.8499999999999996</v>
      </c>
      <c r="E135" s="1">
        <f t="shared" si="16"/>
        <v>306.423</v>
      </c>
      <c r="F135" s="1">
        <f t="shared" si="17"/>
        <v>2757.8069999999998</v>
      </c>
      <c r="G135" s="8">
        <f t="shared" si="12"/>
        <v>557.98676728021974</v>
      </c>
      <c r="H135">
        <v>315</v>
      </c>
      <c r="I135">
        <v>295</v>
      </c>
      <c r="J135" s="8">
        <v>886.32667759559183</v>
      </c>
      <c r="K135" s="1">
        <v>4180</v>
      </c>
      <c r="L135" s="1">
        <v>991.5</v>
      </c>
      <c r="N135" s="1"/>
      <c r="O135" s="1"/>
      <c r="S135" s="4"/>
      <c r="T135" s="5"/>
      <c r="U135" s="4"/>
      <c r="V135" s="4"/>
      <c r="W135" s="6"/>
      <c r="X135" s="6"/>
      <c r="Y135" s="6"/>
      <c r="Z135" s="6"/>
      <c r="AA135" s="6"/>
      <c r="AB135" s="6"/>
      <c r="AC135" s="6"/>
      <c r="AD135" s="6"/>
      <c r="AF135" s="6"/>
      <c r="AG135" s="6"/>
      <c r="AH135" s="6"/>
    </row>
    <row r="136" spans="1:34" x14ac:dyDescent="0.45">
      <c r="A136">
        <f t="shared" si="11"/>
        <v>1.4E-2</v>
      </c>
      <c r="B136" s="1">
        <f t="shared" si="15"/>
        <v>50.832072617246602</v>
      </c>
      <c r="C136">
        <f t="shared" si="14"/>
        <v>4000</v>
      </c>
      <c r="D136" s="2">
        <v>4.8499999999999996</v>
      </c>
      <c r="E136" s="1">
        <f t="shared" si="16"/>
        <v>306.423</v>
      </c>
      <c r="F136" s="1">
        <f t="shared" si="17"/>
        <v>2757.8069999999998</v>
      </c>
      <c r="G136" s="8">
        <f t="shared" si="12"/>
        <v>1068.3306620578639</v>
      </c>
      <c r="H136">
        <v>315</v>
      </c>
      <c r="I136">
        <v>295</v>
      </c>
      <c r="J136" s="8">
        <v>1495.4059534949458</v>
      </c>
      <c r="K136" s="1">
        <v>4180</v>
      </c>
      <c r="L136" s="1">
        <v>991.5</v>
      </c>
      <c r="N136" s="1"/>
      <c r="O136" s="1"/>
      <c r="S136" s="4"/>
      <c r="T136" s="5"/>
      <c r="U136" s="4"/>
      <c r="V136" s="4"/>
      <c r="W136" s="6"/>
      <c r="X136" s="6"/>
      <c r="Y136" s="6"/>
      <c r="Z136" s="6"/>
      <c r="AA136" s="6"/>
      <c r="AB136" s="6"/>
      <c r="AC136" s="6"/>
      <c r="AD136" s="6"/>
      <c r="AF136" s="6"/>
      <c r="AG136" s="6"/>
      <c r="AH136" s="6"/>
    </row>
    <row r="137" spans="1:34" x14ac:dyDescent="0.45">
      <c r="A137">
        <f t="shared" si="11"/>
        <v>0.02</v>
      </c>
      <c r="B137" s="1">
        <f t="shared" si="15"/>
        <v>72.617246596066565</v>
      </c>
      <c r="C137">
        <f t="shared" si="14"/>
        <v>4000</v>
      </c>
      <c r="D137" s="2">
        <v>4.8499999999999996</v>
      </c>
      <c r="E137" s="1">
        <f t="shared" si="16"/>
        <v>306.423</v>
      </c>
      <c r="F137" s="1">
        <f t="shared" si="17"/>
        <v>2757.8069999999998</v>
      </c>
      <c r="G137" s="8">
        <f t="shared" si="12"/>
        <v>1692.8014714285712</v>
      </c>
      <c r="H137">
        <v>315</v>
      </c>
      <c r="I137">
        <v>295</v>
      </c>
      <c r="J137" s="8">
        <v>1996.7805652363304</v>
      </c>
      <c r="K137" s="1">
        <v>4180</v>
      </c>
      <c r="L137" s="1">
        <v>991.5</v>
      </c>
      <c r="N137" s="1"/>
      <c r="O137" s="1"/>
      <c r="S137" s="4"/>
      <c r="T137" s="5"/>
      <c r="U137" s="4"/>
      <c r="V137" s="4"/>
      <c r="W137" s="6"/>
      <c r="X137" s="6"/>
      <c r="Y137" s="6"/>
      <c r="Z137" s="6"/>
      <c r="AA137" s="6"/>
      <c r="AB137" s="6"/>
      <c r="AC137" s="6"/>
      <c r="AD137" s="6"/>
      <c r="AF137" s="6"/>
      <c r="AG137" s="6"/>
      <c r="AH137" s="6"/>
    </row>
    <row r="138" spans="1:34" x14ac:dyDescent="0.45">
      <c r="A138">
        <f t="shared" si="11"/>
        <v>2.5999999999999999E-2</v>
      </c>
      <c r="B138" s="1">
        <f t="shared" si="15"/>
        <v>94.402420574886534</v>
      </c>
      <c r="C138">
        <f t="shared" si="14"/>
        <v>4000</v>
      </c>
      <c r="D138" s="2">
        <v>4.8499999999999996</v>
      </c>
      <c r="E138" s="1">
        <f t="shared" si="16"/>
        <v>306.423</v>
      </c>
      <c r="F138" s="1">
        <f t="shared" si="17"/>
        <v>2757.8069999999998</v>
      </c>
      <c r="G138" s="8">
        <f t="shared" si="12"/>
        <v>2431.3991953923419</v>
      </c>
      <c r="H138">
        <v>315</v>
      </c>
      <c r="I138">
        <v>295</v>
      </c>
      <c r="J138" s="8">
        <v>2395.1764488051745</v>
      </c>
      <c r="K138" s="1">
        <v>4180</v>
      </c>
      <c r="L138" s="1">
        <v>991.5</v>
      </c>
      <c r="N138" s="1"/>
      <c r="O138" s="1"/>
      <c r="S138" s="4"/>
      <c r="T138" s="5"/>
      <c r="U138" s="4"/>
      <c r="V138" s="4"/>
      <c r="W138" s="6"/>
      <c r="X138" s="6"/>
      <c r="Y138" s="6"/>
      <c r="Z138" s="6"/>
      <c r="AA138" s="6"/>
      <c r="AB138" s="6"/>
      <c r="AC138" s="6"/>
      <c r="AD138" s="6"/>
      <c r="AF138" s="6"/>
      <c r="AG138" s="6"/>
      <c r="AH138" s="6"/>
    </row>
    <row r="139" spans="1:34" x14ac:dyDescent="0.45">
      <c r="A139">
        <f t="shared" si="11"/>
        <v>3.2000000000000001E-2</v>
      </c>
      <c r="B139" s="1">
        <f t="shared" si="15"/>
        <v>116.1875945537065</v>
      </c>
      <c r="C139">
        <f t="shared" si="14"/>
        <v>4000</v>
      </c>
      <c r="D139" s="2">
        <v>4.8499999999999996</v>
      </c>
      <c r="E139" s="1">
        <f t="shared" si="16"/>
        <v>306.423</v>
      </c>
      <c r="F139" s="1">
        <f t="shared" si="17"/>
        <v>2757.8069999999998</v>
      </c>
      <c r="G139" s="8">
        <f t="shared" si="12"/>
        <v>3284.1238339491752</v>
      </c>
      <c r="H139">
        <v>315</v>
      </c>
      <c r="I139">
        <v>295</v>
      </c>
      <c r="J139" s="8">
        <v>2712.5947423526586</v>
      </c>
      <c r="K139" s="1">
        <v>4180</v>
      </c>
      <c r="L139" s="1">
        <v>991.5</v>
      </c>
      <c r="N139" s="1"/>
      <c r="O139" s="1"/>
      <c r="S139" s="4"/>
      <c r="T139" s="5"/>
      <c r="U139" s="4"/>
      <c r="V139" s="4"/>
      <c r="W139" s="6"/>
      <c r="X139" s="6"/>
      <c r="Y139" s="6"/>
      <c r="Z139" s="6"/>
      <c r="AA139" s="6"/>
      <c r="AB139" s="6"/>
      <c r="AC139" s="6"/>
      <c r="AD139" s="6"/>
      <c r="AF139" s="6"/>
      <c r="AG139" s="6"/>
      <c r="AH139" s="6"/>
    </row>
    <row r="140" spans="1:34" x14ac:dyDescent="0.45">
      <c r="A140">
        <f t="shared" si="11"/>
        <v>3.7999999999999999E-2</v>
      </c>
      <c r="B140" s="1">
        <f t="shared" si="15"/>
        <v>137.97276853252646</v>
      </c>
      <c r="C140">
        <f t="shared" si="14"/>
        <v>4000</v>
      </c>
      <c r="D140" s="2">
        <v>4.8499999999999996</v>
      </c>
      <c r="E140" s="1">
        <f t="shared" si="16"/>
        <v>306.423</v>
      </c>
      <c r="F140" s="1">
        <f t="shared" si="17"/>
        <v>2757.8069999999998</v>
      </c>
      <c r="G140" s="8">
        <f t="shared" si="12"/>
        <v>4250.9753870990726</v>
      </c>
      <c r="H140">
        <v>315</v>
      </c>
      <c r="I140">
        <v>295</v>
      </c>
      <c r="J140" s="8">
        <v>2969.0039497749776</v>
      </c>
      <c r="K140" s="1">
        <v>4180</v>
      </c>
      <c r="L140" s="1">
        <v>991.5</v>
      </c>
      <c r="N140" s="1"/>
      <c r="O140" s="1"/>
      <c r="S140" s="4"/>
      <c r="T140" s="5"/>
      <c r="U140" s="4"/>
      <c r="V140" s="4"/>
      <c r="W140" s="6"/>
      <c r="X140" s="6"/>
      <c r="Y140" s="6"/>
      <c r="Z140" s="6"/>
      <c r="AA140" s="6"/>
      <c r="AB140" s="6"/>
      <c r="AC140" s="6"/>
      <c r="AD140" s="6"/>
      <c r="AF140" s="6"/>
      <c r="AG140" s="6"/>
      <c r="AH140" s="6"/>
    </row>
    <row r="141" spans="1:34" x14ac:dyDescent="0.45">
      <c r="A141">
        <f t="shared" si="11"/>
        <v>4.3999999999999997E-2</v>
      </c>
      <c r="B141" s="1">
        <f t="shared" si="15"/>
        <v>159.75794251134644</v>
      </c>
      <c r="C141">
        <f t="shared" si="14"/>
        <v>4000</v>
      </c>
      <c r="D141" s="2">
        <v>4.8499999999999996</v>
      </c>
      <c r="E141" s="1">
        <f t="shared" si="16"/>
        <v>306.423</v>
      </c>
      <c r="F141" s="1">
        <f t="shared" si="17"/>
        <v>2757.8069999999998</v>
      </c>
      <c r="G141" s="8">
        <f t="shared" si="12"/>
        <v>5331.9538548420323</v>
      </c>
      <c r="H141">
        <v>315</v>
      </c>
      <c r="I141">
        <v>295</v>
      </c>
      <c r="J141" s="8">
        <v>3179.4632300139956</v>
      </c>
      <c r="K141" s="1">
        <v>4180</v>
      </c>
      <c r="L141" s="1">
        <v>991.5</v>
      </c>
      <c r="N141" s="1"/>
      <c r="O141" s="1"/>
      <c r="S141" s="4"/>
      <c r="T141" s="5"/>
      <c r="U141" s="4"/>
      <c r="V141" s="4"/>
      <c r="W141" s="6"/>
      <c r="X141" s="6"/>
      <c r="Y141" s="6"/>
      <c r="Z141" s="6"/>
      <c r="AA141" s="6"/>
      <c r="AB141" s="6"/>
      <c r="AC141" s="6"/>
      <c r="AD141" s="6"/>
      <c r="AF141" s="6"/>
      <c r="AG141" s="6"/>
      <c r="AH141" s="6"/>
    </row>
    <row r="142" spans="1:34" x14ac:dyDescent="0.45">
      <c r="A142">
        <f t="shared" si="11"/>
        <v>0.05</v>
      </c>
      <c r="B142" s="1">
        <f t="shared" si="15"/>
        <v>181.54311649016643</v>
      </c>
      <c r="C142">
        <f t="shared" si="14"/>
        <v>4000</v>
      </c>
      <c r="D142" s="2">
        <v>4.8499999999999996</v>
      </c>
      <c r="E142" s="1">
        <f t="shared" si="16"/>
        <v>306.423</v>
      </c>
      <c r="F142" s="1">
        <f t="shared" si="17"/>
        <v>2757.8069999999998</v>
      </c>
      <c r="G142" s="8">
        <f t="shared" si="12"/>
        <v>6527.0592371780549</v>
      </c>
      <c r="H142">
        <v>315</v>
      </c>
      <c r="I142">
        <v>295</v>
      </c>
      <c r="J142" s="8">
        <v>3354.8464631433017</v>
      </c>
      <c r="K142" s="1">
        <v>4180</v>
      </c>
      <c r="L142" s="1">
        <v>991.5</v>
      </c>
      <c r="N142" s="1"/>
      <c r="O142" s="1"/>
      <c r="S142" s="4"/>
      <c r="T142" s="5"/>
      <c r="U142" s="4"/>
      <c r="V142" s="4"/>
      <c r="W142" s="6"/>
      <c r="X142" s="6"/>
      <c r="Y142" s="6"/>
      <c r="Z142" s="6"/>
      <c r="AA142" s="6"/>
      <c r="AB142" s="6"/>
      <c r="AC142" s="6"/>
      <c r="AD142" s="6"/>
      <c r="AF142" s="6"/>
      <c r="AG142" s="6"/>
      <c r="AH142" s="6"/>
    </row>
    <row r="143" spans="1:34" x14ac:dyDescent="0.45">
      <c r="A143">
        <f t="shared" si="11"/>
        <v>5.6000000000000001E-2</v>
      </c>
      <c r="B143" s="1">
        <f t="shared" si="15"/>
        <v>203.32829046898641</v>
      </c>
      <c r="C143">
        <f t="shared" si="14"/>
        <v>4000</v>
      </c>
      <c r="D143" s="2">
        <v>4.8499999999999996</v>
      </c>
      <c r="E143" s="1">
        <f t="shared" si="16"/>
        <v>306.423</v>
      </c>
      <c r="F143" s="1">
        <f t="shared" si="17"/>
        <v>2757.8069999999998</v>
      </c>
      <c r="G143" s="8">
        <f t="shared" si="12"/>
        <v>7836.2915341071421</v>
      </c>
      <c r="H143">
        <v>315</v>
      </c>
      <c r="I143">
        <v>295</v>
      </c>
      <c r="J143" s="8">
        <v>3503.0394454665197</v>
      </c>
      <c r="K143" s="1">
        <v>4180</v>
      </c>
      <c r="L143" s="1">
        <v>991.5</v>
      </c>
      <c r="N143" s="1"/>
      <c r="O143" s="1"/>
      <c r="S143" s="4"/>
      <c r="T143" s="5"/>
      <c r="U143" s="4"/>
      <c r="V143" s="4"/>
      <c r="W143" s="6"/>
      <c r="X143" s="6"/>
      <c r="Y143" s="6"/>
      <c r="Z143" s="6"/>
      <c r="AA143" s="6"/>
      <c r="AB143" s="6"/>
      <c r="AC143" s="6"/>
      <c r="AD143" s="6"/>
      <c r="AF143" s="6"/>
      <c r="AG143" s="6"/>
      <c r="AH143" s="6"/>
    </row>
    <row r="144" spans="1:34" x14ac:dyDescent="0.45">
      <c r="A144">
        <f t="shared" ref="A144:A194" si="18">A132</f>
        <v>6.2E-2</v>
      </c>
      <c r="B144" s="1">
        <f t="shared" si="15"/>
        <v>225.11346444780636</v>
      </c>
      <c r="C144">
        <f t="shared" si="14"/>
        <v>4000</v>
      </c>
      <c r="D144" s="2">
        <v>4.8499999999999996</v>
      </c>
      <c r="E144" s="1">
        <f t="shared" si="16"/>
        <v>306.423</v>
      </c>
      <c r="F144" s="1">
        <f t="shared" si="17"/>
        <v>2757.8069999999998</v>
      </c>
      <c r="G144" s="8">
        <f t="shared" si="12"/>
        <v>9259.6507456292911</v>
      </c>
      <c r="H144">
        <v>315</v>
      </c>
      <c r="I144">
        <v>295</v>
      </c>
      <c r="J144" s="8">
        <v>3629.7855373758744</v>
      </c>
      <c r="K144" s="1">
        <v>4180</v>
      </c>
      <c r="L144" s="1">
        <v>991.5</v>
      </c>
      <c r="N144" s="1"/>
      <c r="O144" s="1"/>
      <c r="S144" s="4"/>
      <c r="T144" s="5"/>
      <c r="U144" s="4"/>
      <c r="V144" s="4"/>
      <c r="W144" s="6"/>
      <c r="X144" s="6"/>
      <c r="Y144" s="6"/>
      <c r="Z144" s="6"/>
      <c r="AA144" s="6"/>
      <c r="AB144" s="6"/>
      <c r="AC144" s="6"/>
      <c r="AD144" s="6"/>
      <c r="AF144" s="6"/>
      <c r="AG144" s="6"/>
      <c r="AH144" s="6"/>
    </row>
    <row r="145" spans="1:34" x14ac:dyDescent="0.45">
      <c r="A145">
        <f t="shared" si="18"/>
        <v>6.8000000000000005E-2</v>
      </c>
      <c r="B145" s="1">
        <f t="shared" si="15"/>
        <v>246.89863842662635</v>
      </c>
      <c r="C145">
        <f t="shared" si="14"/>
        <v>4000</v>
      </c>
      <c r="D145" s="2">
        <v>4.8499999999999996</v>
      </c>
      <c r="E145" s="1">
        <f t="shared" si="16"/>
        <v>306.423</v>
      </c>
      <c r="F145" s="1">
        <f t="shared" si="17"/>
        <v>2757.8069999999998</v>
      </c>
      <c r="G145" s="8">
        <f t="shared" si="12"/>
        <v>10797.136871744506</v>
      </c>
      <c r="H145">
        <v>315</v>
      </c>
      <c r="I145">
        <v>295</v>
      </c>
      <c r="J145" s="8">
        <v>3739.3754772209195</v>
      </c>
      <c r="K145" s="1">
        <v>4180</v>
      </c>
      <c r="L145" s="1">
        <v>991.5</v>
      </c>
      <c r="N145" s="1"/>
      <c r="O145" s="1"/>
      <c r="S145" s="4"/>
      <c r="T145" s="5"/>
      <c r="U145" s="4"/>
      <c r="V145" s="4"/>
      <c r="W145" s="6"/>
      <c r="X145" s="6"/>
      <c r="Y145" s="6"/>
      <c r="Z145" s="6"/>
      <c r="AA145" s="6"/>
      <c r="AB145" s="6"/>
      <c r="AC145" s="6"/>
      <c r="AD145" s="6"/>
      <c r="AF145" s="6"/>
      <c r="AG145" s="6"/>
      <c r="AH145" s="6"/>
    </row>
    <row r="146" spans="1:34" x14ac:dyDescent="0.45">
      <c r="A146">
        <f t="shared" si="18"/>
        <v>7.3999999999999996E-2</v>
      </c>
      <c r="B146" s="1">
        <f t="shared" si="15"/>
        <v>268.68381240544625</v>
      </c>
      <c r="C146">
        <f t="shared" si="14"/>
        <v>4000</v>
      </c>
      <c r="D146" s="2">
        <v>4.8499999999999996</v>
      </c>
      <c r="E146" s="1">
        <f t="shared" si="16"/>
        <v>306.423</v>
      </c>
      <c r="F146" s="1">
        <f t="shared" si="17"/>
        <v>2757.8069999999998</v>
      </c>
      <c r="G146" s="8">
        <f t="shared" si="12"/>
        <v>12448.749912465624</v>
      </c>
      <c r="H146">
        <v>315</v>
      </c>
      <c r="I146">
        <v>295</v>
      </c>
      <c r="J146" s="8">
        <v>3830.5348858838743</v>
      </c>
      <c r="K146" s="1">
        <v>4180</v>
      </c>
      <c r="L146" s="1">
        <v>991.5</v>
      </c>
      <c r="N146" s="1"/>
      <c r="O146" s="1"/>
      <c r="S146" s="4"/>
      <c r="T146" s="5"/>
      <c r="U146" s="4"/>
      <c r="V146" s="4"/>
      <c r="W146" s="6"/>
      <c r="X146" s="6"/>
      <c r="Y146" s="6"/>
      <c r="Z146" s="6"/>
      <c r="AA146" s="6"/>
      <c r="AB146" s="6"/>
      <c r="AC146" s="6"/>
      <c r="AD146" s="6"/>
      <c r="AF146" s="6"/>
      <c r="AG146" s="6"/>
      <c r="AH146" s="6"/>
    </row>
    <row r="147" spans="1:34" x14ac:dyDescent="0.45">
      <c r="A147">
        <f t="shared" si="18"/>
        <v>8.0000000000000002E-3</v>
      </c>
      <c r="B147" s="1">
        <f t="shared" si="15"/>
        <v>29.046898638426626</v>
      </c>
      <c r="C147">
        <f t="shared" si="14"/>
        <v>4500</v>
      </c>
      <c r="D147" s="2">
        <v>5.48</v>
      </c>
      <c r="E147" s="1">
        <f t="shared" si="16"/>
        <v>346.22640000000001</v>
      </c>
      <c r="F147" s="1">
        <f t="shared" si="17"/>
        <v>3116.0376000000001</v>
      </c>
      <c r="G147" s="8">
        <f t="shared" si="12"/>
        <v>557.98676728021974</v>
      </c>
      <c r="H147">
        <v>315</v>
      </c>
      <c r="I147">
        <v>295</v>
      </c>
      <c r="J147" s="8">
        <v>907.36431895762246</v>
      </c>
      <c r="K147" s="1">
        <v>4180</v>
      </c>
      <c r="L147" s="1">
        <v>991.5</v>
      </c>
      <c r="N147" s="1"/>
      <c r="O147" s="1"/>
      <c r="S147" s="4"/>
      <c r="T147" s="5"/>
      <c r="U147" s="4"/>
      <c r="V147" s="4"/>
      <c r="W147" s="6"/>
      <c r="X147" s="6"/>
      <c r="Y147" s="6"/>
      <c r="Z147" s="6"/>
      <c r="AA147" s="6"/>
      <c r="AB147" s="6"/>
      <c r="AC147" s="6"/>
      <c r="AD147" s="6"/>
      <c r="AF147" s="6"/>
      <c r="AG147" s="6"/>
      <c r="AH147" s="6"/>
    </row>
    <row r="148" spans="1:34" x14ac:dyDescent="0.45">
      <c r="A148">
        <f t="shared" si="18"/>
        <v>1.4E-2</v>
      </c>
      <c r="B148" s="1">
        <f t="shared" si="15"/>
        <v>50.832072617246602</v>
      </c>
      <c r="C148">
        <f t="shared" si="14"/>
        <v>4500</v>
      </c>
      <c r="D148" s="2">
        <v>5.48</v>
      </c>
      <c r="E148" s="1">
        <f t="shared" si="16"/>
        <v>346.22640000000001</v>
      </c>
      <c r="F148" s="1">
        <f t="shared" si="17"/>
        <v>3116.0376000000001</v>
      </c>
      <c r="G148" s="8">
        <f t="shared" si="12"/>
        <v>1068.3306620578639</v>
      </c>
      <c r="H148">
        <v>315</v>
      </c>
      <c r="I148">
        <v>295</v>
      </c>
      <c r="J148" s="8">
        <v>1538.4550574656553</v>
      </c>
      <c r="K148" s="1">
        <v>4180</v>
      </c>
      <c r="L148" s="1">
        <v>991.5</v>
      </c>
      <c r="N148" s="1"/>
      <c r="O148" s="1"/>
      <c r="S148" s="4"/>
      <c r="T148" s="5"/>
      <c r="U148" s="4"/>
      <c r="V148" s="4"/>
      <c r="W148" s="6"/>
      <c r="X148" s="6"/>
      <c r="Y148" s="6"/>
      <c r="Z148" s="6"/>
      <c r="AA148" s="6"/>
      <c r="AB148" s="6"/>
      <c r="AC148" s="6"/>
      <c r="AD148" s="6"/>
      <c r="AF148" s="6"/>
      <c r="AG148" s="6"/>
      <c r="AH148" s="6"/>
    </row>
    <row r="149" spans="1:34" x14ac:dyDescent="0.45">
      <c r="A149">
        <f t="shared" si="18"/>
        <v>0.02</v>
      </c>
      <c r="B149" s="1">
        <f t="shared" si="15"/>
        <v>72.617246596066565</v>
      </c>
      <c r="C149">
        <f t="shared" si="14"/>
        <v>4500</v>
      </c>
      <c r="D149" s="2">
        <v>5.48</v>
      </c>
      <c r="E149" s="1">
        <f t="shared" si="16"/>
        <v>346.22640000000001</v>
      </c>
      <c r="F149" s="1">
        <f t="shared" si="17"/>
        <v>3116.0376000000001</v>
      </c>
      <c r="G149" s="8">
        <f t="shared" si="12"/>
        <v>1692.8014714285712</v>
      </c>
      <c r="H149">
        <v>315</v>
      </c>
      <c r="I149">
        <v>295</v>
      </c>
      <c r="J149" s="8">
        <v>2066.5404370501647</v>
      </c>
      <c r="K149" s="1">
        <v>4180</v>
      </c>
      <c r="L149" s="1">
        <v>991.5</v>
      </c>
      <c r="N149" s="1"/>
      <c r="O149" s="1"/>
      <c r="S149" s="4"/>
      <c r="T149" s="5"/>
      <c r="U149" s="4"/>
      <c r="V149" s="4"/>
      <c r="W149" s="6"/>
      <c r="X149" s="6"/>
      <c r="Y149" s="6"/>
      <c r="Z149" s="6"/>
      <c r="AA149" s="6"/>
      <c r="AB149" s="6"/>
      <c r="AC149" s="6"/>
      <c r="AD149" s="6"/>
      <c r="AF149" s="6"/>
      <c r="AG149" s="6"/>
      <c r="AH149" s="6"/>
    </row>
    <row r="150" spans="1:34" x14ac:dyDescent="0.45">
      <c r="A150">
        <f t="shared" si="18"/>
        <v>2.5999999999999999E-2</v>
      </c>
      <c r="B150" s="1">
        <f t="shared" si="15"/>
        <v>94.402420574886534</v>
      </c>
      <c r="C150">
        <f t="shared" si="14"/>
        <v>4500</v>
      </c>
      <c r="D150" s="2">
        <v>5.48</v>
      </c>
      <c r="E150" s="1">
        <f t="shared" si="16"/>
        <v>346.22640000000001</v>
      </c>
      <c r="F150" s="1">
        <f t="shared" si="17"/>
        <v>3116.0376000000001</v>
      </c>
      <c r="G150" s="8">
        <f t="shared" si="12"/>
        <v>2431.3991953923419</v>
      </c>
      <c r="H150">
        <v>315</v>
      </c>
      <c r="I150">
        <v>295</v>
      </c>
      <c r="J150" s="8">
        <v>2491.4768504833746</v>
      </c>
      <c r="K150" s="1">
        <v>4180</v>
      </c>
      <c r="L150" s="1">
        <v>991.5</v>
      </c>
      <c r="N150" s="1"/>
      <c r="O150" s="1"/>
      <c r="S150" s="4"/>
      <c r="T150" s="5"/>
      <c r="U150" s="4"/>
      <c r="V150" s="4"/>
      <c r="W150" s="6"/>
      <c r="X150" s="6"/>
      <c r="Y150" s="6"/>
      <c r="Z150" s="6"/>
      <c r="AA150" s="6"/>
      <c r="AB150" s="6"/>
      <c r="AC150" s="6"/>
      <c r="AD150" s="6"/>
      <c r="AF150" s="6"/>
      <c r="AG150" s="6"/>
      <c r="AH150" s="6"/>
    </row>
    <row r="151" spans="1:34" x14ac:dyDescent="0.45">
      <c r="A151">
        <f t="shared" si="18"/>
        <v>3.2000000000000001E-2</v>
      </c>
      <c r="B151" s="1">
        <f t="shared" si="15"/>
        <v>116.1875945537065</v>
      </c>
      <c r="C151">
        <f t="shared" si="14"/>
        <v>4500</v>
      </c>
      <c r="D151" s="2">
        <v>5.48</v>
      </c>
      <c r="E151" s="1">
        <f t="shared" si="16"/>
        <v>346.22640000000001</v>
      </c>
      <c r="F151" s="1">
        <f t="shared" si="17"/>
        <v>3116.0376000000001</v>
      </c>
      <c r="G151" s="8">
        <f t="shared" si="12"/>
        <v>3284.1238339491752</v>
      </c>
      <c r="H151">
        <v>315</v>
      </c>
      <c r="I151">
        <v>295</v>
      </c>
      <c r="J151" s="8">
        <v>2833.1127980375081</v>
      </c>
      <c r="K151" s="1">
        <v>4180</v>
      </c>
      <c r="L151" s="1">
        <v>991.5</v>
      </c>
      <c r="N151" s="1"/>
      <c r="O151" s="1"/>
      <c r="S151" s="4"/>
      <c r="T151" s="5"/>
      <c r="U151" s="4"/>
      <c r="V151" s="4"/>
      <c r="W151" s="6"/>
      <c r="X151" s="6"/>
      <c r="Y151" s="6"/>
      <c r="Z151" s="6"/>
      <c r="AA151" s="6"/>
      <c r="AB151" s="6"/>
      <c r="AC151" s="6"/>
      <c r="AD151" s="6"/>
      <c r="AF151" s="6"/>
      <c r="AG151" s="6"/>
      <c r="AH151" s="6"/>
    </row>
    <row r="152" spans="1:34" x14ac:dyDescent="0.45">
      <c r="A152">
        <f t="shared" si="18"/>
        <v>3.7999999999999999E-2</v>
      </c>
      <c r="B152" s="1">
        <f t="shared" si="15"/>
        <v>137.97276853252646</v>
      </c>
      <c r="C152">
        <f t="shared" si="14"/>
        <v>4500</v>
      </c>
      <c r="D152" s="2">
        <v>5.48</v>
      </c>
      <c r="E152" s="1">
        <f t="shared" si="16"/>
        <v>346.22640000000001</v>
      </c>
      <c r="F152" s="1">
        <f t="shared" si="17"/>
        <v>3116.0376000000001</v>
      </c>
      <c r="G152" s="8">
        <f t="shared" si="12"/>
        <v>4250.9753870990726</v>
      </c>
      <c r="H152">
        <v>315</v>
      </c>
      <c r="I152">
        <v>295</v>
      </c>
      <c r="J152" s="8">
        <v>3110.9226423609407</v>
      </c>
      <c r="K152" s="1">
        <v>4180</v>
      </c>
      <c r="L152" s="1">
        <v>991.5</v>
      </c>
      <c r="N152" s="1"/>
      <c r="O152" s="1"/>
      <c r="S152" s="4"/>
      <c r="T152" s="5"/>
      <c r="U152" s="4"/>
      <c r="V152" s="4"/>
      <c r="W152" s="6"/>
      <c r="X152" s="6"/>
      <c r="Y152" s="6"/>
      <c r="Z152" s="6"/>
      <c r="AA152" s="6"/>
      <c r="AB152" s="6"/>
      <c r="AC152" s="6"/>
      <c r="AD152" s="6"/>
      <c r="AF152" s="6"/>
      <c r="AG152" s="6"/>
      <c r="AH152" s="6"/>
    </row>
    <row r="153" spans="1:34" x14ac:dyDescent="0.45">
      <c r="A153">
        <f t="shared" si="18"/>
        <v>4.3999999999999997E-2</v>
      </c>
      <c r="B153" s="1">
        <f t="shared" si="15"/>
        <v>159.75794251134644</v>
      </c>
      <c r="C153">
        <f t="shared" si="14"/>
        <v>4500</v>
      </c>
      <c r="D153" s="2">
        <v>5.48</v>
      </c>
      <c r="E153" s="1">
        <f t="shared" si="16"/>
        <v>346.22640000000001</v>
      </c>
      <c r="F153" s="1">
        <f t="shared" si="17"/>
        <v>3116.0376000000001</v>
      </c>
      <c r="G153" s="8">
        <f t="shared" si="12"/>
        <v>5331.9538548420323</v>
      </c>
      <c r="H153">
        <v>315</v>
      </c>
      <c r="I153">
        <v>295</v>
      </c>
      <c r="J153" s="8">
        <v>3340.1012769696358</v>
      </c>
      <c r="K153" s="1">
        <v>4180</v>
      </c>
      <c r="L153" s="1">
        <v>991.5</v>
      </c>
      <c r="N153" s="1"/>
      <c r="O153" s="1"/>
      <c r="S153" s="4"/>
      <c r="T153" s="5"/>
      <c r="U153" s="4"/>
      <c r="V153" s="4"/>
      <c r="W153" s="6"/>
      <c r="X153" s="6"/>
      <c r="Y153" s="6"/>
      <c r="Z153" s="6"/>
      <c r="AA153" s="6"/>
      <c r="AB153" s="6"/>
      <c r="AC153" s="6"/>
      <c r="AD153" s="6"/>
      <c r="AF153" s="6"/>
      <c r="AG153" s="6"/>
      <c r="AH153" s="6"/>
    </row>
    <row r="154" spans="1:34" x14ac:dyDescent="0.45">
      <c r="A154">
        <f t="shared" si="18"/>
        <v>0.05</v>
      </c>
      <c r="B154" s="1">
        <f t="shared" si="15"/>
        <v>181.54311649016643</v>
      </c>
      <c r="C154">
        <f t="shared" si="14"/>
        <v>4500</v>
      </c>
      <c r="D154" s="2">
        <v>5.48</v>
      </c>
      <c r="E154" s="1">
        <f t="shared" si="16"/>
        <v>346.22640000000001</v>
      </c>
      <c r="F154" s="1">
        <f t="shared" si="17"/>
        <v>3116.0376000000001</v>
      </c>
      <c r="G154" s="8">
        <f t="shared" si="12"/>
        <v>6527.0592371780549</v>
      </c>
      <c r="H154">
        <v>315</v>
      </c>
      <c r="I154">
        <v>295</v>
      </c>
      <c r="J154" s="8">
        <v>3531.8410081956617</v>
      </c>
      <c r="K154" s="1">
        <v>4180</v>
      </c>
      <c r="L154" s="1">
        <v>991.5</v>
      </c>
      <c r="N154" s="1"/>
      <c r="O154" s="1"/>
      <c r="S154" s="4"/>
      <c r="T154" s="5"/>
      <c r="U154" s="4"/>
      <c r="V154" s="4"/>
      <c r="W154" s="6"/>
      <c r="X154" s="6"/>
      <c r="Y154" s="6"/>
      <c r="Z154" s="6"/>
      <c r="AA154" s="6"/>
      <c r="AB154" s="6"/>
      <c r="AC154" s="6"/>
      <c r="AD154" s="6"/>
      <c r="AF154" s="6"/>
      <c r="AG154" s="6"/>
      <c r="AH154" s="6"/>
    </row>
    <row r="155" spans="1:34" x14ac:dyDescent="0.45">
      <c r="A155">
        <f t="shared" si="18"/>
        <v>5.6000000000000001E-2</v>
      </c>
      <c r="B155" s="1">
        <f t="shared" si="15"/>
        <v>203.32829046898641</v>
      </c>
      <c r="C155">
        <f t="shared" si="14"/>
        <v>4500</v>
      </c>
      <c r="D155" s="2">
        <v>5.48</v>
      </c>
      <c r="E155" s="1">
        <f t="shared" si="16"/>
        <v>346.22640000000001</v>
      </c>
      <c r="F155" s="1">
        <f t="shared" si="17"/>
        <v>3116.0376000000001</v>
      </c>
      <c r="G155" s="8">
        <f t="shared" si="12"/>
        <v>7836.2915341071421</v>
      </c>
      <c r="H155">
        <v>315</v>
      </c>
      <c r="I155">
        <v>295</v>
      </c>
      <c r="J155" s="8">
        <v>3694.3713825967379</v>
      </c>
      <c r="K155" s="1">
        <v>4180</v>
      </c>
      <c r="L155" s="1">
        <v>991.5</v>
      </c>
      <c r="N155" s="1"/>
      <c r="O155" s="1"/>
      <c r="S155" s="4"/>
      <c r="T155" s="5"/>
      <c r="U155" s="4"/>
      <c r="V155" s="4"/>
      <c r="W155" s="6"/>
      <c r="X155" s="6"/>
      <c r="Y155" s="6"/>
      <c r="Z155" s="6"/>
      <c r="AA155" s="6"/>
      <c r="AB155" s="6"/>
      <c r="AC155" s="6"/>
      <c r="AD155" s="6"/>
      <c r="AF155" s="6"/>
      <c r="AG155" s="6"/>
      <c r="AH155" s="6"/>
    </row>
    <row r="156" spans="1:34" x14ac:dyDescent="0.45">
      <c r="A156">
        <f t="shared" si="18"/>
        <v>6.2E-2</v>
      </c>
      <c r="B156" s="1">
        <f t="shared" si="15"/>
        <v>225.11346444780636</v>
      </c>
      <c r="C156">
        <f t="shared" si="14"/>
        <v>4500</v>
      </c>
      <c r="D156" s="2">
        <v>5.48</v>
      </c>
      <c r="E156" s="1">
        <f t="shared" si="16"/>
        <v>346.22640000000001</v>
      </c>
      <c r="F156" s="1">
        <f t="shared" si="17"/>
        <v>3116.0376000000001</v>
      </c>
      <c r="G156" s="8">
        <f t="shared" ref="G156:G194" si="19">G144</f>
        <v>9259.6507456292911</v>
      </c>
      <c r="H156">
        <v>315</v>
      </c>
      <c r="I156">
        <v>295</v>
      </c>
      <c r="J156" s="8">
        <v>3833.7438824060796</v>
      </c>
      <c r="K156" s="1">
        <v>4180</v>
      </c>
      <c r="L156" s="1">
        <v>991.5</v>
      </c>
      <c r="N156" s="1"/>
      <c r="O156" s="1"/>
      <c r="S156" s="4"/>
      <c r="T156" s="5"/>
      <c r="U156" s="4"/>
      <c r="V156" s="4"/>
      <c r="W156" s="6"/>
      <c r="X156" s="6"/>
      <c r="Y156" s="6"/>
      <c r="Z156" s="6"/>
      <c r="AA156" s="6"/>
      <c r="AB156" s="6"/>
      <c r="AC156" s="6"/>
      <c r="AD156" s="6"/>
      <c r="AF156" s="6"/>
      <c r="AG156" s="6"/>
      <c r="AH156" s="6"/>
    </row>
    <row r="157" spans="1:34" x14ac:dyDescent="0.45">
      <c r="A157">
        <f t="shared" si="18"/>
        <v>6.8000000000000005E-2</v>
      </c>
      <c r="B157" s="1">
        <f t="shared" si="15"/>
        <v>246.89863842662635</v>
      </c>
      <c r="C157">
        <f t="shared" si="14"/>
        <v>4500</v>
      </c>
      <c r="D157" s="2">
        <v>5.48</v>
      </c>
      <c r="E157" s="1">
        <f t="shared" si="16"/>
        <v>346.22640000000001</v>
      </c>
      <c r="F157" s="1">
        <f t="shared" si="17"/>
        <v>3116.0376000000001</v>
      </c>
      <c r="G157" s="8">
        <f t="shared" si="19"/>
        <v>10797.136871744506</v>
      </c>
      <c r="H157">
        <v>315</v>
      </c>
      <c r="I157">
        <v>295</v>
      </c>
      <c r="J157" s="8">
        <v>3954.5153412003847</v>
      </c>
      <c r="K157" s="1">
        <v>4180</v>
      </c>
      <c r="L157" s="1">
        <v>991.5</v>
      </c>
      <c r="N157" s="1"/>
      <c r="O157" s="1"/>
      <c r="S157" s="4"/>
      <c r="T157" s="5"/>
      <c r="U157" s="4"/>
      <c r="V157" s="4"/>
      <c r="W157" s="6"/>
      <c r="X157" s="6"/>
      <c r="Y157" s="6"/>
      <c r="Z157" s="6"/>
      <c r="AA157" s="6"/>
      <c r="AB157" s="6"/>
      <c r="AC157" s="6"/>
      <c r="AD157" s="6"/>
      <c r="AF157" s="6"/>
      <c r="AG157" s="6"/>
      <c r="AH157" s="6"/>
    </row>
    <row r="158" spans="1:34" x14ac:dyDescent="0.45">
      <c r="A158">
        <f t="shared" si="18"/>
        <v>7.3999999999999996E-2</v>
      </c>
      <c r="B158" s="1">
        <f t="shared" si="15"/>
        <v>268.68381240544625</v>
      </c>
      <c r="C158">
        <f t="shared" si="14"/>
        <v>4500</v>
      </c>
      <c r="D158" s="2">
        <v>5.48</v>
      </c>
      <c r="E158" s="1">
        <f t="shared" si="16"/>
        <v>346.22640000000001</v>
      </c>
      <c r="F158" s="1">
        <f t="shared" si="17"/>
        <v>3116.0376000000001</v>
      </c>
      <c r="G158" s="8">
        <f t="shared" si="19"/>
        <v>12448.749912465624</v>
      </c>
      <c r="H158">
        <v>315</v>
      </c>
      <c r="I158">
        <v>295</v>
      </c>
      <c r="J158" s="8">
        <v>4055.1585160794466</v>
      </c>
      <c r="K158" s="1">
        <v>4180</v>
      </c>
      <c r="L158" s="1">
        <v>991.5</v>
      </c>
      <c r="N158" s="1"/>
      <c r="O158" s="1"/>
      <c r="S158" s="4"/>
      <c r="T158" s="5"/>
      <c r="U158" s="4"/>
      <c r="V158" s="4"/>
      <c r="W158" s="6"/>
      <c r="X158" s="6"/>
      <c r="Y158" s="6"/>
      <c r="Z158" s="6"/>
      <c r="AA158" s="6"/>
      <c r="AB158" s="6"/>
      <c r="AC158" s="6"/>
      <c r="AD158" s="6"/>
      <c r="AF158" s="6"/>
      <c r="AG158" s="6"/>
      <c r="AH158" s="6"/>
    </row>
    <row r="159" spans="1:34" x14ac:dyDescent="0.45">
      <c r="A159">
        <f t="shared" si="18"/>
        <v>8.0000000000000002E-3</v>
      </c>
      <c r="B159" s="1">
        <f t="shared" si="15"/>
        <v>29.046898638426626</v>
      </c>
      <c r="C159">
        <f t="shared" si="14"/>
        <v>5000</v>
      </c>
      <c r="D159" s="2">
        <v>6.1</v>
      </c>
      <c r="E159" s="1">
        <f t="shared" si="16"/>
        <v>385.39799999999997</v>
      </c>
      <c r="F159" s="1">
        <f t="shared" si="17"/>
        <v>3468.5819999999999</v>
      </c>
      <c r="G159" s="8">
        <f t="shared" si="19"/>
        <v>557.98676728021974</v>
      </c>
      <c r="H159">
        <v>315</v>
      </c>
      <c r="I159">
        <v>295</v>
      </c>
      <c r="J159" s="8">
        <v>925.29354818623267</v>
      </c>
      <c r="K159" s="1">
        <v>4180</v>
      </c>
      <c r="L159" s="1">
        <v>991.5</v>
      </c>
      <c r="N159" s="1"/>
      <c r="O159" s="1"/>
      <c r="S159" s="4"/>
      <c r="T159" s="5"/>
      <c r="U159" s="4"/>
      <c r="V159" s="4"/>
      <c r="W159" s="6"/>
      <c r="X159" s="6"/>
      <c r="Y159" s="6"/>
      <c r="Z159" s="6"/>
      <c r="AA159" s="6"/>
      <c r="AB159" s="6"/>
      <c r="AC159" s="6"/>
      <c r="AD159" s="6"/>
      <c r="AF159" s="6"/>
      <c r="AG159" s="6"/>
      <c r="AH159" s="6"/>
    </row>
    <row r="160" spans="1:34" x14ac:dyDescent="0.45">
      <c r="A160">
        <f t="shared" si="18"/>
        <v>1.4E-2</v>
      </c>
      <c r="B160" s="1">
        <f t="shared" si="15"/>
        <v>50.832072617246602</v>
      </c>
      <c r="C160">
        <f t="shared" si="14"/>
        <v>5000</v>
      </c>
      <c r="D160" s="2">
        <v>6.1</v>
      </c>
      <c r="E160" s="1">
        <f t="shared" si="16"/>
        <v>385.39799999999997</v>
      </c>
      <c r="F160" s="1">
        <f t="shared" si="17"/>
        <v>3468.5819999999999</v>
      </c>
      <c r="G160" s="8">
        <f t="shared" si="19"/>
        <v>1068.3306620578639</v>
      </c>
      <c r="H160">
        <v>315</v>
      </c>
      <c r="I160">
        <v>295</v>
      </c>
      <c r="J160" s="8">
        <v>1575.1252029256523</v>
      </c>
      <c r="K160" s="1">
        <v>4180</v>
      </c>
      <c r="L160" s="1">
        <v>991.5</v>
      </c>
      <c r="N160" s="1"/>
      <c r="O160" s="1"/>
      <c r="S160" s="4"/>
      <c r="T160" s="5"/>
      <c r="U160" s="4"/>
      <c r="V160" s="4"/>
      <c r="W160" s="6"/>
      <c r="X160" s="6"/>
      <c r="Y160" s="6"/>
      <c r="Z160" s="6"/>
      <c r="AA160" s="6"/>
      <c r="AB160" s="6"/>
      <c r="AC160" s="6"/>
      <c r="AD160" s="6"/>
      <c r="AF160" s="6"/>
      <c r="AG160" s="6"/>
      <c r="AH160" s="6"/>
    </row>
    <row r="161" spans="1:34" x14ac:dyDescent="0.45">
      <c r="A161">
        <f t="shared" si="18"/>
        <v>0.02</v>
      </c>
      <c r="B161" s="1">
        <f t="shared" si="15"/>
        <v>72.617246596066565</v>
      </c>
      <c r="C161">
        <f t="shared" si="14"/>
        <v>5000</v>
      </c>
      <c r="D161" s="2">
        <v>6.1</v>
      </c>
      <c r="E161" s="1">
        <f t="shared" si="16"/>
        <v>385.39799999999997</v>
      </c>
      <c r="F161" s="1">
        <f t="shared" si="17"/>
        <v>3468.5819999999999</v>
      </c>
      <c r="G161" s="8">
        <f t="shared" si="19"/>
        <v>1692.8014714285712</v>
      </c>
      <c r="H161">
        <v>315</v>
      </c>
      <c r="I161">
        <v>295</v>
      </c>
      <c r="J161" s="8">
        <v>2126.6763735869654</v>
      </c>
      <c r="K161" s="1">
        <v>4180</v>
      </c>
      <c r="L161" s="1">
        <v>991.5</v>
      </c>
      <c r="N161" s="1"/>
      <c r="O161" s="1"/>
      <c r="S161" s="4"/>
      <c r="T161" s="5"/>
      <c r="U161" s="4"/>
      <c r="V161" s="4"/>
      <c r="W161" s="6"/>
      <c r="X161" s="6"/>
      <c r="Y161" s="6"/>
      <c r="Z161" s="6"/>
      <c r="AA161" s="6"/>
      <c r="AB161" s="6"/>
      <c r="AC161" s="6"/>
      <c r="AD161" s="6"/>
      <c r="AF161" s="6"/>
      <c r="AG161" s="6"/>
      <c r="AH161" s="6"/>
    </row>
    <row r="162" spans="1:34" x14ac:dyDescent="0.45">
      <c r="A162">
        <f t="shared" si="18"/>
        <v>2.5999999999999999E-2</v>
      </c>
      <c r="B162" s="1">
        <f t="shared" ref="B162:B193" si="20">A162/L162*3600*1000</f>
        <v>94.402420574886534</v>
      </c>
      <c r="C162">
        <f t="shared" si="14"/>
        <v>5000</v>
      </c>
      <c r="D162" s="2">
        <v>6.1</v>
      </c>
      <c r="E162" s="1">
        <f t="shared" si="16"/>
        <v>385.39799999999997</v>
      </c>
      <c r="F162" s="1">
        <f t="shared" si="17"/>
        <v>3468.5819999999999</v>
      </c>
      <c r="G162" s="8">
        <f t="shared" si="19"/>
        <v>2431.3991953923419</v>
      </c>
      <c r="H162">
        <v>315</v>
      </c>
      <c r="I162">
        <v>295</v>
      </c>
      <c r="J162" s="8">
        <v>2575.5263385224334</v>
      </c>
      <c r="K162" s="1">
        <v>4180</v>
      </c>
      <c r="L162" s="1">
        <v>991.5</v>
      </c>
      <c r="N162" s="1"/>
      <c r="O162" s="1"/>
      <c r="S162" s="4"/>
      <c r="T162" s="5"/>
      <c r="U162" s="4"/>
      <c r="V162" s="4"/>
      <c r="W162" s="6"/>
      <c r="X162" s="6"/>
      <c r="Y162" s="6"/>
      <c r="Z162" s="6"/>
      <c r="AA162" s="6"/>
      <c r="AB162" s="6"/>
      <c r="AC162" s="6"/>
      <c r="AD162" s="6"/>
      <c r="AF162" s="6"/>
      <c r="AG162" s="6"/>
      <c r="AH162" s="6"/>
    </row>
    <row r="163" spans="1:34" x14ac:dyDescent="0.45">
      <c r="A163">
        <f t="shared" si="18"/>
        <v>3.2000000000000001E-2</v>
      </c>
      <c r="B163" s="1">
        <f t="shared" si="20"/>
        <v>116.1875945537065</v>
      </c>
      <c r="C163">
        <f t="shared" si="14"/>
        <v>5000</v>
      </c>
      <c r="D163" s="2">
        <v>6.1</v>
      </c>
      <c r="E163" s="1">
        <f t="shared" si="16"/>
        <v>385.39799999999997</v>
      </c>
      <c r="F163" s="1">
        <f t="shared" si="17"/>
        <v>3468.5819999999999</v>
      </c>
      <c r="G163" s="8">
        <f t="shared" si="19"/>
        <v>3284.1238339491752</v>
      </c>
      <c r="H163">
        <v>315</v>
      </c>
      <c r="I163">
        <v>295</v>
      </c>
      <c r="J163" s="8">
        <v>2939.3607119422986</v>
      </c>
      <c r="K163" s="1">
        <v>4180</v>
      </c>
      <c r="L163" s="1">
        <v>991.5</v>
      </c>
      <c r="N163" s="1"/>
      <c r="O163" s="1"/>
      <c r="S163" s="4"/>
      <c r="T163" s="5"/>
      <c r="U163" s="4"/>
      <c r="V163" s="4"/>
      <c r="W163" s="6"/>
      <c r="X163" s="6"/>
      <c r="Y163" s="6"/>
      <c r="Z163" s="6"/>
      <c r="AA163" s="6"/>
      <c r="AB163" s="6"/>
      <c r="AC163" s="6"/>
      <c r="AD163" s="6"/>
      <c r="AF163" s="6"/>
      <c r="AG163" s="6"/>
      <c r="AH163" s="6"/>
    </row>
    <row r="164" spans="1:34" x14ac:dyDescent="0.45">
      <c r="A164">
        <f t="shared" si="18"/>
        <v>3.7999999999999999E-2</v>
      </c>
      <c r="B164" s="1">
        <f t="shared" si="20"/>
        <v>137.97276853252646</v>
      </c>
      <c r="C164">
        <f t="shared" si="14"/>
        <v>5000</v>
      </c>
      <c r="D164" s="2">
        <v>6.1</v>
      </c>
      <c r="E164" s="1">
        <f t="shared" si="16"/>
        <v>385.39799999999997</v>
      </c>
      <c r="F164" s="1">
        <f t="shared" si="17"/>
        <v>3468.5819999999999</v>
      </c>
      <c r="G164" s="8">
        <f t="shared" si="19"/>
        <v>4250.9753870990726</v>
      </c>
      <c r="H164">
        <v>315</v>
      </c>
      <c r="I164">
        <v>295</v>
      </c>
      <c r="J164" s="8">
        <v>3237.0242309218861</v>
      </c>
      <c r="K164" s="1">
        <v>4180</v>
      </c>
      <c r="L164" s="1">
        <v>991.5</v>
      </c>
      <c r="N164" s="1"/>
      <c r="O164" s="1"/>
      <c r="S164" s="4"/>
      <c r="T164" s="5"/>
      <c r="U164" s="4"/>
      <c r="V164" s="4"/>
      <c r="W164" s="6"/>
      <c r="X164" s="6"/>
      <c r="Y164" s="6"/>
      <c r="Z164" s="6"/>
      <c r="AA164" s="6"/>
      <c r="AB164" s="6"/>
      <c r="AC164" s="6"/>
      <c r="AD164" s="6"/>
      <c r="AF164" s="6"/>
      <c r="AG164" s="6"/>
      <c r="AH164" s="6"/>
    </row>
    <row r="165" spans="1:34" x14ac:dyDescent="0.45">
      <c r="A165">
        <f t="shared" si="18"/>
        <v>4.3999999999999997E-2</v>
      </c>
      <c r="B165" s="1">
        <f t="shared" si="20"/>
        <v>159.75794251134644</v>
      </c>
      <c r="C165">
        <f t="shared" si="14"/>
        <v>5000</v>
      </c>
      <c r="D165" s="2">
        <v>6.1</v>
      </c>
      <c r="E165" s="1">
        <f t="shared" si="16"/>
        <v>385.39799999999997</v>
      </c>
      <c r="F165" s="1">
        <f t="shared" si="17"/>
        <v>3468.5819999999999</v>
      </c>
      <c r="G165" s="8">
        <f t="shared" si="19"/>
        <v>5331.9538548420323</v>
      </c>
      <c r="H165">
        <v>315</v>
      </c>
      <c r="I165">
        <v>295</v>
      </c>
      <c r="J165" s="8">
        <v>3483.7229155591281</v>
      </c>
      <c r="K165" s="1">
        <v>4180</v>
      </c>
      <c r="L165" s="1">
        <v>991.5</v>
      </c>
      <c r="N165" s="1"/>
      <c r="O165" s="1"/>
      <c r="S165" s="4"/>
      <c r="T165" s="5"/>
      <c r="U165" s="4"/>
      <c r="V165" s="4"/>
      <c r="W165" s="6"/>
      <c r="X165" s="6"/>
      <c r="Y165" s="6"/>
      <c r="Z165" s="6"/>
      <c r="AA165" s="6"/>
      <c r="AB165" s="6"/>
      <c r="AC165" s="6"/>
      <c r="AD165" s="6"/>
      <c r="AF165" s="6"/>
      <c r="AG165" s="6"/>
      <c r="AH165" s="6"/>
    </row>
    <row r="166" spans="1:34" x14ac:dyDescent="0.45">
      <c r="A166">
        <f t="shared" si="18"/>
        <v>0.05</v>
      </c>
      <c r="B166" s="1">
        <f t="shared" si="20"/>
        <v>181.54311649016643</v>
      </c>
      <c r="C166">
        <f t="shared" si="14"/>
        <v>5000</v>
      </c>
      <c r="D166" s="2">
        <v>6.1</v>
      </c>
      <c r="E166" s="1">
        <f t="shared" si="16"/>
        <v>385.39799999999997</v>
      </c>
      <c r="F166" s="1">
        <f t="shared" si="17"/>
        <v>3468.5819999999999</v>
      </c>
      <c r="G166" s="8">
        <f t="shared" si="19"/>
        <v>6527.0592371780549</v>
      </c>
      <c r="H166">
        <v>315</v>
      </c>
      <c r="I166">
        <v>295</v>
      </c>
      <c r="J166" s="8">
        <v>3690.8746289701194</v>
      </c>
      <c r="K166" s="1">
        <v>4180</v>
      </c>
      <c r="L166" s="1">
        <v>991.5</v>
      </c>
      <c r="N166" s="1"/>
      <c r="O166" s="1"/>
      <c r="S166" s="4"/>
      <c r="T166" s="5"/>
      <c r="U166" s="4"/>
      <c r="V166" s="4"/>
      <c r="W166" s="6"/>
      <c r="X166" s="6"/>
      <c r="Y166" s="6"/>
      <c r="Z166" s="6"/>
      <c r="AA166" s="6"/>
      <c r="AB166" s="6"/>
      <c r="AC166" s="6"/>
      <c r="AD166" s="6"/>
      <c r="AF166" s="6"/>
      <c r="AG166" s="6"/>
      <c r="AH166" s="6"/>
    </row>
    <row r="167" spans="1:34" x14ac:dyDescent="0.45">
      <c r="A167">
        <f t="shared" si="18"/>
        <v>5.6000000000000001E-2</v>
      </c>
      <c r="B167" s="1">
        <f t="shared" si="20"/>
        <v>203.32829046898641</v>
      </c>
      <c r="C167">
        <f t="shared" si="14"/>
        <v>5000</v>
      </c>
      <c r="D167" s="2">
        <v>6.1</v>
      </c>
      <c r="E167" s="1">
        <f t="shared" si="16"/>
        <v>385.39799999999997</v>
      </c>
      <c r="F167" s="1">
        <f t="shared" si="17"/>
        <v>3468.5819999999999</v>
      </c>
      <c r="G167" s="8">
        <f t="shared" si="19"/>
        <v>7836.2915341071421</v>
      </c>
      <c r="H167">
        <v>315</v>
      </c>
      <c r="I167">
        <v>295</v>
      </c>
      <c r="J167" s="8">
        <v>3866.9862730444001</v>
      </c>
      <c r="K167" s="1">
        <v>4180</v>
      </c>
      <c r="L167" s="1">
        <v>991.5</v>
      </c>
      <c r="N167" s="1"/>
      <c r="O167" s="1"/>
      <c r="S167" s="4"/>
      <c r="T167" s="5"/>
      <c r="U167" s="4"/>
      <c r="V167" s="4"/>
      <c r="W167" s="6"/>
      <c r="X167" s="6"/>
      <c r="Y167" s="6"/>
      <c r="Z167" s="6"/>
      <c r="AA167" s="6"/>
      <c r="AB167" s="6"/>
      <c r="AC167" s="6"/>
      <c r="AD167" s="6"/>
      <c r="AF167" s="6"/>
      <c r="AG167" s="6"/>
      <c r="AH167" s="6"/>
    </row>
    <row r="168" spans="1:34" x14ac:dyDescent="0.45">
      <c r="A168">
        <f t="shared" si="18"/>
        <v>6.2E-2</v>
      </c>
      <c r="B168" s="1">
        <f t="shared" si="20"/>
        <v>225.11346444780636</v>
      </c>
      <c r="C168">
        <f t="shared" si="14"/>
        <v>5000</v>
      </c>
      <c r="D168" s="2">
        <v>6.1</v>
      </c>
      <c r="E168" s="1">
        <f t="shared" si="16"/>
        <v>385.39799999999997</v>
      </c>
      <c r="F168" s="1">
        <f t="shared" si="17"/>
        <v>3468.5819999999999</v>
      </c>
      <c r="G168" s="8">
        <f t="shared" si="19"/>
        <v>9259.6507456292911</v>
      </c>
      <c r="H168">
        <v>315</v>
      </c>
      <c r="I168">
        <v>295</v>
      </c>
      <c r="J168" s="8">
        <v>4018.3706581080442</v>
      </c>
      <c r="K168" s="1">
        <v>4180</v>
      </c>
      <c r="L168" s="1">
        <v>991.5</v>
      </c>
      <c r="N168" s="1"/>
      <c r="O168" s="1"/>
      <c r="S168" s="4"/>
      <c r="T168" s="5"/>
      <c r="U168" s="4"/>
      <c r="V168" s="4"/>
      <c r="W168" s="6"/>
      <c r="X168" s="6"/>
      <c r="Y168" s="6"/>
      <c r="Z168" s="6"/>
      <c r="AA168" s="6"/>
      <c r="AB168" s="6"/>
      <c r="AC168" s="6"/>
      <c r="AD168" s="6"/>
      <c r="AF168" s="6"/>
      <c r="AG168" s="6"/>
      <c r="AH168" s="6"/>
    </row>
    <row r="169" spans="1:34" x14ac:dyDescent="0.45">
      <c r="A169">
        <f t="shared" si="18"/>
        <v>6.8000000000000005E-2</v>
      </c>
      <c r="B169" s="1">
        <f t="shared" si="20"/>
        <v>246.89863842662635</v>
      </c>
      <c r="C169">
        <f t="shared" si="14"/>
        <v>5000</v>
      </c>
      <c r="D169" s="2">
        <v>6.1</v>
      </c>
      <c r="E169" s="1">
        <f t="shared" si="16"/>
        <v>385.39799999999997</v>
      </c>
      <c r="F169" s="1">
        <f t="shared" si="17"/>
        <v>3468.5819999999999</v>
      </c>
      <c r="G169" s="8">
        <f t="shared" si="19"/>
        <v>10797.136871744506</v>
      </c>
      <c r="H169">
        <v>315</v>
      </c>
      <c r="I169">
        <v>295</v>
      </c>
      <c r="J169" s="8">
        <v>4149.8171058713706</v>
      </c>
      <c r="K169" s="1">
        <v>4180</v>
      </c>
      <c r="L169" s="1">
        <v>991.5</v>
      </c>
      <c r="N169" s="1"/>
      <c r="O169" s="1"/>
      <c r="S169" s="4"/>
      <c r="T169" s="5"/>
      <c r="U169" s="4"/>
      <c r="V169" s="4"/>
      <c r="W169" s="6"/>
      <c r="X169" s="6"/>
      <c r="Y169" s="6"/>
      <c r="Z169" s="6"/>
      <c r="AA169" s="6"/>
      <c r="AB169" s="6"/>
      <c r="AC169" s="6"/>
      <c r="AD169" s="6"/>
      <c r="AF169" s="6"/>
      <c r="AG169" s="6"/>
      <c r="AH169" s="6"/>
    </row>
    <row r="170" spans="1:34" x14ac:dyDescent="0.45">
      <c r="A170">
        <f t="shared" si="18"/>
        <v>7.3999999999999996E-2</v>
      </c>
      <c r="B170" s="1">
        <f t="shared" si="20"/>
        <v>268.68381240544625</v>
      </c>
      <c r="C170">
        <f t="shared" si="14"/>
        <v>5000</v>
      </c>
      <c r="D170" s="2">
        <v>6.1</v>
      </c>
      <c r="E170" s="1">
        <f t="shared" si="16"/>
        <v>385.39799999999997</v>
      </c>
      <c r="F170" s="1">
        <f t="shared" si="17"/>
        <v>3468.5819999999999</v>
      </c>
      <c r="G170" s="8">
        <f t="shared" si="19"/>
        <v>12448.749912465624</v>
      </c>
      <c r="H170">
        <v>315</v>
      </c>
      <c r="I170">
        <v>295</v>
      </c>
      <c r="J170" s="8">
        <v>4259.5407662048892</v>
      </c>
      <c r="K170" s="1">
        <v>4180</v>
      </c>
      <c r="L170" s="1">
        <v>991.5</v>
      </c>
      <c r="N170" s="1"/>
      <c r="O170" s="1"/>
      <c r="S170" s="4"/>
      <c r="T170" s="5"/>
      <c r="U170" s="4"/>
      <c r="V170" s="4"/>
      <c r="W170" s="6"/>
      <c r="X170" s="6"/>
      <c r="Y170" s="6"/>
      <c r="Z170" s="6"/>
      <c r="AA170" s="6"/>
      <c r="AB170" s="6"/>
      <c r="AC170" s="6"/>
      <c r="AD170" s="6"/>
      <c r="AF170" s="6"/>
      <c r="AG170" s="6"/>
      <c r="AH170" s="6"/>
    </row>
    <row r="171" spans="1:34" x14ac:dyDescent="0.45">
      <c r="A171">
        <f t="shared" si="18"/>
        <v>8.0000000000000002E-3</v>
      </c>
      <c r="B171" s="1">
        <f t="shared" si="20"/>
        <v>29.046898638426626</v>
      </c>
      <c r="C171">
        <f t="shared" si="14"/>
        <v>5500</v>
      </c>
      <c r="D171" s="2">
        <v>6.73</v>
      </c>
      <c r="E171" s="1">
        <f t="shared" si="16"/>
        <v>425.20140000000004</v>
      </c>
      <c r="F171" s="1">
        <f t="shared" si="17"/>
        <v>3826.8126000000002</v>
      </c>
      <c r="G171" s="8">
        <f t="shared" si="19"/>
        <v>557.98676728021974</v>
      </c>
      <c r="H171">
        <v>315</v>
      </c>
      <c r="I171">
        <v>295</v>
      </c>
      <c r="J171" s="8">
        <v>940.75483821457226</v>
      </c>
      <c r="K171" s="1">
        <v>4180</v>
      </c>
      <c r="L171" s="1">
        <v>991.5</v>
      </c>
      <c r="N171" s="1"/>
      <c r="O171" s="1"/>
      <c r="S171" s="4"/>
      <c r="T171" s="5"/>
      <c r="U171" s="4"/>
      <c r="V171" s="4"/>
      <c r="W171" s="6"/>
      <c r="X171" s="6"/>
      <c r="Y171" s="6"/>
      <c r="Z171" s="6"/>
      <c r="AA171" s="6"/>
      <c r="AB171" s="6"/>
      <c r="AC171" s="6"/>
      <c r="AD171" s="6"/>
      <c r="AF171" s="6"/>
      <c r="AG171" s="6"/>
      <c r="AH171" s="6"/>
    </row>
    <row r="172" spans="1:34" x14ac:dyDescent="0.45">
      <c r="A172">
        <f t="shared" si="18"/>
        <v>1.4E-2</v>
      </c>
      <c r="B172" s="1">
        <f t="shared" si="20"/>
        <v>50.832072617246602</v>
      </c>
      <c r="C172">
        <f t="shared" si="14"/>
        <v>5500</v>
      </c>
      <c r="D172" s="2">
        <v>6.73</v>
      </c>
      <c r="E172" s="1">
        <f t="shared" si="16"/>
        <v>425.20140000000004</v>
      </c>
      <c r="F172" s="1">
        <f t="shared" si="17"/>
        <v>3826.8126000000002</v>
      </c>
      <c r="G172" s="8">
        <f t="shared" si="19"/>
        <v>1068.3306620578639</v>
      </c>
      <c r="H172">
        <v>315</v>
      </c>
      <c r="I172">
        <v>295</v>
      </c>
      <c r="J172" s="8">
        <v>1606.7340836728265</v>
      </c>
      <c r="K172" s="1">
        <v>4180</v>
      </c>
      <c r="L172" s="1">
        <v>991.5</v>
      </c>
      <c r="N172" s="1"/>
      <c r="O172" s="1"/>
      <c r="S172" s="4"/>
      <c r="T172" s="5"/>
      <c r="U172" s="4"/>
      <c r="V172" s="4"/>
      <c r="W172" s="6"/>
      <c r="X172" s="6"/>
      <c r="Y172" s="6"/>
      <c r="Z172" s="6"/>
      <c r="AA172" s="6"/>
      <c r="AB172" s="6"/>
      <c r="AC172" s="6"/>
      <c r="AD172" s="6"/>
      <c r="AF172" s="6"/>
      <c r="AG172" s="6"/>
      <c r="AH172" s="6"/>
    </row>
    <row r="173" spans="1:34" x14ac:dyDescent="0.45">
      <c r="A173">
        <f t="shared" si="18"/>
        <v>0.02</v>
      </c>
      <c r="B173" s="1">
        <f t="shared" si="20"/>
        <v>72.617246596066565</v>
      </c>
      <c r="C173">
        <f t="shared" si="14"/>
        <v>5500</v>
      </c>
      <c r="D173" s="2">
        <v>6.73</v>
      </c>
      <c r="E173" s="1">
        <f t="shared" si="16"/>
        <v>425.20140000000004</v>
      </c>
      <c r="F173" s="1">
        <f t="shared" si="17"/>
        <v>3826.8126000000002</v>
      </c>
      <c r="G173" s="8">
        <f t="shared" si="19"/>
        <v>1692.8014714285712</v>
      </c>
      <c r="H173">
        <v>315</v>
      </c>
      <c r="I173">
        <v>295</v>
      </c>
      <c r="J173" s="8">
        <v>2179.1059882662935</v>
      </c>
      <c r="K173" s="1">
        <v>4180</v>
      </c>
      <c r="L173" s="1">
        <v>991.5</v>
      </c>
      <c r="N173" s="1"/>
      <c r="O173" s="1"/>
      <c r="S173" s="4"/>
      <c r="T173" s="5"/>
      <c r="U173" s="4"/>
      <c r="V173" s="4"/>
      <c r="W173" s="6"/>
      <c r="X173" s="6"/>
      <c r="Y173" s="6"/>
      <c r="Z173" s="6"/>
      <c r="AA173" s="6"/>
      <c r="AB173" s="6"/>
      <c r="AC173" s="6"/>
      <c r="AD173" s="6"/>
      <c r="AF173" s="6"/>
      <c r="AG173" s="6"/>
      <c r="AH173" s="6"/>
    </row>
    <row r="174" spans="1:34" x14ac:dyDescent="0.45">
      <c r="A174">
        <f t="shared" si="18"/>
        <v>2.5999999999999999E-2</v>
      </c>
      <c r="B174" s="1">
        <f t="shared" si="20"/>
        <v>94.402420574886534</v>
      </c>
      <c r="C174">
        <f t="shared" si="14"/>
        <v>5500</v>
      </c>
      <c r="D174" s="2">
        <v>6.73</v>
      </c>
      <c r="E174" s="1">
        <f t="shared" si="16"/>
        <v>425.20140000000004</v>
      </c>
      <c r="F174" s="1">
        <f t="shared" si="17"/>
        <v>3826.8126000000002</v>
      </c>
      <c r="G174" s="8">
        <f t="shared" si="19"/>
        <v>2431.3991953923419</v>
      </c>
      <c r="H174">
        <v>315</v>
      </c>
      <c r="I174">
        <v>295</v>
      </c>
      <c r="J174" s="8">
        <v>2649.6924731845129</v>
      </c>
      <c r="K174" s="1">
        <v>4180</v>
      </c>
      <c r="L174" s="1">
        <v>991.5</v>
      </c>
      <c r="N174" s="1"/>
      <c r="O174" s="1"/>
      <c r="S174" s="4"/>
      <c r="T174" s="5"/>
      <c r="U174" s="4"/>
      <c r="V174" s="4"/>
      <c r="W174" s="6"/>
      <c r="X174" s="6"/>
      <c r="Y174" s="6"/>
      <c r="Z174" s="6"/>
      <c r="AA174" s="6"/>
      <c r="AB174" s="6"/>
      <c r="AC174" s="6"/>
      <c r="AD174" s="6"/>
      <c r="AF174" s="6"/>
      <c r="AG174" s="6"/>
      <c r="AH174" s="6"/>
    </row>
    <row r="175" spans="1:34" x14ac:dyDescent="0.45">
      <c r="A175">
        <f t="shared" si="18"/>
        <v>3.2000000000000001E-2</v>
      </c>
      <c r="B175" s="1">
        <f t="shared" si="20"/>
        <v>116.1875945537065</v>
      </c>
      <c r="C175">
        <f t="shared" si="14"/>
        <v>5500</v>
      </c>
      <c r="D175" s="2">
        <v>6.73</v>
      </c>
      <c r="E175" s="1">
        <f t="shared" si="16"/>
        <v>425.20140000000004</v>
      </c>
      <c r="F175" s="1">
        <f t="shared" si="17"/>
        <v>3826.8126000000002</v>
      </c>
      <c r="G175" s="8">
        <f t="shared" si="19"/>
        <v>3284.1238339491752</v>
      </c>
      <c r="H175">
        <v>315</v>
      </c>
      <c r="I175">
        <v>295</v>
      </c>
      <c r="J175" s="8">
        <v>3034.03848572178</v>
      </c>
      <c r="K175" s="1">
        <v>4180</v>
      </c>
      <c r="L175" s="1">
        <v>991.5</v>
      </c>
      <c r="N175" s="1"/>
      <c r="O175" s="1"/>
      <c r="S175" s="4"/>
      <c r="T175" s="5"/>
      <c r="U175" s="4"/>
      <c r="V175" s="4"/>
      <c r="W175" s="6"/>
      <c r="X175" s="6"/>
      <c r="Y175" s="6"/>
      <c r="Z175" s="6"/>
      <c r="AA175" s="6"/>
      <c r="AB175" s="6"/>
      <c r="AC175" s="6"/>
      <c r="AD175" s="6"/>
      <c r="AF175" s="6"/>
      <c r="AG175" s="6"/>
      <c r="AH175" s="6"/>
    </row>
    <row r="176" spans="1:34" x14ac:dyDescent="0.45">
      <c r="A176">
        <f t="shared" si="18"/>
        <v>3.7999999999999999E-2</v>
      </c>
      <c r="B176" s="1">
        <f t="shared" si="20"/>
        <v>137.97276853252646</v>
      </c>
      <c r="C176">
        <f t="shared" si="14"/>
        <v>5500</v>
      </c>
      <c r="D176" s="2">
        <v>6.73</v>
      </c>
      <c r="E176" s="1">
        <f t="shared" si="16"/>
        <v>425.20140000000004</v>
      </c>
      <c r="F176" s="1">
        <f t="shared" si="17"/>
        <v>3826.8126000000002</v>
      </c>
      <c r="G176" s="8">
        <f t="shared" si="19"/>
        <v>4250.9753870990726</v>
      </c>
      <c r="H176">
        <v>315</v>
      </c>
      <c r="I176">
        <v>295</v>
      </c>
      <c r="J176" s="8">
        <v>3350.2593277374317</v>
      </c>
      <c r="K176" s="1">
        <v>4180</v>
      </c>
      <c r="L176" s="1">
        <v>991.5</v>
      </c>
      <c r="N176" s="1"/>
      <c r="O176" s="1"/>
      <c r="S176" s="4"/>
      <c r="T176" s="5"/>
      <c r="U176" s="4"/>
      <c r="V176" s="4"/>
      <c r="W176" s="6"/>
      <c r="X176" s="6"/>
      <c r="Y176" s="6"/>
      <c r="Z176" s="6"/>
      <c r="AA176" s="6"/>
      <c r="AB176" s="6"/>
      <c r="AC176" s="6"/>
      <c r="AD176" s="6"/>
      <c r="AF176" s="6"/>
      <c r="AG176" s="6"/>
      <c r="AH176" s="6"/>
    </row>
    <row r="177" spans="1:34" x14ac:dyDescent="0.45">
      <c r="A177">
        <f t="shared" si="18"/>
        <v>4.3999999999999997E-2</v>
      </c>
      <c r="B177" s="1">
        <f t="shared" si="20"/>
        <v>159.75794251134644</v>
      </c>
      <c r="C177">
        <f t="shared" si="14"/>
        <v>5500</v>
      </c>
      <c r="D177" s="2">
        <v>6.73</v>
      </c>
      <c r="E177" s="1">
        <f t="shared" si="16"/>
        <v>425.20140000000004</v>
      </c>
      <c r="F177" s="1">
        <f t="shared" si="17"/>
        <v>3826.8126000000002</v>
      </c>
      <c r="G177" s="8">
        <f t="shared" si="19"/>
        <v>5331.9538548420323</v>
      </c>
      <c r="H177">
        <v>315</v>
      </c>
      <c r="I177">
        <v>295</v>
      </c>
      <c r="J177" s="8">
        <v>3613.4726801954989</v>
      </c>
      <c r="K177" s="1">
        <v>4180</v>
      </c>
      <c r="L177" s="1">
        <v>991.5</v>
      </c>
      <c r="N177" s="1"/>
      <c r="O177" s="1"/>
      <c r="S177" s="4"/>
      <c r="T177" s="5"/>
      <c r="U177" s="4"/>
      <c r="V177" s="4"/>
      <c r="W177" s="6"/>
      <c r="X177" s="6"/>
      <c r="Y177" s="6"/>
      <c r="Z177" s="6"/>
      <c r="AA177" s="6"/>
      <c r="AB177" s="6"/>
      <c r="AC177" s="6"/>
      <c r="AD177" s="6"/>
      <c r="AF177" s="6"/>
      <c r="AG177" s="6"/>
      <c r="AH177" s="6"/>
    </row>
    <row r="178" spans="1:34" x14ac:dyDescent="0.45">
      <c r="A178">
        <f t="shared" si="18"/>
        <v>0.05</v>
      </c>
      <c r="B178" s="1">
        <f t="shared" si="20"/>
        <v>181.54311649016643</v>
      </c>
      <c r="C178">
        <f t="shared" si="14"/>
        <v>5500</v>
      </c>
      <c r="D178" s="2">
        <v>6.73</v>
      </c>
      <c r="E178" s="1">
        <f t="shared" si="16"/>
        <v>425.20140000000004</v>
      </c>
      <c r="F178" s="1">
        <f t="shared" si="17"/>
        <v>3826.8126000000002</v>
      </c>
      <c r="G178" s="8">
        <f t="shared" si="19"/>
        <v>6527.0592371780549</v>
      </c>
      <c r="H178">
        <v>315</v>
      </c>
      <c r="I178">
        <v>295</v>
      </c>
      <c r="J178" s="8">
        <v>3835.245663741222</v>
      </c>
      <c r="K178" s="1">
        <v>4180</v>
      </c>
      <c r="L178" s="1">
        <v>991.5</v>
      </c>
      <c r="N178" s="1"/>
      <c r="O178" s="1"/>
      <c r="S178" s="4"/>
      <c r="T178" s="5"/>
      <c r="U178" s="4"/>
      <c r="V178" s="4"/>
      <c r="W178" s="6"/>
      <c r="X178" s="6"/>
      <c r="Y178" s="6"/>
      <c r="Z178" s="6"/>
      <c r="AA178" s="6"/>
      <c r="AB178" s="6"/>
      <c r="AC178" s="6"/>
      <c r="AD178" s="6"/>
      <c r="AF178" s="6"/>
      <c r="AG178" s="6"/>
      <c r="AH178" s="6"/>
    </row>
    <row r="179" spans="1:34" x14ac:dyDescent="0.45">
      <c r="A179">
        <f t="shared" si="18"/>
        <v>5.6000000000000001E-2</v>
      </c>
      <c r="B179" s="1">
        <f t="shared" si="20"/>
        <v>203.32829046898641</v>
      </c>
      <c r="C179">
        <f t="shared" si="14"/>
        <v>5500</v>
      </c>
      <c r="D179" s="2">
        <v>6.73</v>
      </c>
      <c r="E179" s="1">
        <f t="shared" si="16"/>
        <v>425.20140000000004</v>
      </c>
      <c r="F179" s="1">
        <f t="shared" si="17"/>
        <v>3826.8126000000002</v>
      </c>
      <c r="G179" s="8">
        <f t="shared" si="19"/>
        <v>7836.2915341071421</v>
      </c>
      <c r="H179">
        <v>315</v>
      </c>
      <c r="I179">
        <v>295</v>
      </c>
      <c r="J179" s="8">
        <v>4024.3071239401106</v>
      </c>
      <c r="K179" s="1">
        <v>4180</v>
      </c>
      <c r="L179" s="1">
        <v>991.5</v>
      </c>
      <c r="N179" s="1"/>
      <c r="O179" s="1"/>
      <c r="S179" s="4"/>
      <c r="T179" s="5"/>
      <c r="U179" s="4"/>
      <c r="V179" s="4"/>
      <c r="W179" s="6"/>
      <c r="X179" s="6"/>
      <c r="Y179" s="6"/>
      <c r="Z179" s="6"/>
      <c r="AA179" s="6"/>
      <c r="AB179" s="6"/>
      <c r="AC179" s="6"/>
      <c r="AD179" s="6"/>
      <c r="AF179" s="6"/>
      <c r="AG179" s="6"/>
      <c r="AH179" s="6"/>
    </row>
    <row r="180" spans="1:34" x14ac:dyDescent="0.45">
      <c r="A180">
        <f t="shared" si="18"/>
        <v>6.2E-2</v>
      </c>
      <c r="B180" s="1">
        <f t="shared" si="20"/>
        <v>225.11346444780636</v>
      </c>
      <c r="C180">
        <f t="shared" si="14"/>
        <v>5500</v>
      </c>
      <c r="D180" s="2">
        <v>6.73</v>
      </c>
      <c r="E180" s="1">
        <f t="shared" si="16"/>
        <v>425.20140000000004</v>
      </c>
      <c r="F180" s="1">
        <f t="shared" si="17"/>
        <v>3826.8126000000002</v>
      </c>
      <c r="G180" s="8">
        <f t="shared" si="19"/>
        <v>9259.6507456292911</v>
      </c>
      <c r="H180">
        <v>315</v>
      </c>
      <c r="I180">
        <v>295</v>
      </c>
      <c r="J180" s="8">
        <v>4187.1918227639417</v>
      </c>
      <c r="K180" s="1">
        <v>4180</v>
      </c>
      <c r="L180" s="1">
        <v>991.5</v>
      </c>
      <c r="N180" s="1"/>
      <c r="O180" s="1"/>
      <c r="S180" s="4"/>
      <c r="T180" s="5"/>
      <c r="U180" s="4"/>
      <c r="V180" s="4"/>
      <c r="W180" s="6"/>
      <c r="X180" s="6"/>
      <c r="Y180" s="6"/>
      <c r="Z180" s="6"/>
      <c r="AA180" s="6"/>
      <c r="AB180" s="6"/>
      <c r="AC180" s="6"/>
      <c r="AD180" s="6"/>
      <c r="AF180" s="6"/>
      <c r="AG180" s="6"/>
      <c r="AH180" s="6"/>
    </row>
    <row r="181" spans="1:34" x14ac:dyDescent="0.45">
      <c r="A181">
        <f t="shared" si="18"/>
        <v>6.8000000000000005E-2</v>
      </c>
      <c r="B181" s="1">
        <f t="shared" si="20"/>
        <v>246.89863842662635</v>
      </c>
      <c r="C181">
        <f t="shared" si="14"/>
        <v>5500</v>
      </c>
      <c r="D181" s="2">
        <v>6.73</v>
      </c>
      <c r="E181" s="1">
        <f t="shared" si="16"/>
        <v>425.20140000000004</v>
      </c>
      <c r="F181" s="1">
        <f t="shared" si="17"/>
        <v>3826.8126000000002</v>
      </c>
      <c r="G181" s="8">
        <f t="shared" si="19"/>
        <v>10797.136871744506</v>
      </c>
      <c r="H181">
        <v>315</v>
      </c>
      <c r="I181">
        <v>295</v>
      </c>
      <c r="J181" s="8">
        <v>4328.8931205924746</v>
      </c>
      <c r="K181" s="1">
        <v>4180</v>
      </c>
      <c r="L181" s="1">
        <v>991.5</v>
      </c>
      <c r="N181" s="1"/>
      <c r="O181" s="1"/>
      <c r="S181" s="4"/>
      <c r="T181" s="5"/>
      <c r="U181" s="4"/>
      <c r="V181" s="4"/>
      <c r="W181" s="6"/>
      <c r="X181" s="6"/>
      <c r="Y181" s="6"/>
      <c r="Z181" s="6"/>
      <c r="AA181" s="6"/>
      <c r="AB181" s="6"/>
      <c r="AC181" s="6"/>
      <c r="AD181" s="6"/>
      <c r="AF181" s="6"/>
      <c r="AG181" s="6"/>
      <c r="AH181" s="6"/>
    </row>
    <row r="182" spans="1:34" x14ac:dyDescent="0.45">
      <c r="A182">
        <f t="shared" si="18"/>
        <v>7.3999999999999996E-2</v>
      </c>
      <c r="B182" s="1">
        <f t="shared" si="20"/>
        <v>268.68381240544625</v>
      </c>
      <c r="C182">
        <f t="shared" si="14"/>
        <v>5500</v>
      </c>
      <c r="D182" s="2">
        <v>6.73</v>
      </c>
      <c r="E182" s="1">
        <f t="shared" si="16"/>
        <v>425.20140000000004</v>
      </c>
      <c r="F182" s="1">
        <f t="shared" si="17"/>
        <v>3826.8126000000002</v>
      </c>
      <c r="G182" s="8">
        <f t="shared" si="19"/>
        <v>12448.749912465624</v>
      </c>
      <c r="H182">
        <v>315</v>
      </c>
      <c r="I182">
        <v>295</v>
      </c>
      <c r="J182" s="8">
        <v>4447.3640657262358</v>
      </c>
      <c r="K182" s="1">
        <v>4180</v>
      </c>
      <c r="L182" s="1">
        <v>991.5</v>
      </c>
      <c r="N182" s="1"/>
      <c r="O182" s="1"/>
      <c r="S182" s="4"/>
      <c r="T182" s="5"/>
      <c r="U182" s="4"/>
      <c r="V182" s="4"/>
      <c r="W182" s="6"/>
      <c r="X182" s="6"/>
      <c r="Y182" s="6"/>
      <c r="Z182" s="6"/>
      <c r="AA182" s="6"/>
      <c r="AB182" s="6"/>
      <c r="AC182" s="6"/>
      <c r="AD182" s="6"/>
      <c r="AF182" s="6"/>
      <c r="AG182" s="6"/>
      <c r="AH182" s="6"/>
    </row>
    <row r="183" spans="1:34" x14ac:dyDescent="0.45">
      <c r="A183">
        <f t="shared" si="18"/>
        <v>8.0000000000000002E-3</v>
      </c>
      <c r="B183" s="1">
        <f t="shared" si="20"/>
        <v>29.046898638426626</v>
      </c>
      <c r="C183">
        <f t="shared" si="14"/>
        <v>6000</v>
      </c>
      <c r="D183" s="2">
        <v>7.35</v>
      </c>
      <c r="E183" s="1">
        <f t="shared" si="16"/>
        <v>464.37299999999993</v>
      </c>
      <c r="F183" s="1">
        <f t="shared" si="17"/>
        <v>4179.3569999999991</v>
      </c>
      <c r="G183" s="8">
        <f t="shared" si="19"/>
        <v>557.98676728021974</v>
      </c>
      <c r="H183">
        <v>315</v>
      </c>
      <c r="I183">
        <v>295</v>
      </c>
      <c r="J183" s="8">
        <v>954.25251782147814</v>
      </c>
      <c r="K183" s="1">
        <v>4180</v>
      </c>
      <c r="L183" s="1">
        <v>991.5</v>
      </c>
      <c r="N183" s="1"/>
      <c r="O183" s="1"/>
      <c r="S183" s="4"/>
      <c r="T183" s="5"/>
      <c r="U183" s="4"/>
      <c r="V183" s="4"/>
      <c r="W183" s="6"/>
      <c r="X183" s="6"/>
      <c r="Y183" s="6"/>
      <c r="Z183" s="6"/>
      <c r="AA183" s="6"/>
      <c r="AB183" s="6"/>
      <c r="AC183" s="6"/>
      <c r="AD183" s="6"/>
      <c r="AF183" s="6"/>
      <c r="AG183" s="6"/>
      <c r="AH183" s="6"/>
    </row>
    <row r="184" spans="1:34" x14ac:dyDescent="0.45">
      <c r="A184">
        <f t="shared" si="18"/>
        <v>1.4E-2</v>
      </c>
      <c r="B184" s="1">
        <f t="shared" si="20"/>
        <v>50.832072617246602</v>
      </c>
      <c r="C184">
        <f t="shared" si="14"/>
        <v>6000</v>
      </c>
      <c r="D184" s="2">
        <v>7.35</v>
      </c>
      <c r="E184" s="1">
        <f t="shared" si="16"/>
        <v>464.37299999999993</v>
      </c>
      <c r="F184" s="1">
        <f t="shared" si="17"/>
        <v>4179.3569999999991</v>
      </c>
      <c r="G184" s="8">
        <f t="shared" si="19"/>
        <v>1068.3306620578639</v>
      </c>
      <c r="H184">
        <v>315</v>
      </c>
      <c r="I184">
        <v>295</v>
      </c>
      <c r="J184" s="8">
        <v>1634.2900846413704</v>
      </c>
      <c r="K184" s="1">
        <v>4180</v>
      </c>
      <c r="L184" s="1">
        <v>991.5</v>
      </c>
      <c r="N184" s="1"/>
      <c r="O184" s="1"/>
      <c r="S184" s="4"/>
      <c r="T184" s="5"/>
      <c r="U184" s="4"/>
      <c r="V184" s="4"/>
      <c r="W184" s="6"/>
      <c r="X184" s="6"/>
      <c r="Y184" s="6"/>
      <c r="Z184" s="6"/>
      <c r="AA184" s="6"/>
      <c r="AB184" s="6"/>
      <c r="AC184" s="6"/>
      <c r="AD184" s="6"/>
      <c r="AF184" s="6"/>
      <c r="AG184" s="6"/>
      <c r="AH184" s="6"/>
    </row>
    <row r="185" spans="1:34" x14ac:dyDescent="0.45">
      <c r="A185">
        <f t="shared" si="18"/>
        <v>0.02</v>
      </c>
      <c r="B185" s="1">
        <f t="shared" si="20"/>
        <v>72.617246596066565</v>
      </c>
      <c r="C185">
        <f t="shared" si="14"/>
        <v>6000</v>
      </c>
      <c r="D185" s="2">
        <v>7.35</v>
      </c>
      <c r="E185" s="1">
        <f t="shared" si="16"/>
        <v>464.37299999999993</v>
      </c>
      <c r="F185" s="1">
        <f t="shared" si="17"/>
        <v>4179.3569999999991</v>
      </c>
      <c r="G185" s="8">
        <f t="shared" si="19"/>
        <v>1692.8014714285712</v>
      </c>
      <c r="H185">
        <v>315</v>
      </c>
      <c r="I185">
        <v>295</v>
      </c>
      <c r="J185" s="8">
        <v>2225.2717821865153</v>
      </c>
      <c r="K185" s="1">
        <v>4180</v>
      </c>
      <c r="L185" s="1">
        <v>991.5</v>
      </c>
      <c r="N185" s="1"/>
      <c r="O185" s="1"/>
      <c r="S185" s="4"/>
      <c r="T185" s="5"/>
      <c r="U185" s="4"/>
      <c r="V185" s="4"/>
      <c r="W185" s="6"/>
      <c r="X185" s="6"/>
      <c r="Y185" s="6"/>
      <c r="Z185" s="6"/>
      <c r="AA185" s="6"/>
      <c r="AB185" s="6"/>
      <c r="AC185" s="6"/>
      <c r="AD185" s="6"/>
      <c r="AF185" s="6"/>
      <c r="AG185" s="6"/>
      <c r="AH185" s="6"/>
    </row>
    <row r="186" spans="1:34" x14ac:dyDescent="0.45">
      <c r="A186">
        <f t="shared" si="18"/>
        <v>2.5999999999999999E-2</v>
      </c>
      <c r="B186" s="1">
        <f t="shared" si="20"/>
        <v>94.402420574886534</v>
      </c>
      <c r="C186">
        <f t="shared" si="14"/>
        <v>6000</v>
      </c>
      <c r="D186" s="2">
        <v>7.35</v>
      </c>
      <c r="E186" s="1">
        <f t="shared" si="16"/>
        <v>464.37299999999993</v>
      </c>
      <c r="F186" s="1">
        <f t="shared" si="17"/>
        <v>4179.3569999999991</v>
      </c>
      <c r="G186" s="8">
        <f t="shared" si="19"/>
        <v>2431.3991953923419</v>
      </c>
      <c r="H186">
        <v>315</v>
      </c>
      <c r="I186">
        <v>295</v>
      </c>
      <c r="J186" s="8">
        <v>2715.7309418750233</v>
      </c>
      <c r="K186" s="1">
        <v>4180</v>
      </c>
      <c r="L186" s="1">
        <v>991.5</v>
      </c>
      <c r="N186" s="1"/>
      <c r="O186" s="1"/>
      <c r="S186" s="4"/>
      <c r="T186" s="5"/>
      <c r="U186" s="4"/>
      <c r="V186" s="4"/>
      <c r="W186" s="6"/>
      <c r="X186" s="6"/>
      <c r="Y186" s="6"/>
      <c r="Z186" s="6"/>
      <c r="AA186" s="6"/>
      <c r="AB186" s="6"/>
      <c r="AC186" s="6"/>
      <c r="AD186" s="6"/>
      <c r="AF186" s="6"/>
      <c r="AG186" s="6"/>
      <c r="AH186" s="6"/>
    </row>
    <row r="187" spans="1:34" x14ac:dyDescent="0.45">
      <c r="A187">
        <f t="shared" si="18"/>
        <v>3.2000000000000001E-2</v>
      </c>
      <c r="B187" s="1">
        <f t="shared" si="20"/>
        <v>116.1875945537065</v>
      </c>
      <c r="C187">
        <f t="shared" si="14"/>
        <v>6000</v>
      </c>
      <c r="D187" s="2">
        <v>7.35</v>
      </c>
      <c r="E187" s="1">
        <f t="shared" si="16"/>
        <v>464.37299999999993</v>
      </c>
      <c r="F187" s="1">
        <f t="shared" si="17"/>
        <v>4179.3569999999991</v>
      </c>
      <c r="G187" s="8">
        <f t="shared" si="19"/>
        <v>3284.1238339491752</v>
      </c>
      <c r="H187">
        <v>315</v>
      </c>
      <c r="I187">
        <v>295</v>
      </c>
      <c r="J187" s="8">
        <v>3119.1232272134762</v>
      </c>
      <c r="K187" s="1">
        <v>4180</v>
      </c>
      <c r="L187" s="1">
        <v>991.5</v>
      </c>
      <c r="N187" s="1"/>
      <c r="O187" s="1"/>
      <c r="S187" s="4"/>
      <c r="T187" s="5"/>
      <c r="U187" s="4"/>
      <c r="V187" s="4"/>
      <c r="W187" s="6"/>
      <c r="X187" s="6"/>
      <c r="Y187" s="6"/>
      <c r="Z187" s="6"/>
      <c r="AA187" s="6"/>
      <c r="AB187" s="6"/>
      <c r="AC187" s="6"/>
      <c r="AD187" s="6"/>
      <c r="AF187" s="6"/>
      <c r="AG187" s="6"/>
      <c r="AH187" s="6"/>
    </row>
    <row r="188" spans="1:34" x14ac:dyDescent="0.45">
      <c r="A188">
        <f t="shared" si="18"/>
        <v>3.7999999999999999E-2</v>
      </c>
      <c r="B188" s="1">
        <f t="shared" si="20"/>
        <v>137.97276853252646</v>
      </c>
      <c r="C188">
        <f t="shared" ref="C188:C194" si="21">C176+500</f>
        <v>6000</v>
      </c>
      <c r="D188" s="2">
        <v>7.35</v>
      </c>
      <c r="E188" s="1">
        <f t="shared" si="16"/>
        <v>464.37299999999993</v>
      </c>
      <c r="F188" s="1">
        <f t="shared" si="17"/>
        <v>4179.3569999999991</v>
      </c>
      <c r="G188" s="8">
        <f t="shared" si="19"/>
        <v>4250.9753870990726</v>
      </c>
      <c r="H188">
        <v>315</v>
      </c>
      <c r="I188">
        <v>295</v>
      </c>
      <c r="J188" s="8">
        <v>3452.7646547027684</v>
      </c>
      <c r="K188" s="1">
        <v>4180</v>
      </c>
      <c r="L188" s="1">
        <v>991.5</v>
      </c>
      <c r="N188" s="1"/>
      <c r="O188" s="1"/>
      <c r="S188" s="4"/>
      <c r="T188" s="5"/>
      <c r="U188" s="4"/>
      <c r="V188" s="4"/>
      <c r="W188" s="6"/>
      <c r="X188" s="6"/>
      <c r="Y188" s="6"/>
      <c r="Z188" s="6"/>
      <c r="AA188" s="6"/>
      <c r="AB188" s="6"/>
      <c r="AC188" s="6"/>
      <c r="AD188" s="6"/>
      <c r="AF188" s="6"/>
      <c r="AG188" s="6"/>
      <c r="AH188" s="6"/>
    </row>
    <row r="189" spans="1:34" x14ac:dyDescent="0.45">
      <c r="A189">
        <f t="shared" si="18"/>
        <v>4.3999999999999997E-2</v>
      </c>
      <c r="B189" s="1">
        <f t="shared" si="20"/>
        <v>159.75794251134644</v>
      </c>
      <c r="C189">
        <f t="shared" si="21"/>
        <v>6000</v>
      </c>
      <c r="D189" s="2">
        <v>7.35</v>
      </c>
      <c r="E189" s="1">
        <f t="shared" si="16"/>
        <v>464.37299999999993</v>
      </c>
      <c r="F189" s="1">
        <f t="shared" si="17"/>
        <v>4179.3569999999991</v>
      </c>
      <c r="G189" s="8">
        <f t="shared" si="19"/>
        <v>5331.9538548420323</v>
      </c>
      <c r="H189">
        <v>315</v>
      </c>
      <c r="I189">
        <v>295</v>
      </c>
      <c r="J189" s="8">
        <v>3731.6055931827741</v>
      </c>
      <c r="K189" s="1">
        <v>4180</v>
      </c>
      <c r="L189" s="1">
        <v>991.5</v>
      </c>
      <c r="N189" s="1"/>
      <c r="O189" s="1"/>
      <c r="S189" s="4"/>
      <c r="T189" s="5"/>
      <c r="U189" s="4"/>
      <c r="V189" s="4"/>
      <c r="W189" s="6"/>
      <c r="X189" s="6"/>
      <c r="Y189" s="6"/>
      <c r="Z189" s="6"/>
      <c r="AA189" s="6"/>
      <c r="AB189" s="6"/>
      <c r="AC189" s="6"/>
      <c r="AD189" s="6"/>
      <c r="AF189" s="6"/>
      <c r="AG189" s="6"/>
      <c r="AH189" s="6"/>
    </row>
    <row r="190" spans="1:34" x14ac:dyDescent="0.45">
      <c r="A190">
        <f t="shared" si="18"/>
        <v>0.05</v>
      </c>
      <c r="B190" s="1">
        <f t="shared" si="20"/>
        <v>181.54311649016643</v>
      </c>
      <c r="C190">
        <f t="shared" si="21"/>
        <v>6000</v>
      </c>
      <c r="D190" s="2">
        <v>7.35</v>
      </c>
      <c r="E190" s="1">
        <f t="shared" si="16"/>
        <v>464.37299999999993</v>
      </c>
      <c r="F190" s="1">
        <f t="shared" si="17"/>
        <v>4179.3569999999991</v>
      </c>
      <c r="G190" s="8">
        <f t="shared" si="19"/>
        <v>6527.0592371780549</v>
      </c>
      <c r="H190">
        <v>315</v>
      </c>
      <c r="I190">
        <v>295</v>
      </c>
      <c r="J190" s="8">
        <v>3967.2992223413412</v>
      </c>
      <c r="K190" s="1">
        <v>4180</v>
      </c>
      <c r="L190" s="1">
        <v>991.5</v>
      </c>
      <c r="N190" s="1"/>
      <c r="O190" s="1"/>
      <c r="S190" s="4"/>
      <c r="T190" s="5"/>
      <c r="U190" s="4"/>
      <c r="V190" s="4"/>
      <c r="W190" s="6"/>
      <c r="X190" s="6"/>
      <c r="Y190" s="6"/>
      <c r="Z190" s="6"/>
      <c r="AA190" s="6"/>
      <c r="AB190" s="6"/>
      <c r="AC190" s="6"/>
      <c r="AD190" s="6"/>
      <c r="AF190" s="6"/>
      <c r="AG190" s="6"/>
      <c r="AH190" s="6"/>
    </row>
    <row r="191" spans="1:34" x14ac:dyDescent="0.45">
      <c r="A191">
        <f t="shared" si="18"/>
        <v>5.6000000000000001E-2</v>
      </c>
      <c r="B191" s="1">
        <f t="shared" si="20"/>
        <v>203.32829046898641</v>
      </c>
      <c r="C191">
        <f t="shared" si="21"/>
        <v>6000</v>
      </c>
      <c r="D191" s="2">
        <v>7.35</v>
      </c>
      <c r="E191" s="1">
        <f t="shared" si="16"/>
        <v>464.37299999999993</v>
      </c>
      <c r="F191" s="1">
        <f t="shared" si="17"/>
        <v>4179.3569999999991</v>
      </c>
      <c r="G191" s="8">
        <f t="shared" si="19"/>
        <v>7836.2915341071421</v>
      </c>
      <c r="H191">
        <v>315</v>
      </c>
      <c r="I191">
        <v>295</v>
      </c>
      <c r="J191" s="8">
        <v>4168.7493584015265</v>
      </c>
      <c r="K191" s="1">
        <v>4180</v>
      </c>
      <c r="L191" s="1">
        <v>991.5</v>
      </c>
      <c r="N191" s="1"/>
      <c r="O191" s="1"/>
      <c r="S191" s="4"/>
      <c r="T191" s="5"/>
      <c r="U191" s="4"/>
      <c r="V191" s="4"/>
      <c r="W191" s="6"/>
      <c r="X191" s="6"/>
      <c r="Y191" s="6"/>
      <c r="Z191" s="6"/>
      <c r="AA191" s="6"/>
      <c r="AB191" s="6"/>
      <c r="AC191" s="6"/>
      <c r="AD191" s="6"/>
      <c r="AF191" s="6"/>
      <c r="AG191" s="6"/>
      <c r="AH191" s="6"/>
    </row>
    <row r="192" spans="1:34" x14ac:dyDescent="0.45">
      <c r="A192">
        <f t="shared" si="18"/>
        <v>6.2E-2</v>
      </c>
      <c r="B192" s="1">
        <f t="shared" si="20"/>
        <v>225.11346444780636</v>
      </c>
      <c r="C192">
        <f t="shared" si="21"/>
        <v>6000</v>
      </c>
      <c r="D192" s="2">
        <v>7.35</v>
      </c>
      <c r="E192" s="1">
        <f t="shared" si="16"/>
        <v>464.37299999999993</v>
      </c>
      <c r="F192" s="1">
        <f t="shared" si="17"/>
        <v>4179.3569999999991</v>
      </c>
      <c r="G192" s="8">
        <f t="shared" si="19"/>
        <v>9259.6507456292911</v>
      </c>
      <c r="H192">
        <v>315</v>
      </c>
      <c r="I192">
        <v>295</v>
      </c>
      <c r="J192" s="8">
        <v>4342.6788626581674</v>
      </c>
      <c r="K192" s="1">
        <v>4180</v>
      </c>
      <c r="L192" s="1">
        <v>991.5</v>
      </c>
      <c r="N192" s="1"/>
      <c r="O192" s="1"/>
      <c r="S192" s="4"/>
      <c r="T192" s="5"/>
      <c r="U192" s="4"/>
      <c r="V192" s="4"/>
      <c r="W192" s="6"/>
      <c r="X192" s="6"/>
      <c r="Y192" s="6"/>
      <c r="Z192" s="6"/>
      <c r="AA192" s="6"/>
      <c r="AB192" s="6"/>
      <c r="AC192" s="6"/>
      <c r="AD192" s="6"/>
      <c r="AF192" s="6"/>
      <c r="AG192" s="6"/>
      <c r="AH192" s="6"/>
    </row>
    <row r="193" spans="1:56" x14ac:dyDescent="0.45">
      <c r="A193">
        <f t="shared" si="18"/>
        <v>6.8000000000000005E-2</v>
      </c>
      <c r="B193" s="1">
        <f t="shared" si="20"/>
        <v>246.89863842662635</v>
      </c>
      <c r="C193">
        <f t="shared" si="21"/>
        <v>6000</v>
      </c>
      <c r="D193" s="2">
        <v>7.35</v>
      </c>
      <c r="E193" s="1">
        <f t="shared" si="16"/>
        <v>464.37299999999993</v>
      </c>
      <c r="F193" s="1">
        <f t="shared" si="17"/>
        <v>4179.3569999999991</v>
      </c>
      <c r="G193" s="8">
        <f t="shared" si="19"/>
        <v>10797.136871744506</v>
      </c>
      <c r="H193">
        <v>315</v>
      </c>
      <c r="I193">
        <v>295</v>
      </c>
      <c r="J193" s="8">
        <v>4494.2604196065149</v>
      </c>
      <c r="K193" s="1">
        <v>4180</v>
      </c>
      <c r="L193" s="1">
        <v>991.5</v>
      </c>
      <c r="N193" s="1"/>
      <c r="O193" s="1"/>
      <c r="S193" s="4"/>
      <c r="T193" s="5"/>
      <c r="U193" s="4"/>
      <c r="V193" s="4"/>
      <c r="W193" s="6"/>
      <c r="X193" s="6"/>
      <c r="Y193" s="6"/>
      <c r="Z193" s="6"/>
      <c r="AA193" s="6"/>
      <c r="AB193" s="6"/>
      <c r="AC193" s="6"/>
      <c r="AD193" s="6"/>
      <c r="AF193" s="6"/>
      <c r="AG193" s="6"/>
      <c r="AH193" s="6"/>
    </row>
    <row r="194" spans="1:56" x14ac:dyDescent="0.45">
      <c r="A194">
        <f t="shared" si="18"/>
        <v>7.3999999999999996E-2</v>
      </c>
      <c r="B194" s="1">
        <f t="shared" ref="B194" si="22">A194/L194*3600*1000</f>
        <v>268.68381240544625</v>
      </c>
      <c r="C194">
        <f t="shared" si="21"/>
        <v>6000</v>
      </c>
      <c r="D194" s="2">
        <v>7.35</v>
      </c>
      <c r="E194" s="1">
        <f t="shared" si="16"/>
        <v>464.37299999999993</v>
      </c>
      <c r="F194" s="1">
        <f t="shared" si="17"/>
        <v>4179.3569999999991</v>
      </c>
      <c r="G194" s="8">
        <f t="shared" si="19"/>
        <v>12448.749912465624</v>
      </c>
      <c r="H194">
        <v>315</v>
      </c>
      <c r="I194">
        <v>295</v>
      </c>
      <c r="J194" s="8">
        <v>4621.1813318670802</v>
      </c>
      <c r="K194" s="1">
        <v>4180</v>
      </c>
      <c r="L194" s="1">
        <v>991.5</v>
      </c>
      <c r="N194" s="1"/>
      <c r="O194" s="1"/>
      <c r="S194" s="4"/>
      <c r="T194" s="5"/>
      <c r="U194" s="4"/>
      <c r="V194" s="4"/>
      <c r="W194" s="6"/>
      <c r="X194" s="6"/>
      <c r="Y194" s="6"/>
      <c r="Z194" s="6"/>
      <c r="AA194" s="6"/>
      <c r="AB194" s="6"/>
      <c r="AC194" s="6"/>
      <c r="AD194" s="6"/>
      <c r="AF194" s="6"/>
      <c r="AG194" s="6"/>
      <c r="AH194" s="6"/>
    </row>
    <row r="195" spans="1:56" x14ac:dyDescent="0.45"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</row>
    <row r="197" spans="1:56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56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56" x14ac:dyDescent="0.45">
      <c r="J199"/>
      <c r="K199" s="1"/>
      <c r="M199"/>
      <c r="AH199" s="6"/>
    </row>
    <row r="200" spans="1:56" x14ac:dyDescent="0.45">
      <c r="J200"/>
      <c r="K200" s="1"/>
      <c r="M200"/>
      <c r="AH200" s="6"/>
    </row>
    <row r="201" spans="1:56" x14ac:dyDescent="0.45">
      <c r="A201" t="s">
        <v>10</v>
      </c>
      <c r="B201" t="s">
        <v>11</v>
      </c>
      <c r="C201" t="s">
        <v>12</v>
      </c>
      <c r="D201" t="s">
        <v>11</v>
      </c>
      <c r="E201" s="1" t="s">
        <v>12</v>
      </c>
      <c r="F201" t="s">
        <v>11</v>
      </c>
      <c r="G201" t="s">
        <v>12</v>
      </c>
      <c r="H201" t="s">
        <v>11</v>
      </c>
      <c r="I201" t="s">
        <v>12</v>
      </c>
      <c r="J201" t="s">
        <v>11</v>
      </c>
      <c r="K201" s="1" t="s">
        <v>12</v>
      </c>
      <c r="L201" t="s">
        <v>11</v>
      </c>
      <c r="M201" t="s">
        <v>12</v>
      </c>
      <c r="N201" t="s">
        <v>11</v>
      </c>
      <c r="O201" t="s">
        <v>12</v>
      </c>
      <c r="P201" t="s">
        <v>11</v>
      </c>
      <c r="Q201" t="s">
        <v>12</v>
      </c>
      <c r="R201" t="s">
        <v>11</v>
      </c>
      <c r="S201" t="s">
        <v>12</v>
      </c>
      <c r="AE201" s="6"/>
      <c r="AF201" s="6"/>
      <c r="AG201" s="6"/>
    </row>
    <row r="202" spans="1:56" x14ac:dyDescent="0.45">
      <c r="M202"/>
      <c r="AH202" s="6"/>
    </row>
    <row r="203" spans="1:56" x14ac:dyDescent="0.45">
      <c r="A203">
        <v>0</v>
      </c>
      <c r="B203" s="8">
        <v>57.923246214430797</v>
      </c>
      <c r="C203" s="7">
        <f>20/B203</f>
        <v>0.34528451540786176</v>
      </c>
      <c r="D203" s="8">
        <v>85.90133968074116</v>
      </c>
      <c r="E203" s="7">
        <f>20/D203</f>
        <v>0.23282523967998073</v>
      </c>
      <c r="F203" s="8">
        <v>103.45292309593583</v>
      </c>
      <c r="G203" s="7">
        <f>20/F203</f>
        <v>0.19332464855974382</v>
      </c>
      <c r="H203" s="8">
        <v>115.19729611023729</v>
      </c>
      <c r="I203" s="7">
        <f>20/H203</f>
        <v>0.17361518607920393</v>
      </c>
      <c r="J203" s="8">
        <v>123.54340932378911</v>
      </c>
      <c r="K203" s="7">
        <f>20/J203</f>
        <v>0.1618864179762349</v>
      </c>
      <c r="L203" s="8">
        <v>129.76114328069264</v>
      </c>
      <c r="M203" s="7">
        <f>20/L203</f>
        <v>0.15412934484352553</v>
      </c>
      <c r="N203" s="8">
        <v>134.56538747022648</v>
      </c>
      <c r="O203" s="7">
        <f>20/N203</f>
        <v>0.1486266295961518</v>
      </c>
      <c r="P203" s="8">
        <v>138.38615663702188</v>
      </c>
      <c r="Q203" s="7">
        <f>20/P203</f>
        <v>0.14452312634462949</v>
      </c>
      <c r="R203" s="8">
        <v>141.49590677553195</v>
      </c>
      <c r="S203" s="7">
        <f>20/R203</f>
        <v>0.14134684497783989</v>
      </c>
      <c r="AH203" s="6"/>
    </row>
    <row r="204" spans="1:56" x14ac:dyDescent="0.45">
      <c r="A204">
        <v>400</v>
      </c>
      <c r="B204" s="8">
        <v>217.73462042396091</v>
      </c>
      <c r="C204" s="7">
        <f t="shared" ref="C204:C218" si="23">20/B204</f>
        <v>9.1854937726747812E-2</v>
      </c>
      <c r="D204" s="8">
        <v>339.63637407530456</v>
      </c>
      <c r="E204" s="7">
        <f t="shared" ref="E204:E218" si="24">20/D204</f>
        <v>5.8886507826059815E-2</v>
      </c>
      <c r="F204" s="8">
        <v>422.96865423986708</v>
      </c>
      <c r="G204" s="7">
        <f t="shared" ref="G204:G218" si="25">20/F204</f>
        <v>4.7284827846032121E-2</v>
      </c>
      <c r="H204" s="8">
        <v>481.50421183569034</v>
      </c>
      <c r="I204" s="7">
        <f t="shared" ref="I204:I218" si="26">20/H204</f>
        <v>4.1536500633612E-2</v>
      </c>
      <c r="J204" s="8">
        <v>524.39298166676065</v>
      </c>
      <c r="K204" s="7">
        <f t="shared" ref="K204:K218" si="27">20/J204</f>
        <v>3.8139335763859493E-2</v>
      </c>
      <c r="L204" s="8">
        <v>557.02080992159017</v>
      </c>
      <c r="M204" s="7">
        <f t="shared" ref="M204:M218" si="28">20/L204</f>
        <v>3.5905301280961706E-2</v>
      </c>
      <c r="N204" s="8">
        <v>582.61788410503686</v>
      </c>
      <c r="O204" s="7">
        <f t="shared" ref="O204:O218" si="29">20/N204</f>
        <v>3.4327816817230267E-2</v>
      </c>
      <c r="P204" s="8">
        <v>603.21216519456607</v>
      </c>
      <c r="Q204" s="7">
        <f t="shared" ref="Q204:Q218" si="30">20/P204</f>
        <v>3.3155829994822798E-2</v>
      </c>
      <c r="R204" s="8">
        <v>620.1271059437039</v>
      </c>
      <c r="S204" s="7">
        <f t="shared" ref="S204:S218" si="31">20/R204</f>
        <v>3.2251452659151511E-2</v>
      </c>
      <c r="AH204" s="6"/>
    </row>
    <row r="205" spans="1:56" x14ac:dyDescent="0.45">
      <c r="A205">
        <v>600</v>
      </c>
      <c r="B205" s="8">
        <v>427.62160019456724</v>
      </c>
      <c r="C205" s="7">
        <f t="shared" si="23"/>
        <v>4.6770322151406821E-2</v>
      </c>
      <c r="D205" s="8">
        <v>640.40166624450637</v>
      </c>
      <c r="E205" s="7">
        <f t="shared" si="24"/>
        <v>3.1230399691627237E-2</v>
      </c>
      <c r="F205" s="8">
        <v>776.14495440658402</v>
      </c>
      <c r="G205" s="7">
        <f t="shared" si="25"/>
        <v>2.5768382421929636E-2</v>
      </c>
      <c r="H205" s="8">
        <v>867.87289265005506</v>
      </c>
      <c r="I205" s="7">
        <f t="shared" si="26"/>
        <v>2.3044849273872216E-2</v>
      </c>
      <c r="J205" s="8">
        <v>933.48301760675474</v>
      </c>
      <c r="K205" s="7">
        <f t="shared" si="27"/>
        <v>2.1425135350909334E-2</v>
      </c>
      <c r="L205" s="8">
        <v>982.58950973695471</v>
      </c>
      <c r="M205" s="7">
        <f t="shared" si="28"/>
        <v>2.0354379730101253E-2</v>
      </c>
      <c r="N205" s="8">
        <v>1020.6674884283991</v>
      </c>
      <c r="O205" s="7">
        <f t="shared" si="29"/>
        <v>1.9595020147840266E-2</v>
      </c>
      <c r="P205" s="8">
        <v>1051.0356256073505</v>
      </c>
      <c r="Q205" s="7">
        <f t="shared" si="30"/>
        <v>1.9028850699939707E-2</v>
      </c>
      <c r="R205" s="8">
        <v>1075.8097177351074</v>
      </c>
      <c r="S205" s="7">
        <f t="shared" si="31"/>
        <v>1.8590648206920666E-2</v>
      </c>
      <c r="AH205" s="6"/>
    </row>
    <row r="206" spans="1:56" x14ac:dyDescent="0.45">
      <c r="A206">
        <v>800</v>
      </c>
      <c r="B206" s="8">
        <v>528.39664111426191</v>
      </c>
      <c r="C206" s="7">
        <f t="shared" si="23"/>
        <v>3.7850354154077878E-2</v>
      </c>
      <c r="D206" s="8">
        <v>807.53495084007795</v>
      </c>
      <c r="E206" s="7">
        <f t="shared" si="24"/>
        <v>2.4766729884810577E-2</v>
      </c>
      <c r="F206" s="8">
        <v>991.73530042320931</v>
      </c>
      <c r="G206" s="7">
        <f t="shared" si="25"/>
        <v>2.0166671481256417E-2</v>
      </c>
      <c r="H206" s="8">
        <v>1118.6073795510758</v>
      </c>
      <c r="I206" s="7">
        <f t="shared" si="26"/>
        <v>1.7879374269841205E-2</v>
      </c>
      <c r="J206" s="8">
        <v>1210.4607557122827</v>
      </c>
      <c r="K206" s="7">
        <f t="shared" si="27"/>
        <v>1.6522633968609098E-2</v>
      </c>
      <c r="L206" s="8">
        <v>1279.785761903883</v>
      </c>
      <c r="M206" s="7">
        <f t="shared" si="28"/>
        <v>1.5627615648924589E-2</v>
      </c>
      <c r="N206" s="8">
        <v>1333.8729784690452</v>
      </c>
      <c r="O206" s="7">
        <f t="shared" si="29"/>
        <v>1.4993931448371517E-2</v>
      </c>
      <c r="P206" s="8">
        <v>1377.2121259656797</v>
      </c>
      <c r="Q206" s="7">
        <f t="shared" si="30"/>
        <v>1.4522091131005917E-2</v>
      </c>
      <c r="R206" s="8">
        <v>1412.7007080381554</v>
      </c>
      <c r="S206" s="7">
        <f t="shared" si="31"/>
        <v>1.4157280368164028E-2</v>
      </c>
      <c r="AH206" s="6"/>
    </row>
    <row r="207" spans="1:56" x14ac:dyDescent="0.45">
      <c r="A207">
        <v>1000</v>
      </c>
      <c r="B207" s="8">
        <v>560.37262582613664</v>
      </c>
      <c r="C207" s="7">
        <f t="shared" si="23"/>
        <v>3.5690537114504373E-2</v>
      </c>
      <c r="D207" s="8">
        <v>871.21015294967447</v>
      </c>
      <c r="E207" s="7">
        <f t="shared" si="24"/>
        <v>2.2956573603149115E-2</v>
      </c>
      <c r="F207" s="8">
        <v>1082.667944028613</v>
      </c>
      <c r="G207" s="7">
        <f t="shared" si="25"/>
        <v>1.8472884609088819E-2</v>
      </c>
      <c r="H207" s="8">
        <v>1230.9045690142623</v>
      </c>
      <c r="I207" s="7">
        <f t="shared" si="26"/>
        <v>1.6248213308702297E-2</v>
      </c>
      <c r="J207" s="8">
        <v>1339.4428866292496</v>
      </c>
      <c r="K207" s="7">
        <f t="shared" si="27"/>
        <v>1.4931581032417613E-2</v>
      </c>
      <c r="L207" s="8">
        <v>1422.0027922240449</v>
      </c>
      <c r="M207" s="7">
        <f t="shared" si="28"/>
        <v>1.4064669991765305E-2</v>
      </c>
      <c r="N207" s="8">
        <v>1486.7875000594606</v>
      </c>
      <c r="O207" s="7">
        <f t="shared" si="29"/>
        <v>1.3451821460161689E-2</v>
      </c>
      <c r="P207" s="8">
        <v>1538.9274933288027</v>
      </c>
      <c r="Q207" s="7">
        <f t="shared" si="30"/>
        <v>1.2996063873508859E-2</v>
      </c>
      <c r="R207" s="8">
        <v>1581.7727894974207</v>
      </c>
      <c r="S207" s="7">
        <f t="shared" si="31"/>
        <v>1.2644040998046649E-2</v>
      </c>
    </row>
    <row r="208" spans="1:56" x14ac:dyDescent="0.45">
      <c r="A208">
        <v>1200</v>
      </c>
      <c r="B208" s="8">
        <v>604.8353712871758</v>
      </c>
      <c r="C208" s="7">
        <f t="shared" si="23"/>
        <v>3.3066849178210511E-2</v>
      </c>
      <c r="D208" s="8">
        <v>952.58995639309319</v>
      </c>
      <c r="E208" s="7">
        <f t="shared" si="24"/>
        <v>2.0995392472673579E-2</v>
      </c>
      <c r="F208" s="8">
        <v>1195.0095197094095</v>
      </c>
      <c r="G208" s="7">
        <f t="shared" si="25"/>
        <v>1.6736268347772996E-2</v>
      </c>
      <c r="H208" s="8">
        <v>1367.4359716250112</v>
      </c>
      <c r="I208" s="7">
        <f t="shared" si="26"/>
        <v>1.4625913326115538E-2</v>
      </c>
      <c r="J208" s="8">
        <v>1494.8773604590322</v>
      </c>
      <c r="K208" s="7">
        <f t="shared" si="27"/>
        <v>1.3379023944719183E-2</v>
      </c>
      <c r="L208" s="8">
        <v>1592.4522391055536</v>
      </c>
      <c r="M208" s="7">
        <f t="shared" si="28"/>
        <v>1.2559246367874475E-2</v>
      </c>
      <c r="N208" s="8">
        <v>1669.3907206442207</v>
      </c>
      <c r="O208" s="7">
        <f t="shared" si="29"/>
        <v>1.1980418815483751E-2</v>
      </c>
      <c r="P208" s="8">
        <v>1731.5428460395808</v>
      </c>
      <c r="Q208" s="7">
        <f t="shared" si="30"/>
        <v>1.1550392787417532E-2</v>
      </c>
      <c r="R208" s="8">
        <v>1782.7672760373466</v>
      </c>
      <c r="S208" s="7">
        <f t="shared" si="31"/>
        <v>1.1218514199147229E-2</v>
      </c>
    </row>
    <row r="209" spans="1:19" x14ac:dyDescent="0.45">
      <c r="A209">
        <v>1500</v>
      </c>
      <c r="B209" s="8">
        <v>662.06270985017966</v>
      </c>
      <c r="C209" s="7">
        <f t="shared" si="23"/>
        <v>3.0208618764415635E-2</v>
      </c>
      <c r="D209" s="8">
        <v>1058.1352662324578</v>
      </c>
      <c r="E209" s="7">
        <f t="shared" si="24"/>
        <v>1.8901175150518305E-2</v>
      </c>
      <c r="F209" s="8">
        <v>1342.4946481794202</v>
      </c>
      <c r="G209" s="7">
        <f t="shared" si="25"/>
        <v>1.4897638532207439E-2</v>
      </c>
      <c r="H209" s="8">
        <v>1548.4237826943827</v>
      </c>
      <c r="I209" s="7">
        <f t="shared" si="26"/>
        <v>1.2916360639461623E-2</v>
      </c>
      <c r="J209" s="8">
        <v>1702.4281787901518</v>
      </c>
      <c r="K209" s="7">
        <f t="shared" si="27"/>
        <v>1.174792584449184E-2</v>
      </c>
      <c r="L209" s="8">
        <v>1821.3163663827386</v>
      </c>
      <c r="M209" s="7">
        <f t="shared" si="28"/>
        <v>1.0981068621110233E-2</v>
      </c>
      <c r="N209" s="8">
        <v>1915.6352573754839</v>
      </c>
      <c r="O209" s="7">
        <f t="shared" si="29"/>
        <v>1.0440400865977483E-2</v>
      </c>
      <c r="P209" s="8">
        <v>1992.1866712781707</v>
      </c>
      <c r="Q209" s="7">
        <f t="shared" si="30"/>
        <v>1.0039219862448013E-2</v>
      </c>
      <c r="R209" s="8">
        <v>2055.5162100586181</v>
      </c>
      <c r="S209" s="7">
        <f t="shared" si="31"/>
        <v>9.7299159705627677E-3</v>
      </c>
    </row>
    <row r="210" spans="1:19" x14ac:dyDescent="0.45">
      <c r="A210">
        <v>2000</v>
      </c>
      <c r="B210" s="8">
        <v>735.85995148625977</v>
      </c>
      <c r="C210" s="7">
        <f t="shared" si="23"/>
        <v>2.7179084769601635E-2</v>
      </c>
      <c r="D210" s="8">
        <v>1197.4622335401057</v>
      </c>
      <c r="E210" s="7">
        <f t="shared" si="24"/>
        <v>1.6701988121055975E-2</v>
      </c>
      <c r="F210" s="8">
        <v>1542.2180432955381</v>
      </c>
      <c r="G210" s="7">
        <f t="shared" si="25"/>
        <v>1.2968334851836098E-2</v>
      </c>
      <c r="H210" s="8">
        <v>1798.2154239090341</v>
      </c>
      <c r="I210" s="7">
        <f t="shared" si="26"/>
        <v>1.1122137945254181E-2</v>
      </c>
      <c r="J210" s="8">
        <v>1992.8700873896671</v>
      </c>
      <c r="K210" s="7">
        <f t="shared" si="27"/>
        <v>1.0035777106874397E-2</v>
      </c>
      <c r="L210" s="8">
        <v>2144.9112786842038</v>
      </c>
      <c r="M210" s="7">
        <f t="shared" si="28"/>
        <v>9.3243949988779974E-3</v>
      </c>
      <c r="N210" s="8">
        <v>2266.5890522906448</v>
      </c>
      <c r="O210" s="7">
        <f t="shared" si="29"/>
        <v>8.8238315541971472E-3</v>
      </c>
      <c r="P210" s="8">
        <v>2366.0127943149691</v>
      </c>
      <c r="Q210" s="7">
        <f t="shared" si="30"/>
        <v>8.4530396657430552E-3</v>
      </c>
      <c r="R210" s="8">
        <v>2448.7082030088704</v>
      </c>
      <c r="S210" s="7">
        <f t="shared" si="31"/>
        <v>8.1675717733231071E-3</v>
      </c>
    </row>
    <row r="211" spans="1:19" x14ac:dyDescent="0.45">
      <c r="A211">
        <v>2500</v>
      </c>
      <c r="B211" s="8">
        <v>788.9698726361537</v>
      </c>
      <c r="C211" s="7">
        <f t="shared" si="23"/>
        <v>2.5349510410549385E-2</v>
      </c>
      <c r="D211" s="8">
        <v>1300.5608320368437</v>
      </c>
      <c r="E211" s="7">
        <f t="shared" si="24"/>
        <v>1.537798118114741E-2</v>
      </c>
      <c r="F211" s="8">
        <v>1694.7835429707477</v>
      </c>
      <c r="G211" s="7">
        <f t="shared" si="25"/>
        <v>1.1800917045100905E-2</v>
      </c>
      <c r="H211" s="8">
        <v>1993.6356286550626</v>
      </c>
      <c r="I211" s="7">
        <f t="shared" si="26"/>
        <v>1.0031923443047768E-2</v>
      </c>
      <c r="J211" s="8">
        <v>2224.0734682308002</v>
      </c>
      <c r="K211" s="7">
        <f t="shared" si="27"/>
        <v>8.9925086943775934E-3</v>
      </c>
      <c r="L211" s="8">
        <v>2405.8637342746156</v>
      </c>
      <c r="M211" s="7">
        <f t="shared" si="28"/>
        <v>8.3130227681120668E-3</v>
      </c>
      <c r="N211" s="8">
        <v>2552.4356786459125</v>
      </c>
      <c r="O211" s="7">
        <f t="shared" si="29"/>
        <v>7.8356528892474034E-3</v>
      </c>
      <c r="P211" s="8">
        <v>2672.8922628201426</v>
      </c>
      <c r="Q211" s="7">
        <f t="shared" si="30"/>
        <v>7.4825312932359622E-3</v>
      </c>
      <c r="R211" s="8">
        <v>2773.5444460726612</v>
      </c>
      <c r="S211" s="7">
        <f t="shared" si="31"/>
        <v>7.2109895438380294E-3</v>
      </c>
    </row>
    <row r="212" spans="1:19" x14ac:dyDescent="0.45">
      <c r="A212">
        <v>3000</v>
      </c>
      <c r="B212" s="8">
        <v>829.67425833617222</v>
      </c>
      <c r="C212" s="7">
        <f t="shared" si="23"/>
        <v>2.4105846118581499E-2</v>
      </c>
      <c r="D212" s="8">
        <v>1380.7741682553342</v>
      </c>
      <c r="E212" s="7">
        <f t="shared" si="24"/>
        <v>1.4484627870226479E-2</v>
      </c>
      <c r="F212" s="8">
        <v>1816.309556856685</v>
      </c>
      <c r="G212" s="7">
        <f t="shared" si="25"/>
        <v>1.1011338857134081E-2</v>
      </c>
      <c r="H212" s="8">
        <v>2152.2818738253504</v>
      </c>
      <c r="I212" s="7">
        <f t="shared" si="26"/>
        <v>9.2924631495655691E-3</v>
      </c>
      <c r="J212" s="8">
        <v>2414.4571429847379</v>
      </c>
      <c r="K212" s="7">
        <f t="shared" si="27"/>
        <v>8.2834354952666979E-3</v>
      </c>
      <c r="L212" s="8">
        <v>2623.0675456716817</v>
      </c>
      <c r="M212" s="7">
        <f t="shared" si="28"/>
        <v>7.6246606889715665E-3</v>
      </c>
      <c r="N212" s="8">
        <v>2792.3515996919696</v>
      </c>
      <c r="O212" s="7">
        <f t="shared" si="29"/>
        <v>7.1624218104218125E-3</v>
      </c>
      <c r="P212" s="8">
        <v>2932.1720809842532</v>
      </c>
      <c r="Q212" s="7">
        <f t="shared" si="30"/>
        <v>6.8208820790922088E-3</v>
      </c>
      <c r="R212" s="8">
        <v>3049.4744889132562</v>
      </c>
      <c r="S212" s="7">
        <f t="shared" si="31"/>
        <v>6.5585070715339601E-3</v>
      </c>
    </row>
    <row r="213" spans="1:19" x14ac:dyDescent="0.45">
      <c r="A213">
        <v>3500</v>
      </c>
      <c r="B213" s="8">
        <v>861.0603788077018</v>
      </c>
      <c r="C213" s="7">
        <f t="shared" si="23"/>
        <v>2.3227174879064484E-2</v>
      </c>
      <c r="D213" s="8">
        <v>1443.8962959598121</v>
      </c>
      <c r="E213" s="7">
        <f t="shared" si="24"/>
        <v>1.3851410282000378E-2</v>
      </c>
      <c r="F213" s="8">
        <v>1914.6340029573946</v>
      </c>
      <c r="G213" s="7">
        <f t="shared" si="25"/>
        <v>1.0445860654886244E-2</v>
      </c>
      <c r="H213" s="8">
        <v>2283.4511531051153</v>
      </c>
      <c r="I213" s="7">
        <f t="shared" si="26"/>
        <v>8.7586721409841917E-3</v>
      </c>
      <c r="J213" s="8">
        <v>2574.3900862893588</v>
      </c>
      <c r="K213" s="7">
        <f t="shared" si="27"/>
        <v>7.7688304140524963E-3</v>
      </c>
      <c r="L213" s="8">
        <v>2807.7084117798299</v>
      </c>
      <c r="M213" s="7">
        <f t="shared" si="28"/>
        <v>7.1232468144089905E-3</v>
      </c>
      <c r="N213" s="8">
        <v>2998.1644785605217</v>
      </c>
      <c r="O213" s="7">
        <f t="shared" si="29"/>
        <v>6.6707481003852051E-3</v>
      </c>
      <c r="P213" s="8">
        <v>3156.1977559295278</v>
      </c>
      <c r="Q213" s="7">
        <f t="shared" si="30"/>
        <v>6.3367385527177862E-3</v>
      </c>
      <c r="R213" s="8">
        <v>3289.2703543782977</v>
      </c>
      <c r="S213" s="7">
        <f t="shared" si="31"/>
        <v>6.0803758418271408E-3</v>
      </c>
    </row>
    <row r="214" spans="1:19" x14ac:dyDescent="0.45">
      <c r="A214">
        <v>4000</v>
      </c>
      <c r="B214" s="8">
        <v>886.32667759559183</v>
      </c>
      <c r="C214" s="7">
        <f t="shared" si="23"/>
        <v>2.256504346033629E-2</v>
      </c>
      <c r="D214" s="8">
        <v>1495.4059534949458</v>
      </c>
      <c r="E214" s="7">
        <f t="shared" si="24"/>
        <v>1.3374294754716982E-2</v>
      </c>
      <c r="F214" s="8">
        <v>1996.7805652363304</v>
      </c>
      <c r="G214" s="7">
        <f t="shared" si="25"/>
        <v>1.001612312749693E-2</v>
      </c>
      <c r="H214" s="8">
        <v>2395.1764488051745</v>
      </c>
      <c r="I214" s="7">
        <f t="shared" si="26"/>
        <v>8.3501155040067842E-3</v>
      </c>
      <c r="J214" s="8">
        <v>2712.5947423526586</v>
      </c>
      <c r="K214" s="7">
        <f t="shared" si="27"/>
        <v>7.3730143643402531E-3</v>
      </c>
      <c r="L214" s="8">
        <v>2969.0039497749776</v>
      </c>
      <c r="M214" s="7">
        <f t="shared" si="28"/>
        <v>6.736265878499694E-3</v>
      </c>
      <c r="N214" s="8">
        <v>3179.4632300139956</v>
      </c>
      <c r="O214" s="7">
        <f t="shared" si="29"/>
        <v>6.290369962829217E-3</v>
      </c>
      <c r="P214" s="8">
        <v>3354.8464631433017</v>
      </c>
      <c r="Q214" s="7">
        <f t="shared" si="30"/>
        <v>5.9615246836843706E-3</v>
      </c>
      <c r="R214" s="8">
        <v>3503.0394454665197</v>
      </c>
      <c r="S214" s="7">
        <f t="shared" si="31"/>
        <v>5.7093276599791427E-3</v>
      </c>
    </row>
    <row r="215" spans="1:19" x14ac:dyDescent="0.45">
      <c r="A215">
        <v>4500</v>
      </c>
      <c r="B215" s="8">
        <v>907.36431895762246</v>
      </c>
      <c r="C215" s="7">
        <f t="shared" si="23"/>
        <v>2.2041862989472569E-2</v>
      </c>
      <c r="D215" s="8">
        <v>1538.4550574656553</v>
      </c>
      <c r="E215" s="7">
        <f t="shared" si="24"/>
        <v>1.3000054764645916E-2</v>
      </c>
      <c r="F215" s="8">
        <v>2066.5404370501647</v>
      </c>
      <c r="G215" s="7">
        <f t="shared" si="25"/>
        <v>9.6780104765569145E-3</v>
      </c>
      <c r="H215" s="8">
        <v>2491.4768504833746</v>
      </c>
      <c r="I215" s="7">
        <f t="shared" si="26"/>
        <v>8.0273673809651384E-3</v>
      </c>
      <c r="J215" s="8">
        <v>2833.1127980375081</v>
      </c>
      <c r="K215" s="7">
        <f t="shared" si="27"/>
        <v>7.0593730026753477E-3</v>
      </c>
      <c r="L215" s="8">
        <v>3110.9226423609407</v>
      </c>
      <c r="M215" s="7">
        <f t="shared" si="28"/>
        <v>6.4289608901433835E-3</v>
      </c>
      <c r="N215" s="8">
        <v>3340.1012769696358</v>
      </c>
      <c r="O215" s="7">
        <f t="shared" si="29"/>
        <v>5.9878423860684074E-3</v>
      </c>
      <c r="P215" s="8">
        <v>3531.8410081956617</v>
      </c>
      <c r="Q215" s="7">
        <f t="shared" si="30"/>
        <v>5.6627690639498946E-3</v>
      </c>
      <c r="R215" s="8">
        <v>3694.3713825967379</v>
      </c>
      <c r="S215" s="7">
        <f t="shared" si="31"/>
        <v>5.4136408955025505E-3</v>
      </c>
    </row>
    <row r="216" spans="1:19" x14ac:dyDescent="0.45">
      <c r="A216">
        <v>5000</v>
      </c>
      <c r="B216" s="8">
        <v>925.29354818623267</v>
      </c>
      <c r="C216" s="7">
        <f t="shared" si="23"/>
        <v>2.1614762190014347E-2</v>
      </c>
      <c r="D216" s="8">
        <v>1575.1252029256523</v>
      </c>
      <c r="E216" s="7">
        <f t="shared" si="24"/>
        <v>1.2697403332034694E-2</v>
      </c>
      <c r="F216" s="8">
        <v>2126.6763735869654</v>
      </c>
      <c r="G216" s="7">
        <f t="shared" si="25"/>
        <v>9.4043457897013908E-3</v>
      </c>
      <c r="H216" s="8">
        <v>2575.5263385224334</v>
      </c>
      <c r="I216" s="7">
        <f t="shared" si="26"/>
        <v>7.7654030171844021E-3</v>
      </c>
      <c r="J216" s="8">
        <v>2939.3607119422986</v>
      </c>
      <c r="K216" s="7">
        <f t="shared" si="27"/>
        <v>6.8042006272800081E-3</v>
      </c>
      <c r="L216" s="8">
        <v>3237.0242309218861</v>
      </c>
      <c r="M216" s="7">
        <f t="shared" si="28"/>
        <v>6.1785141454761723E-3</v>
      </c>
      <c r="N216" s="8">
        <v>3483.7229155591281</v>
      </c>
      <c r="O216" s="7">
        <f t="shared" si="29"/>
        <v>5.7409847122672367E-3</v>
      </c>
      <c r="P216" s="8">
        <v>3690.8746289701194</v>
      </c>
      <c r="Q216" s="7">
        <f t="shared" si="30"/>
        <v>5.4187698067600541E-3</v>
      </c>
      <c r="R216" s="8">
        <v>3866.9862730444001</v>
      </c>
      <c r="S216" s="7">
        <f t="shared" si="31"/>
        <v>5.1719862931539204E-3</v>
      </c>
    </row>
    <row r="217" spans="1:19" x14ac:dyDescent="0.45">
      <c r="A217">
        <v>5500</v>
      </c>
      <c r="B217" s="8">
        <v>940.75483821457226</v>
      </c>
      <c r="C217" s="7">
        <f t="shared" si="23"/>
        <v>2.1259523935010894E-2</v>
      </c>
      <c r="D217" s="8">
        <v>1606.7340836728265</v>
      </c>
      <c r="E217" s="7">
        <f t="shared" si="24"/>
        <v>1.2447610468486537E-2</v>
      </c>
      <c r="F217" s="8">
        <v>2179.1059882662935</v>
      </c>
      <c r="G217" s="7">
        <f t="shared" si="25"/>
        <v>9.1780758291211389E-3</v>
      </c>
      <c r="H217" s="8">
        <v>2649.6924731845129</v>
      </c>
      <c r="I217" s="7">
        <f t="shared" si="26"/>
        <v>7.548045745838252E-3</v>
      </c>
      <c r="J217" s="8">
        <v>3034.03848572178</v>
      </c>
      <c r="K217" s="7">
        <f t="shared" si="27"/>
        <v>6.5918741947803994E-3</v>
      </c>
      <c r="L217" s="8">
        <v>3350.2593277374317</v>
      </c>
      <c r="M217" s="7">
        <f t="shared" si="28"/>
        <v>5.9696871326993138E-3</v>
      </c>
      <c r="N217" s="8">
        <v>3613.4726801954989</v>
      </c>
      <c r="O217" s="7">
        <f t="shared" si="29"/>
        <v>5.5348419014248492E-3</v>
      </c>
      <c r="P217" s="8">
        <v>3835.245663741222</v>
      </c>
      <c r="Q217" s="7">
        <f t="shared" si="30"/>
        <v>5.214789808403124E-3</v>
      </c>
      <c r="R217" s="8">
        <v>4024.3071239401106</v>
      </c>
      <c r="S217" s="7">
        <f t="shared" si="31"/>
        <v>4.9697996161929209E-3</v>
      </c>
    </row>
    <row r="218" spans="1:19" x14ac:dyDescent="0.45">
      <c r="A218">
        <v>6000</v>
      </c>
      <c r="B218" s="8">
        <v>954.25251782147814</v>
      </c>
      <c r="C218" s="7">
        <f t="shared" si="23"/>
        <v>2.0958812920566595E-2</v>
      </c>
      <c r="D218" s="8">
        <v>1634.2900846413704</v>
      </c>
      <c r="E218" s="7">
        <f t="shared" si="24"/>
        <v>1.2237729512009377E-2</v>
      </c>
      <c r="F218" s="8">
        <v>2225.2717821865153</v>
      </c>
      <c r="G218" s="7">
        <f t="shared" si="25"/>
        <v>8.9876662078320745E-3</v>
      </c>
      <c r="H218" s="8">
        <v>2715.7309418750233</v>
      </c>
      <c r="I218" s="7">
        <f t="shared" si="26"/>
        <v>7.364499807993273E-3</v>
      </c>
      <c r="J218" s="8">
        <v>3119.1232272134762</v>
      </c>
      <c r="K218" s="7">
        <f t="shared" si="27"/>
        <v>6.4120583071247727E-3</v>
      </c>
      <c r="L218" s="8">
        <v>3452.7646547027684</v>
      </c>
      <c r="M218" s="7">
        <f t="shared" si="28"/>
        <v>5.7924596664181566E-3</v>
      </c>
      <c r="N218" s="8">
        <v>3731.6055931827741</v>
      </c>
      <c r="O218" s="7">
        <f t="shared" si="29"/>
        <v>5.3596232239917748E-3</v>
      </c>
      <c r="P218" s="8">
        <v>3967.2992223413412</v>
      </c>
      <c r="Q218" s="7">
        <f t="shared" si="30"/>
        <v>5.0412128955064804E-3</v>
      </c>
      <c r="R218" s="8">
        <v>4168.7493584015265</v>
      </c>
      <c r="S218" s="7">
        <f t="shared" si="31"/>
        <v>4.797601937783288E-3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34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34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34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34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34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34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</row>
    <row r="279" spans="2:34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34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34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34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34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34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34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34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34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34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03" zoomScaleNormal="103" workbookViewId="0"/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D85" workbookViewId="0">
      <selection activeCell="G23" sqref="G23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3" sqref="G23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34"/>
  <sheetViews>
    <sheetView zoomScaleNormal="100" workbookViewId="0">
      <selection activeCell="M167" sqref="M167"/>
    </sheetView>
  </sheetViews>
  <sheetFormatPr baseColWidth="10" defaultRowHeight="14.25" x14ac:dyDescent="0.45"/>
  <cols>
    <col min="5" max="5" width="10.6640625" style="1"/>
    <col min="6" max="6" width="13.06640625" customWidth="1"/>
    <col min="8" max="8" width="11.59765625" customWidth="1"/>
    <col min="10" max="11" width="10.6640625" style="1"/>
    <col min="14" max="14" width="10.6640625" style="1"/>
  </cols>
  <sheetData>
    <row r="1" spans="1:31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2" t="s">
        <v>4</v>
      </c>
      <c r="F1" s="3" t="s">
        <v>15</v>
      </c>
      <c r="G1" s="10" t="s">
        <v>14</v>
      </c>
      <c r="H1" s="3" t="s">
        <v>8</v>
      </c>
      <c r="I1" s="3" t="s">
        <v>9</v>
      </c>
      <c r="J1" s="3" t="s">
        <v>5</v>
      </c>
      <c r="K1" s="3" t="s">
        <v>6</v>
      </c>
      <c r="L1" s="3" t="s">
        <v>7</v>
      </c>
      <c r="N1"/>
    </row>
    <row r="2" spans="1:31" x14ac:dyDescent="0.45">
      <c r="A2">
        <v>0</v>
      </c>
      <c r="B2" s="1">
        <f t="shared" ref="B2:B33" si="0">A2/L2*3600*1000</f>
        <v>0</v>
      </c>
      <c r="C2">
        <v>0</v>
      </c>
      <c r="D2" s="2">
        <v>0</v>
      </c>
      <c r="E2" s="1">
        <f>D2*50.562</f>
        <v>0</v>
      </c>
      <c r="F2" s="1">
        <f t="shared" ref="F2" si="1">E2*3</f>
        <v>0</v>
      </c>
      <c r="G2">
        <v>0</v>
      </c>
      <c r="H2">
        <v>315</v>
      </c>
      <c r="I2">
        <v>295</v>
      </c>
      <c r="J2" s="8">
        <v>62.088638478605887</v>
      </c>
      <c r="K2" s="1">
        <v>4180</v>
      </c>
      <c r="L2" s="1">
        <v>991.5</v>
      </c>
      <c r="N2"/>
      <c r="P2" s="4"/>
      <c r="Q2" s="5"/>
      <c r="R2" s="4"/>
      <c r="S2" s="4"/>
      <c r="T2" s="6"/>
      <c r="U2" s="6"/>
      <c r="V2" s="6"/>
      <c r="W2" s="6"/>
      <c r="X2" s="6"/>
      <c r="Y2" s="6"/>
      <c r="Z2" s="6"/>
      <c r="AA2" s="6"/>
      <c r="AC2" s="6"/>
      <c r="AD2" s="6"/>
      <c r="AE2" s="6"/>
    </row>
    <row r="3" spans="1:31" x14ac:dyDescent="0.45">
      <c r="A3">
        <v>8.0000000000000002E-3</v>
      </c>
      <c r="B3" s="1">
        <f t="shared" si="0"/>
        <v>29.046898638426626</v>
      </c>
      <c r="C3">
        <v>0</v>
      </c>
      <c r="D3" s="2">
        <v>0.09</v>
      </c>
      <c r="E3" s="1">
        <f>D3*0.01256*3600</f>
        <v>4.0694400000000002</v>
      </c>
      <c r="F3" s="1">
        <f>E3*9</f>
        <v>36.624960000000002</v>
      </c>
      <c r="G3" s="8">
        <v>234.97778707692436</v>
      </c>
      <c r="H3">
        <v>315</v>
      </c>
      <c r="I3">
        <v>295</v>
      </c>
      <c r="J3" s="8">
        <v>94.387202727509916</v>
      </c>
      <c r="K3" s="1">
        <v>4180</v>
      </c>
      <c r="L3" s="1">
        <v>991.5</v>
      </c>
      <c r="N3"/>
      <c r="P3" s="4"/>
      <c r="Q3" s="5"/>
      <c r="R3" s="4"/>
      <c r="S3" s="4"/>
      <c r="T3" s="6"/>
      <c r="U3" s="6"/>
      <c r="V3" s="6"/>
      <c r="W3" s="6"/>
      <c r="X3" s="6"/>
      <c r="Y3" s="6"/>
      <c r="Z3" s="6"/>
      <c r="AA3" s="6"/>
      <c r="AC3" s="6"/>
      <c r="AD3" s="6"/>
      <c r="AE3" s="6"/>
    </row>
    <row r="4" spans="1:31" x14ac:dyDescent="0.45">
      <c r="A4">
        <v>1.4E-2</v>
      </c>
      <c r="B4" s="1">
        <f t="shared" si="0"/>
        <v>50.832072617246602</v>
      </c>
      <c r="C4">
        <v>0</v>
      </c>
      <c r="D4" s="2">
        <v>0.09</v>
      </c>
      <c r="E4" s="1">
        <f t="shared" ref="E4:E67" si="2">D4*0.01256*3600</f>
        <v>4.0694400000000002</v>
      </c>
      <c r="F4" s="1">
        <f t="shared" ref="F4:F67" si="3">E4*9</f>
        <v>36.624960000000002</v>
      </c>
      <c r="G4" s="8">
        <v>545.02079261538495</v>
      </c>
      <c r="H4">
        <v>315</v>
      </c>
      <c r="I4">
        <v>295</v>
      </c>
      <c r="J4" s="8">
        <v>115.47680657690043</v>
      </c>
      <c r="K4" s="1">
        <v>4180</v>
      </c>
      <c r="L4" s="1">
        <v>991.5</v>
      </c>
      <c r="N4"/>
      <c r="P4" s="4"/>
      <c r="Q4" s="5"/>
      <c r="R4" s="4"/>
      <c r="S4" s="4"/>
      <c r="T4" s="6"/>
      <c r="U4" s="6"/>
      <c r="V4" s="6"/>
      <c r="W4" s="6"/>
      <c r="X4" s="6"/>
      <c r="Y4" s="6"/>
      <c r="Z4" s="6"/>
      <c r="AA4" s="6"/>
      <c r="AC4" s="6"/>
      <c r="AD4" s="6"/>
      <c r="AE4" s="6"/>
    </row>
    <row r="5" spans="1:31" x14ac:dyDescent="0.45">
      <c r="A5">
        <v>0.02</v>
      </c>
      <c r="B5" s="1">
        <f t="shared" si="0"/>
        <v>72.617246596066565</v>
      </c>
      <c r="C5">
        <v>0</v>
      </c>
      <c r="D5" s="2">
        <v>0.09</v>
      </c>
      <c r="E5" s="1">
        <f t="shared" si="2"/>
        <v>4.0694400000000002</v>
      </c>
      <c r="F5" s="1">
        <f t="shared" si="3"/>
        <v>36.624960000000002</v>
      </c>
      <c r="G5" s="8">
        <v>969.75779692307606</v>
      </c>
      <c r="H5">
        <v>315</v>
      </c>
      <c r="I5">
        <v>295</v>
      </c>
      <c r="J5" s="8">
        <v>129.90164053860309</v>
      </c>
      <c r="K5" s="1">
        <v>4180</v>
      </c>
      <c r="L5" s="1">
        <v>991.5</v>
      </c>
      <c r="N5"/>
      <c r="P5" s="4"/>
      <c r="Q5" s="5"/>
      <c r="R5" s="4"/>
      <c r="S5" s="4"/>
      <c r="T5" s="6"/>
      <c r="U5" s="6"/>
      <c r="V5" s="6"/>
      <c r="W5" s="6"/>
      <c r="X5" s="6"/>
      <c r="Y5" s="6"/>
      <c r="Z5" s="6"/>
      <c r="AA5" s="6"/>
      <c r="AC5" s="6"/>
      <c r="AD5" s="6"/>
      <c r="AE5" s="6"/>
    </row>
    <row r="6" spans="1:31" x14ac:dyDescent="0.45">
      <c r="A6">
        <v>2.5999999999999999E-2</v>
      </c>
      <c r="B6" s="1">
        <f t="shared" si="0"/>
        <v>94.402420574886534</v>
      </c>
      <c r="C6">
        <v>0</v>
      </c>
      <c r="D6" s="2">
        <v>0.09</v>
      </c>
      <c r="E6" s="1">
        <f t="shared" si="2"/>
        <v>4.0694400000000002</v>
      </c>
      <c r="F6" s="1">
        <f t="shared" si="3"/>
        <v>36.624960000000002</v>
      </c>
      <c r="G6" s="8">
        <v>1509.1887999999976</v>
      </c>
      <c r="H6">
        <v>315</v>
      </c>
      <c r="I6">
        <v>295</v>
      </c>
      <c r="J6" s="8">
        <v>140.29398167230926</v>
      </c>
      <c r="K6" s="1">
        <v>4180</v>
      </c>
      <c r="L6" s="1">
        <v>991.5</v>
      </c>
      <c r="N6"/>
      <c r="P6" s="4"/>
      <c r="Q6" s="5"/>
      <c r="R6" s="4"/>
      <c r="S6" s="4"/>
      <c r="T6" s="6"/>
      <c r="U6" s="6"/>
      <c r="V6" s="6"/>
      <c r="W6" s="6"/>
      <c r="X6" s="6"/>
      <c r="Y6" s="6"/>
      <c r="Z6" s="6"/>
      <c r="AA6" s="6"/>
      <c r="AC6" s="6"/>
      <c r="AD6" s="6"/>
      <c r="AE6" s="6"/>
    </row>
    <row r="7" spans="1:31" x14ac:dyDescent="0.45">
      <c r="A7">
        <v>3.2000000000000001E-2</v>
      </c>
      <c r="B7" s="1">
        <f t="shared" si="0"/>
        <v>116.1875945537065</v>
      </c>
      <c r="C7">
        <v>0</v>
      </c>
      <c r="D7" s="2">
        <v>0.09</v>
      </c>
      <c r="E7" s="1">
        <f t="shared" si="2"/>
        <v>4.0694400000000002</v>
      </c>
      <c r="F7" s="1">
        <f t="shared" si="3"/>
        <v>36.624960000000002</v>
      </c>
      <c r="G7" s="8">
        <v>2163.31380184615</v>
      </c>
      <c r="H7">
        <v>315</v>
      </c>
      <c r="I7">
        <v>295</v>
      </c>
      <c r="J7" s="8">
        <v>148.10785029181247</v>
      </c>
      <c r="K7" s="1">
        <v>4180</v>
      </c>
      <c r="L7" s="1">
        <v>991.5</v>
      </c>
      <c r="N7"/>
      <c r="P7" s="4"/>
      <c r="Q7" s="5"/>
      <c r="R7" s="4"/>
      <c r="S7" s="4"/>
      <c r="T7" s="6"/>
      <c r="U7" s="6"/>
      <c r="V7" s="6"/>
      <c r="W7" s="6"/>
      <c r="X7" s="6"/>
      <c r="Y7" s="6"/>
      <c r="Z7" s="6"/>
      <c r="AA7" s="6"/>
      <c r="AC7" s="6"/>
      <c r="AD7" s="6"/>
      <c r="AE7" s="6"/>
    </row>
    <row r="8" spans="1:31" x14ac:dyDescent="0.45">
      <c r="A8">
        <v>3.7999999999999999E-2</v>
      </c>
      <c r="B8" s="1">
        <f t="shared" si="0"/>
        <v>137.97276853252646</v>
      </c>
      <c r="C8">
        <v>0</v>
      </c>
      <c r="D8" s="2">
        <v>0.09</v>
      </c>
      <c r="E8" s="1">
        <f t="shared" si="2"/>
        <v>4.0694400000000002</v>
      </c>
      <c r="F8" s="1">
        <f t="shared" si="3"/>
        <v>36.624960000000002</v>
      </c>
      <c r="G8" s="8">
        <v>2932.1328024615332</v>
      </c>
      <c r="H8">
        <v>315</v>
      </c>
      <c r="I8">
        <v>295</v>
      </c>
      <c r="J8" s="8">
        <v>154.18591913966449</v>
      </c>
      <c r="K8" s="1">
        <v>4180</v>
      </c>
      <c r="L8" s="1">
        <v>991.5</v>
      </c>
      <c r="N8"/>
      <c r="P8" s="4"/>
      <c r="Q8" s="5"/>
      <c r="R8" s="4"/>
      <c r="S8" s="4"/>
      <c r="T8" s="6"/>
      <c r="U8" s="6"/>
      <c r="V8" s="6"/>
      <c r="W8" s="6"/>
      <c r="X8" s="6"/>
      <c r="Y8" s="6"/>
      <c r="Z8" s="6"/>
      <c r="AA8" s="6"/>
      <c r="AC8" s="6"/>
      <c r="AD8" s="6"/>
      <c r="AE8" s="6"/>
    </row>
    <row r="9" spans="1:31" x14ac:dyDescent="0.45">
      <c r="A9">
        <v>4.3999999999999997E-2</v>
      </c>
      <c r="B9" s="1">
        <f t="shared" si="0"/>
        <v>159.75794251134644</v>
      </c>
      <c r="C9">
        <v>0</v>
      </c>
      <c r="D9" s="2">
        <v>0.09</v>
      </c>
      <c r="E9" s="1">
        <f t="shared" si="2"/>
        <v>4.0694400000000002</v>
      </c>
      <c r="F9" s="1">
        <f t="shared" si="3"/>
        <v>36.624960000000002</v>
      </c>
      <c r="G9" s="8">
        <v>3815.6458018461462</v>
      </c>
      <c r="H9">
        <v>315</v>
      </c>
      <c r="I9">
        <v>295</v>
      </c>
      <c r="J9" s="8">
        <v>159.04402004388712</v>
      </c>
      <c r="K9" s="1">
        <v>4180</v>
      </c>
      <c r="L9" s="1">
        <v>991.5</v>
      </c>
      <c r="N9"/>
      <c r="P9" s="4"/>
      <c r="Q9" s="5"/>
      <c r="R9" s="4"/>
      <c r="S9" s="4"/>
      <c r="T9" s="6"/>
      <c r="U9" s="6"/>
      <c r="V9" s="6"/>
      <c r="W9" s="6"/>
      <c r="X9" s="6"/>
      <c r="Y9" s="6"/>
      <c r="Z9" s="6"/>
      <c r="AA9" s="6"/>
      <c r="AC9" s="6"/>
      <c r="AD9" s="6"/>
      <c r="AE9" s="6"/>
    </row>
    <row r="10" spans="1:31" x14ac:dyDescent="0.45">
      <c r="A10">
        <v>0.05</v>
      </c>
      <c r="B10" s="1">
        <f t="shared" si="0"/>
        <v>181.54311649016643</v>
      </c>
      <c r="C10">
        <v>0</v>
      </c>
      <c r="D10" s="2">
        <v>0.09</v>
      </c>
      <c r="E10" s="1">
        <f t="shared" si="2"/>
        <v>4.0694400000000002</v>
      </c>
      <c r="F10" s="1">
        <f t="shared" si="3"/>
        <v>36.624960000000002</v>
      </c>
      <c r="G10" s="8">
        <v>4813.8527999999915</v>
      </c>
      <c r="H10">
        <v>315</v>
      </c>
      <c r="I10">
        <v>295</v>
      </c>
      <c r="J10" s="8">
        <v>163.0136542449716</v>
      </c>
      <c r="K10" s="1">
        <v>4180</v>
      </c>
      <c r="L10" s="1">
        <v>991.5</v>
      </c>
      <c r="N10"/>
      <c r="P10" s="4"/>
      <c r="Q10" s="5"/>
      <c r="R10" s="4"/>
      <c r="S10" s="4"/>
      <c r="T10" s="6"/>
      <c r="U10" s="6"/>
      <c r="V10" s="6"/>
      <c r="W10" s="6"/>
      <c r="X10" s="6"/>
      <c r="Y10" s="6"/>
      <c r="Z10" s="6"/>
      <c r="AA10" s="6"/>
      <c r="AC10" s="6"/>
      <c r="AD10" s="6"/>
      <c r="AE10" s="6"/>
    </row>
    <row r="11" spans="1:31" x14ac:dyDescent="0.45">
      <c r="A11">
        <v>5.6000000000000001E-2</v>
      </c>
      <c r="B11" s="1">
        <f t="shared" si="0"/>
        <v>203.32829046898641</v>
      </c>
      <c r="C11">
        <v>0</v>
      </c>
      <c r="D11" s="2">
        <v>0.09</v>
      </c>
      <c r="E11" s="1">
        <f t="shared" si="2"/>
        <v>4.0694400000000002</v>
      </c>
      <c r="F11" s="1">
        <f t="shared" si="3"/>
        <v>36.624960000000002</v>
      </c>
      <c r="G11" s="8">
        <v>5926.7537969230661</v>
      </c>
      <c r="H11">
        <v>315</v>
      </c>
      <c r="I11">
        <v>295</v>
      </c>
      <c r="J11" s="8">
        <v>166.31698922768811</v>
      </c>
      <c r="K11" s="1">
        <v>4180</v>
      </c>
      <c r="L11" s="1">
        <v>991.5</v>
      </c>
      <c r="N11"/>
      <c r="P11" s="4"/>
      <c r="Q11" s="5"/>
      <c r="R11" s="4"/>
      <c r="S11" s="4"/>
      <c r="T11" s="6"/>
      <c r="U11" s="6"/>
      <c r="V11" s="6"/>
      <c r="W11" s="6"/>
      <c r="X11" s="6"/>
      <c r="Y11" s="6"/>
      <c r="Z11" s="6"/>
      <c r="AA11" s="6"/>
      <c r="AC11" s="6"/>
      <c r="AD11" s="6"/>
      <c r="AE11" s="6"/>
    </row>
    <row r="12" spans="1:31" x14ac:dyDescent="0.45">
      <c r="A12">
        <v>6.2E-2</v>
      </c>
      <c r="B12" s="1">
        <f t="shared" si="0"/>
        <v>225.11346444780636</v>
      </c>
      <c r="C12">
        <v>0</v>
      </c>
      <c r="D12" s="2">
        <v>0.09</v>
      </c>
      <c r="E12" s="1">
        <f t="shared" si="2"/>
        <v>4.0694400000000002</v>
      </c>
      <c r="F12" s="1">
        <f t="shared" si="3"/>
        <v>36.624960000000002</v>
      </c>
      <c r="G12" s="8">
        <v>7154.3487926153703</v>
      </c>
      <c r="H12">
        <v>315</v>
      </c>
      <c r="I12">
        <v>295</v>
      </c>
      <c r="J12" s="8">
        <v>169.1081197804217</v>
      </c>
      <c r="K12" s="1">
        <v>4180</v>
      </c>
      <c r="L12" s="1">
        <v>991.5</v>
      </c>
      <c r="N12"/>
      <c r="P12" s="4"/>
      <c r="Q12" s="5"/>
      <c r="R12" s="4"/>
      <c r="S12" s="4"/>
      <c r="T12" s="6"/>
      <c r="U12" s="6"/>
      <c r="V12" s="6"/>
      <c r="W12" s="6"/>
      <c r="X12" s="6"/>
      <c r="Y12" s="6"/>
      <c r="Z12" s="6"/>
      <c r="AA12" s="6"/>
      <c r="AC12" s="6"/>
      <c r="AD12" s="6"/>
      <c r="AE12" s="6"/>
    </row>
    <row r="13" spans="1:31" x14ac:dyDescent="0.45">
      <c r="A13">
        <v>6.8000000000000005E-2</v>
      </c>
      <c r="B13" s="1">
        <f t="shared" si="0"/>
        <v>246.89863842662635</v>
      </c>
      <c r="C13">
        <v>0</v>
      </c>
      <c r="D13" s="2">
        <v>0.09</v>
      </c>
      <c r="E13" s="1">
        <f t="shared" si="2"/>
        <v>4.0694400000000002</v>
      </c>
      <c r="F13" s="1">
        <f t="shared" si="3"/>
        <v>36.624960000000002</v>
      </c>
      <c r="G13" s="8">
        <v>8496.6377870769084</v>
      </c>
      <c r="H13">
        <v>315</v>
      </c>
      <c r="I13">
        <v>295</v>
      </c>
      <c r="J13" s="8">
        <v>171.38599591565321</v>
      </c>
      <c r="K13" s="1">
        <v>4180</v>
      </c>
      <c r="L13" s="1">
        <v>991.5</v>
      </c>
      <c r="N13"/>
      <c r="P13" s="4"/>
      <c r="Q13" s="5"/>
      <c r="R13" s="4"/>
      <c r="S13" s="4"/>
      <c r="T13" s="6"/>
      <c r="U13" s="6"/>
      <c r="V13" s="6"/>
      <c r="W13" s="6"/>
      <c r="X13" s="6"/>
      <c r="Y13" s="6"/>
      <c r="Z13" s="6"/>
      <c r="AA13" s="6"/>
      <c r="AC13" s="6"/>
      <c r="AD13" s="6"/>
      <c r="AE13" s="6"/>
    </row>
    <row r="14" spans="1:31" x14ac:dyDescent="0.45">
      <c r="A14">
        <v>7.3999999999999996E-2</v>
      </c>
      <c r="B14" s="1">
        <f t="shared" si="0"/>
        <v>268.68381240544625</v>
      </c>
      <c r="C14">
        <v>0</v>
      </c>
      <c r="D14" s="2">
        <v>0.09</v>
      </c>
      <c r="E14" s="1">
        <f t="shared" si="2"/>
        <v>4.0694400000000002</v>
      </c>
      <c r="F14" s="1">
        <f t="shared" si="3"/>
        <v>36.624960000000002</v>
      </c>
      <c r="G14" s="8">
        <v>9953.6207803076722</v>
      </c>
      <c r="H14">
        <v>315</v>
      </c>
      <c r="I14">
        <v>295</v>
      </c>
      <c r="J14" s="8">
        <v>105.19348534889947</v>
      </c>
      <c r="K14" s="1">
        <v>4180</v>
      </c>
      <c r="L14" s="1">
        <v>991.5</v>
      </c>
      <c r="N14"/>
      <c r="P14" s="4"/>
      <c r="Q14" s="5"/>
      <c r="R14" s="4"/>
      <c r="S14" s="4"/>
      <c r="T14" s="6"/>
      <c r="U14" s="6"/>
      <c r="V14" s="6"/>
      <c r="W14" s="6"/>
      <c r="X14" s="6"/>
      <c r="Y14" s="6"/>
      <c r="Z14" s="6"/>
      <c r="AA14" s="6"/>
      <c r="AC14" s="6"/>
      <c r="AD14" s="6"/>
      <c r="AE14" s="6"/>
    </row>
    <row r="15" spans="1:31" x14ac:dyDescent="0.45">
      <c r="A15">
        <f>A3</f>
        <v>8.0000000000000002E-3</v>
      </c>
      <c r="B15" s="1">
        <f t="shared" si="0"/>
        <v>29.046898638426626</v>
      </c>
      <c r="C15">
        <v>400</v>
      </c>
      <c r="D15" s="2">
        <v>0.17</v>
      </c>
      <c r="E15" s="1">
        <f t="shared" si="2"/>
        <v>7.6867200000000011</v>
      </c>
      <c r="F15" s="1">
        <f t="shared" si="3"/>
        <v>69.180480000000017</v>
      </c>
      <c r="G15" s="8">
        <f>G3</f>
        <v>234.97778707692436</v>
      </c>
      <c r="H15">
        <v>315</v>
      </c>
      <c r="I15">
        <v>295</v>
      </c>
      <c r="J15" s="8">
        <v>105.19348534889947</v>
      </c>
      <c r="K15" s="1">
        <v>4180</v>
      </c>
      <c r="L15" s="1">
        <v>991.5</v>
      </c>
      <c r="N15"/>
      <c r="P15" s="4"/>
      <c r="Q15" s="5"/>
      <c r="R15" s="4"/>
      <c r="S15" s="4"/>
      <c r="T15" s="6"/>
      <c r="U15" s="6"/>
      <c r="V15" s="6"/>
      <c r="W15" s="6"/>
      <c r="X15" s="6"/>
      <c r="Y15" s="6"/>
      <c r="Z15" s="6"/>
      <c r="AA15" s="6"/>
      <c r="AC15" s="6"/>
      <c r="AD15" s="6"/>
      <c r="AE15" s="6"/>
    </row>
    <row r="16" spans="1:31" x14ac:dyDescent="0.45">
      <c r="A16">
        <f t="shared" ref="A16:A79" si="4">A4</f>
        <v>1.4E-2</v>
      </c>
      <c r="B16" s="1">
        <f t="shared" si="0"/>
        <v>50.832072617246602</v>
      </c>
      <c r="C16">
        <v>400</v>
      </c>
      <c r="D16" s="2">
        <v>0.17</v>
      </c>
      <c r="E16" s="1">
        <f t="shared" si="2"/>
        <v>7.6867200000000011</v>
      </c>
      <c r="F16" s="1">
        <f t="shared" si="3"/>
        <v>69.180480000000017</v>
      </c>
      <c r="G16" s="8">
        <f t="shared" ref="G16:G26" si="5">G4</f>
        <v>545.02079261538495</v>
      </c>
      <c r="H16">
        <v>315</v>
      </c>
      <c r="I16">
        <v>295</v>
      </c>
      <c r="J16" s="8">
        <v>164.18770936499899</v>
      </c>
      <c r="K16" s="1">
        <v>4180</v>
      </c>
      <c r="L16" s="1">
        <v>991.5</v>
      </c>
      <c r="N16"/>
      <c r="P16" s="4"/>
      <c r="Q16" s="5"/>
      <c r="R16" s="4"/>
      <c r="S16" s="4"/>
      <c r="T16" s="6"/>
      <c r="U16" s="6"/>
      <c r="V16" s="6"/>
      <c r="W16" s="6"/>
      <c r="X16" s="6"/>
      <c r="Y16" s="6"/>
      <c r="Z16" s="6"/>
      <c r="AA16" s="6"/>
      <c r="AC16" s="6"/>
      <c r="AD16" s="6"/>
      <c r="AE16" s="6"/>
    </row>
    <row r="17" spans="1:31" x14ac:dyDescent="0.45">
      <c r="A17">
        <f t="shared" si="4"/>
        <v>0.02</v>
      </c>
      <c r="B17" s="1">
        <f t="shared" si="0"/>
        <v>72.617246596066565</v>
      </c>
      <c r="C17">
        <v>400</v>
      </c>
      <c r="D17" s="2">
        <v>0.17</v>
      </c>
      <c r="E17" s="1">
        <f t="shared" si="2"/>
        <v>7.6867200000000011</v>
      </c>
      <c r="F17" s="1">
        <f t="shared" si="3"/>
        <v>69.180480000000017</v>
      </c>
      <c r="G17" s="8">
        <f t="shared" si="5"/>
        <v>969.75779692307606</v>
      </c>
      <c r="H17">
        <v>315</v>
      </c>
      <c r="I17">
        <v>295</v>
      </c>
      <c r="J17" s="8">
        <v>204.55067797672547</v>
      </c>
      <c r="K17" s="1">
        <v>4180</v>
      </c>
      <c r="L17" s="1">
        <v>991.5</v>
      </c>
      <c r="N17"/>
      <c r="P17" s="4"/>
      <c r="Q17" s="5"/>
      <c r="R17" s="4"/>
      <c r="S17" s="4"/>
      <c r="T17" s="6"/>
      <c r="U17" s="6"/>
      <c r="V17" s="6"/>
      <c r="W17" s="6"/>
      <c r="X17" s="6"/>
      <c r="Y17" s="6"/>
      <c r="Z17" s="6"/>
      <c r="AA17" s="6"/>
      <c r="AC17" s="6"/>
      <c r="AD17" s="6"/>
      <c r="AE17" s="6"/>
    </row>
    <row r="18" spans="1:31" x14ac:dyDescent="0.45">
      <c r="A18">
        <f t="shared" si="4"/>
        <v>2.5999999999999999E-2</v>
      </c>
      <c r="B18" s="1">
        <f t="shared" si="0"/>
        <v>94.402420574886534</v>
      </c>
      <c r="C18">
        <v>400</v>
      </c>
      <c r="D18" s="2">
        <v>0.17</v>
      </c>
      <c r="E18" s="1">
        <f t="shared" si="2"/>
        <v>7.6867200000000011</v>
      </c>
      <c r="F18" s="1">
        <f t="shared" si="3"/>
        <v>69.180480000000017</v>
      </c>
      <c r="G18" s="8">
        <f t="shared" si="5"/>
        <v>1509.1887999999976</v>
      </c>
      <c r="H18">
        <v>315</v>
      </c>
      <c r="I18">
        <v>295</v>
      </c>
      <c r="J18" s="8">
        <v>232.90739538713333</v>
      </c>
      <c r="K18" s="1">
        <v>4180</v>
      </c>
      <c r="L18" s="1">
        <v>991.5</v>
      </c>
      <c r="N18"/>
      <c r="P18" s="4"/>
      <c r="Q18" s="5"/>
      <c r="R18" s="4"/>
      <c r="S18" s="4"/>
      <c r="T18" s="6"/>
      <c r="U18" s="6"/>
      <c r="V18" s="6"/>
      <c r="W18" s="6"/>
      <c r="X18" s="6"/>
      <c r="Y18" s="6"/>
      <c r="Z18" s="6"/>
      <c r="AA18" s="6"/>
      <c r="AC18" s="6"/>
      <c r="AD18" s="6"/>
      <c r="AE18" s="6"/>
    </row>
    <row r="19" spans="1:31" x14ac:dyDescent="0.45">
      <c r="A19">
        <f t="shared" si="4"/>
        <v>3.2000000000000001E-2</v>
      </c>
      <c r="B19" s="1">
        <f t="shared" si="0"/>
        <v>116.1875945537065</v>
      </c>
      <c r="C19">
        <v>400</v>
      </c>
      <c r="D19" s="2">
        <v>0.17</v>
      </c>
      <c r="E19" s="1">
        <f t="shared" si="2"/>
        <v>7.6867200000000011</v>
      </c>
      <c r="F19" s="1">
        <f t="shared" si="3"/>
        <v>69.180480000000017</v>
      </c>
      <c r="G19" s="8">
        <f t="shared" si="5"/>
        <v>2163.31380184615</v>
      </c>
      <c r="H19">
        <v>315</v>
      </c>
      <c r="I19">
        <v>295</v>
      </c>
      <c r="J19" s="8">
        <v>253.68585828750133</v>
      </c>
      <c r="K19" s="1">
        <v>4180</v>
      </c>
      <c r="L19" s="1">
        <v>991.5</v>
      </c>
      <c r="N19"/>
      <c r="P19" s="4"/>
      <c r="Q19" s="5"/>
      <c r="R19" s="4"/>
      <c r="S19" s="4"/>
      <c r="T19" s="6"/>
      <c r="U19" s="6"/>
      <c r="V19" s="6"/>
      <c r="W19" s="6"/>
      <c r="X19" s="6"/>
      <c r="Y19" s="6"/>
      <c r="Z19" s="6"/>
      <c r="AA19" s="6"/>
      <c r="AC19" s="6"/>
      <c r="AD19" s="6"/>
      <c r="AE19" s="6"/>
    </row>
    <row r="20" spans="1:31" x14ac:dyDescent="0.45">
      <c r="A20">
        <f t="shared" si="4"/>
        <v>3.7999999999999999E-2</v>
      </c>
      <c r="B20" s="1">
        <f t="shared" si="0"/>
        <v>137.97276853252646</v>
      </c>
      <c r="C20">
        <v>400</v>
      </c>
      <c r="D20" s="2">
        <v>0.17</v>
      </c>
      <c r="E20" s="1">
        <f t="shared" si="2"/>
        <v>7.6867200000000011</v>
      </c>
      <c r="F20" s="1">
        <f t="shared" si="3"/>
        <v>69.180480000000017</v>
      </c>
      <c r="G20" s="8">
        <f t="shared" si="5"/>
        <v>2932.1328024615332</v>
      </c>
      <c r="H20">
        <v>315</v>
      </c>
      <c r="I20">
        <v>295</v>
      </c>
      <c r="J20" s="8">
        <v>269.49140316088841</v>
      </c>
      <c r="K20" s="1">
        <v>4180</v>
      </c>
      <c r="L20" s="1">
        <v>991.5</v>
      </c>
      <c r="N20"/>
      <c r="P20" s="4"/>
      <c r="Q20" s="5"/>
      <c r="R20" s="4"/>
      <c r="S20" s="4"/>
      <c r="T20" s="6"/>
      <c r="U20" s="6"/>
      <c r="V20" s="6"/>
      <c r="W20" s="6"/>
      <c r="X20" s="6"/>
      <c r="Y20" s="6"/>
      <c r="Z20" s="6"/>
      <c r="AA20" s="6"/>
      <c r="AC20" s="6"/>
      <c r="AD20" s="6"/>
      <c r="AE20" s="6"/>
    </row>
    <row r="21" spans="1:31" x14ac:dyDescent="0.45">
      <c r="A21">
        <f t="shared" si="4"/>
        <v>4.3999999999999997E-2</v>
      </c>
      <c r="B21" s="1">
        <f t="shared" si="0"/>
        <v>159.75794251134644</v>
      </c>
      <c r="C21">
        <v>400</v>
      </c>
      <c r="D21" s="2">
        <v>0.17</v>
      </c>
      <c r="E21" s="1">
        <f t="shared" si="2"/>
        <v>7.6867200000000011</v>
      </c>
      <c r="F21" s="1">
        <f t="shared" si="3"/>
        <v>69.180480000000017</v>
      </c>
      <c r="G21" s="8">
        <f t="shared" si="5"/>
        <v>3815.6458018461462</v>
      </c>
      <c r="H21">
        <v>315</v>
      </c>
      <c r="I21">
        <v>295</v>
      </c>
      <c r="J21" s="8">
        <v>281.89013655587763</v>
      </c>
      <c r="K21" s="1">
        <v>4180</v>
      </c>
      <c r="L21" s="1">
        <v>991.5</v>
      </c>
      <c r="N21"/>
      <c r="P21" s="4"/>
      <c r="Q21" s="5"/>
      <c r="R21" s="4"/>
      <c r="S21" s="4"/>
      <c r="T21" s="6"/>
      <c r="U21" s="6"/>
      <c r="V21" s="6"/>
      <c r="W21" s="6"/>
      <c r="X21" s="6"/>
      <c r="Y21" s="6"/>
      <c r="Z21" s="6"/>
      <c r="AA21" s="6"/>
      <c r="AC21" s="6"/>
      <c r="AD21" s="6"/>
      <c r="AE21" s="6"/>
    </row>
    <row r="22" spans="1:31" x14ac:dyDescent="0.45">
      <c r="A22">
        <f t="shared" si="4"/>
        <v>0.05</v>
      </c>
      <c r="B22" s="1">
        <f t="shared" si="0"/>
        <v>181.54311649016643</v>
      </c>
      <c r="C22">
        <v>400</v>
      </c>
      <c r="D22" s="2">
        <v>0.17</v>
      </c>
      <c r="E22" s="1">
        <f t="shared" si="2"/>
        <v>7.6867200000000011</v>
      </c>
      <c r="F22" s="1">
        <f t="shared" si="3"/>
        <v>69.180480000000017</v>
      </c>
      <c r="G22" s="8">
        <f t="shared" si="5"/>
        <v>4813.8527999999915</v>
      </c>
      <c r="H22">
        <v>315</v>
      </c>
      <c r="I22">
        <v>295</v>
      </c>
      <c r="J22" s="8">
        <v>291.86404571060655</v>
      </c>
      <c r="K22" s="1">
        <v>4180</v>
      </c>
      <c r="L22" s="1">
        <v>991.5</v>
      </c>
      <c r="N22"/>
      <c r="P22" s="4"/>
      <c r="Q22" s="5"/>
      <c r="R22" s="4"/>
      <c r="S22" s="4"/>
      <c r="T22" s="6"/>
      <c r="U22" s="6"/>
      <c r="V22" s="6"/>
      <c r="W22" s="6"/>
      <c r="X22" s="6"/>
      <c r="Y22" s="6"/>
      <c r="Z22" s="6"/>
      <c r="AA22" s="6"/>
      <c r="AC22" s="6"/>
      <c r="AD22" s="6"/>
      <c r="AE22" s="6"/>
    </row>
    <row r="23" spans="1:31" x14ac:dyDescent="0.45">
      <c r="A23">
        <f t="shared" si="4"/>
        <v>5.6000000000000001E-2</v>
      </c>
      <c r="B23" s="1">
        <f t="shared" si="0"/>
        <v>203.32829046898641</v>
      </c>
      <c r="C23">
        <v>400</v>
      </c>
      <c r="D23" s="2">
        <v>0.17</v>
      </c>
      <c r="E23" s="1">
        <f t="shared" si="2"/>
        <v>7.6867200000000011</v>
      </c>
      <c r="F23" s="1">
        <f t="shared" si="3"/>
        <v>69.180480000000017</v>
      </c>
      <c r="G23" s="8">
        <f t="shared" si="5"/>
        <v>5926.7537969230661</v>
      </c>
      <c r="H23">
        <v>315</v>
      </c>
      <c r="I23">
        <v>295</v>
      </c>
      <c r="J23" s="8">
        <v>300.05506772273799</v>
      </c>
      <c r="K23" s="1">
        <v>4180</v>
      </c>
      <c r="L23" s="1">
        <v>991.5</v>
      </c>
      <c r="N23"/>
      <c r="P23" s="4"/>
      <c r="Q23" s="5"/>
      <c r="R23" s="4"/>
      <c r="S23" s="4"/>
      <c r="T23" s="6"/>
      <c r="U23" s="6"/>
      <c r="V23" s="6"/>
      <c r="W23" s="6"/>
      <c r="X23" s="6"/>
      <c r="Y23" s="6"/>
      <c r="Z23" s="6"/>
      <c r="AA23" s="6"/>
      <c r="AC23" s="6"/>
      <c r="AD23" s="6"/>
      <c r="AE23" s="6"/>
    </row>
    <row r="24" spans="1:31" x14ac:dyDescent="0.45">
      <c r="A24">
        <f t="shared" si="4"/>
        <v>6.2E-2</v>
      </c>
      <c r="B24" s="1">
        <f t="shared" si="0"/>
        <v>225.11346444780636</v>
      </c>
      <c r="C24">
        <v>400</v>
      </c>
      <c r="D24" s="2">
        <v>0.17</v>
      </c>
      <c r="E24" s="1">
        <f t="shared" si="2"/>
        <v>7.6867200000000011</v>
      </c>
      <c r="F24" s="1">
        <f t="shared" si="3"/>
        <v>69.180480000000017</v>
      </c>
      <c r="G24" s="8">
        <f t="shared" si="5"/>
        <v>7154.3487926153703</v>
      </c>
      <c r="H24">
        <v>315</v>
      </c>
      <c r="I24">
        <v>295</v>
      </c>
      <c r="J24" s="8">
        <v>306.89899604777725</v>
      </c>
      <c r="K24" s="1">
        <v>4180</v>
      </c>
      <c r="L24" s="1">
        <v>991.5</v>
      </c>
      <c r="N24"/>
      <c r="P24" s="4"/>
      <c r="Q24" s="5"/>
      <c r="R24" s="4"/>
      <c r="S24" s="4"/>
      <c r="T24" s="6"/>
      <c r="U24" s="6"/>
      <c r="V24" s="6"/>
      <c r="W24" s="6"/>
      <c r="X24" s="6"/>
      <c r="Y24" s="6"/>
      <c r="Z24" s="6"/>
      <c r="AA24" s="6"/>
      <c r="AC24" s="6"/>
      <c r="AD24" s="6"/>
      <c r="AE24" s="6"/>
    </row>
    <row r="25" spans="1:31" x14ac:dyDescent="0.45">
      <c r="A25">
        <f t="shared" si="4"/>
        <v>6.8000000000000005E-2</v>
      </c>
      <c r="B25" s="1">
        <f t="shared" si="0"/>
        <v>246.89863842662635</v>
      </c>
      <c r="C25">
        <v>400</v>
      </c>
      <c r="D25" s="2">
        <v>0.17</v>
      </c>
      <c r="E25" s="1">
        <f t="shared" si="2"/>
        <v>7.6867200000000011</v>
      </c>
      <c r="F25" s="1">
        <f t="shared" si="3"/>
        <v>69.180480000000017</v>
      </c>
      <c r="G25" s="8">
        <f t="shared" si="5"/>
        <v>8496.6377870769084</v>
      </c>
      <c r="H25">
        <v>315</v>
      </c>
      <c r="I25">
        <v>295</v>
      </c>
      <c r="J25" s="8">
        <v>312.70110658282408</v>
      </c>
      <c r="K25" s="1">
        <v>4180</v>
      </c>
      <c r="L25" s="1">
        <v>991.5</v>
      </c>
      <c r="N25"/>
      <c r="P25" s="4"/>
      <c r="Q25" s="5"/>
      <c r="R25" s="4"/>
      <c r="S25" s="4"/>
      <c r="T25" s="6"/>
      <c r="U25" s="6"/>
      <c r="V25" s="6"/>
      <c r="W25" s="6"/>
      <c r="X25" s="6"/>
      <c r="Y25" s="6"/>
      <c r="Z25" s="6"/>
      <c r="AA25" s="6"/>
      <c r="AC25" s="6"/>
      <c r="AD25" s="6"/>
      <c r="AE25" s="6"/>
    </row>
    <row r="26" spans="1:31" x14ac:dyDescent="0.45">
      <c r="A26">
        <f t="shared" si="4"/>
        <v>7.3999999999999996E-2</v>
      </c>
      <c r="B26" s="1">
        <f t="shared" si="0"/>
        <v>268.68381240544625</v>
      </c>
      <c r="C26">
        <v>400</v>
      </c>
      <c r="D26" s="2">
        <v>0.17</v>
      </c>
      <c r="E26" s="1">
        <f t="shared" si="2"/>
        <v>7.6867200000000011</v>
      </c>
      <c r="F26" s="1">
        <f t="shared" si="3"/>
        <v>69.180480000000017</v>
      </c>
      <c r="G26" s="8">
        <f t="shared" si="5"/>
        <v>9953.6207803076722</v>
      </c>
      <c r="H26">
        <v>315</v>
      </c>
      <c r="I26">
        <v>295</v>
      </c>
      <c r="J26" s="8">
        <v>317.44929286142997</v>
      </c>
      <c r="K26" s="1">
        <v>4180</v>
      </c>
      <c r="L26" s="1">
        <v>991.5</v>
      </c>
      <c r="N26"/>
      <c r="P26" s="4"/>
      <c r="Q26" s="5"/>
      <c r="R26" s="4"/>
      <c r="S26" s="4"/>
      <c r="T26" s="6"/>
      <c r="U26" s="6"/>
      <c r="V26" s="6"/>
      <c r="W26" s="6"/>
      <c r="X26" s="6"/>
      <c r="Y26" s="6"/>
      <c r="Z26" s="6"/>
      <c r="AA26" s="6"/>
      <c r="AC26" s="6"/>
      <c r="AD26" s="6"/>
      <c r="AE26" s="6"/>
    </row>
    <row r="27" spans="1:31" x14ac:dyDescent="0.45">
      <c r="A27">
        <f t="shared" si="4"/>
        <v>8.0000000000000002E-3</v>
      </c>
      <c r="B27" s="1">
        <f t="shared" si="0"/>
        <v>29.046898638426626</v>
      </c>
      <c r="C27">
        <v>600</v>
      </c>
      <c r="D27" s="2">
        <v>0.42</v>
      </c>
      <c r="E27" s="1">
        <f t="shared" si="2"/>
        <v>18.99072</v>
      </c>
      <c r="F27" s="1">
        <f t="shared" si="3"/>
        <v>170.91648000000001</v>
      </c>
      <c r="G27" s="8">
        <f>G15</f>
        <v>234.97778707692436</v>
      </c>
      <c r="H27">
        <v>315</v>
      </c>
      <c r="I27">
        <v>295</v>
      </c>
      <c r="J27" s="8">
        <v>226.57905854463604</v>
      </c>
      <c r="K27" s="1">
        <v>4180</v>
      </c>
      <c r="L27" s="1">
        <v>991.5</v>
      </c>
      <c r="N27"/>
      <c r="P27" s="4"/>
      <c r="Q27" s="5"/>
      <c r="R27" s="4"/>
      <c r="S27" s="4"/>
      <c r="T27" s="6"/>
      <c r="U27" s="6"/>
      <c r="V27" s="6"/>
      <c r="W27" s="6"/>
      <c r="X27" s="6"/>
      <c r="Y27" s="6"/>
      <c r="Z27" s="6"/>
      <c r="AA27" s="6"/>
      <c r="AC27" s="6"/>
      <c r="AD27" s="6"/>
      <c r="AE27" s="6"/>
    </row>
    <row r="28" spans="1:31" x14ac:dyDescent="0.45">
      <c r="A28">
        <f t="shared" si="4"/>
        <v>1.4E-2</v>
      </c>
      <c r="B28" s="1">
        <f t="shared" si="0"/>
        <v>50.832072617246602</v>
      </c>
      <c r="C28">
        <v>600</v>
      </c>
      <c r="D28" s="2">
        <v>0.42</v>
      </c>
      <c r="E28" s="1">
        <f t="shared" si="2"/>
        <v>18.99072</v>
      </c>
      <c r="F28" s="1">
        <f t="shared" si="3"/>
        <v>170.91648000000001</v>
      </c>
      <c r="G28" s="8">
        <f t="shared" ref="G28:G91" si="6">G16</f>
        <v>545.02079261538495</v>
      </c>
      <c r="H28">
        <v>315</v>
      </c>
      <c r="I28">
        <v>295</v>
      </c>
      <c r="J28" s="8">
        <v>360.77398399660132</v>
      </c>
      <c r="K28" s="1">
        <v>4180</v>
      </c>
      <c r="L28" s="1">
        <v>991.5</v>
      </c>
      <c r="N28"/>
      <c r="P28" s="4"/>
      <c r="Q28" s="5"/>
      <c r="R28" s="4"/>
      <c r="S28" s="4"/>
      <c r="T28" s="6"/>
      <c r="U28" s="6"/>
      <c r="V28" s="6"/>
      <c r="W28" s="6"/>
      <c r="X28" s="6"/>
      <c r="Y28" s="6"/>
      <c r="Z28" s="6"/>
      <c r="AA28" s="6"/>
      <c r="AC28" s="6"/>
      <c r="AD28" s="6"/>
      <c r="AE28" s="6"/>
    </row>
    <row r="29" spans="1:31" x14ac:dyDescent="0.45">
      <c r="A29">
        <f t="shared" si="4"/>
        <v>0.02</v>
      </c>
      <c r="B29" s="1">
        <f t="shared" si="0"/>
        <v>72.617246596066565</v>
      </c>
      <c r="C29">
        <v>600</v>
      </c>
      <c r="D29" s="2">
        <v>0.42</v>
      </c>
      <c r="E29" s="1">
        <f t="shared" si="2"/>
        <v>18.99072</v>
      </c>
      <c r="F29" s="1">
        <f t="shared" si="3"/>
        <v>170.91648000000001</v>
      </c>
      <c r="G29" s="8">
        <f t="shared" si="6"/>
        <v>969.75779692307606</v>
      </c>
      <c r="H29">
        <v>315</v>
      </c>
      <c r="I29">
        <v>295</v>
      </c>
      <c r="J29" s="8">
        <v>456.27548938830404</v>
      </c>
      <c r="K29" s="1">
        <v>4180</v>
      </c>
      <c r="L29" s="1">
        <v>991.5</v>
      </c>
      <c r="N29"/>
      <c r="P29" s="4"/>
      <c r="Q29" s="5"/>
      <c r="R29" s="4"/>
      <c r="S29" s="4"/>
      <c r="T29" s="6"/>
      <c r="U29" s="6"/>
      <c r="V29" s="6"/>
      <c r="W29" s="6"/>
      <c r="X29" s="6"/>
      <c r="Y29" s="6"/>
      <c r="Z29" s="6"/>
      <c r="AA29" s="6"/>
      <c r="AC29" s="6"/>
      <c r="AD29" s="6"/>
      <c r="AE29" s="6"/>
    </row>
    <row r="30" spans="1:31" x14ac:dyDescent="0.45">
      <c r="A30">
        <f t="shared" si="4"/>
        <v>2.5999999999999999E-2</v>
      </c>
      <c r="B30" s="1">
        <f t="shared" si="0"/>
        <v>94.402420574886534</v>
      </c>
      <c r="C30">
        <v>600</v>
      </c>
      <c r="D30" s="2">
        <v>0.42</v>
      </c>
      <c r="E30" s="1">
        <f t="shared" si="2"/>
        <v>18.99072</v>
      </c>
      <c r="F30" s="1">
        <f t="shared" si="3"/>
        <v>170.91648000000001</v>
      </c>
      <c r="G30" s="8">
        <f t="shared" si="6"/>
        <v>1509.1887999999976</v>
      </c>
      <c r="H30">
        <v>315</v>
      </c>
      <c r="I30">
        <v>295</v>
      </c>
      <c r="J30" s="8">
        <v>524.9780198779107</v>
      </c>
      <c r="K30" s="1">
        <v>4180</v>
      </c>
      <c r="L30" s="1">
        <v>991.5</v>
      </c>
      <c r="N30"/>
      <c r="P30" s="4"/>
      <c r="Q30" s="5"/>
      <c r="R30" s="4"/>
      <c r="S30" s="4"/>
      <c r="T30" s="6"/>
      <c r="U30" s="6"/>
      <c r="V30" s="6"/>
      <c r="W30" s="6"/>
      <c r="X30" s="6"/>
      <c r="Y30" s="6"/>
      <c r="Z30" s="6"/>
      <c r="AA30" s="6"/>
      <c r="AC30" s="6"/>
      <c r="AD30" s="6"/>
      <c r="AE30" s="6"/>
    </row>
    <row r="31" spans="1:31" x14ac:dyDescent="0.45">
      <c r="A31">
        <f t="shared" si="4"/>
        <v>3.2000000000000001E-2</v>
      </c>
      <c r="B31" s="1">
        <f t="shared" si="0"/>
        <v>116.1875945537065</v>
      </c>
      <c r="C31">
        <v>600</v>
      </c>
      <c r="D31" s="2">
        <v>0.42</v>
      </c>
      <c r="E31" s="1">
        <f t="shared" si="2"/>
        <v>18.99072</v>
      </c>
      <c r="F31" s="1">
        <f t="shared" si="3"/>
        <v>170.91648000000001</v>
      </c>
      <c r="G31" s="8">
        <f t="shared" si="6"/>
        <v>2163.31380184615</v>
      </c>
      <c r="H31">
        <v>315</v>
      </c>
      <c r="I31">
        <v>295</v>
      </c>
      <c r="J31" s="8">
        <v>576.09792100410709</v>
      </c>
      <c r="K31" s="1">
        <v>4180</v>
      </c>
      <c r="L31" s="1">
        <v>991.5</v>
      </c>
      <c r="N31"/>
      <c r="P31" s="4"/>
      <c r="Q31" s="5"/>
      <c r="R31" s="4"/>
      <c r="S31" s="4"/>
      <c r="T31" s="6"/>
      <c r="U31" s="6"/>
      <c r="V31" s="6"/>
      <c r="W31" s="6"/>
      <c r="X31" s="6"/>
      <c r="Y31" s="6"/>
      <c r="Z31" s="6"/>
      <c r="AA31" s="6"/>
      <c r="AC31" s="6"/>
      <c r="AD31" s="6"/>
      <c r="AE31" s="6"/>
    </row>
    <row r="32" spans="1:31" x14ac:dyDescent="0.45">
      <c r="A32">
        <f t="shared" si="4"/>
        <v>3.7999999999999999E-2</v>
      </c>
      <c r="B32" s="1">
        <f t="shared" si="0"/>
        <v>137.97276853252646</v>
      </c>
      <c r="C32">
        <v>600</v>
      </c>
      <c r="D32" s="2">
        <v>0.42</v>
      </c>
      <c r="E32" s="1">
        <f t="shared" si="2"/>
        <v>18.99072</v>
      </c>
      <c r="F32" s="1">
        <f t="shared" si="3"/>
        <v>170.91648000000001</v>
      </c>
      <c r="G32" s="8">
        <f t="shared" si="6"/>
        <v>2932.1328024615332</v>
      </c>
      <c r="H32">
        <v>315</v>
      </c>
      <c r="I32">
        <v>295</v>
      </c>
      <c r="J32" s="8">
        <v>615.40053067657539</v>
      </c>
      <c r="K32" s="1">
        <v>4180</v>
      </c>
      <c r="L32" s="1">
        <v>991.5</v>
      </c>
      <c r="N32"/>
      <c r="P32" s="4"/>
      <c r="Q32" s="5"/>
      <c r="R32" s="4"/>
      <c r="S32" s="4"/>
      <c r="T32" s="6"/>
      <c r="U32" s="6"/>
      <c r="V32" s="6"/>
      <c r="W32" s="6"/>
      <c r="X32" s="6"/>
      <c r="Y32" s="6"/>
      <c r="Z32" s="6"/>
      <c r="AA32" s="6"/>
      <c r="AC32" s="6"/>
      <c r="AD32" s="6"/>
      <c r="AE32" s="6"/>
    </row>
    <row r="33" spans="1:31" x14ac:dyDescent="0.45">
      <c r="A33">
        <f t="shared" si="4"/>
        <v>4.3999999999999997E-2</v>
      </c>
      <c r="B33" s="1">
        <f t="shared" si="0"/>
        <v>159.75794251134644</v>
      </c>
      <c r="C33">
        <v>600</v>
      </c>
      <c r="D33" s="2">
        <v>0.42</v>
      </c>
      <c r="E33" s="1">
        <f t="shared" si="2"/>
        <v>18.99072</v>
      </c>
      <c r="F33" s="1">
        <f t="shared" si="3"/>
        <v>170.91648000000001</v>
      </c>
      <c r="G33" s="8">
        <f t="shared" si="6"/>
        <v>3815.6458018461462</v>
      </c>
      <c r="H33">
        <v>315</v>
      </c>
      <c r="I33">
        <v>295</v>
      </c>
      <c r="J33" s="8">
        <v>646.47460379637414</v>
      </c>
      <c r="K33" s="1">
        <v>4180</v>
      </c>
      <c r="L33" s="1">
        <v>991.5</v>
      </c>
      <c r="N33"/>
      <c r="P33" s="4"/>
      <c r="Q33" s="5"/>
      <c r="R33" s="4"/>
      <c r="S33" s="4"/>
      <c r="T33" s="6"/>
      <c r="U33" s="6"/>
      <c r="V33" s="6"/>
      <c r="W33" s="6"/>
      <c r="X33" s="6"/>
      <c r="Y33" s="6"/>
      <c r="Z33" s="6"/>
      <c r="AA33" s="6"/>
      <c r="AC33" s="6"/>
      <c r="AD33" s="6"/>
      <c r="AE33" s="6"/>
    </row>
    <row r="34" spans="1:31" x14ac:dyDescent="0.45">
      <c r="A34">
        <f t="shared" si="4"/>
        <v>0.05</v>
      </c>
      <c r="B34" s="1">
        <f t="shared" ref="B34:B65" si="7">A34/L34*3600*1000</f>
        <v>181.54311649016643</v>
      </c>
      <c r="C34">
        <v>600</v>
      </c>
      <c r="D34" s="2">
        <v>0.42</v>
      </c>
      <c r="E34" s="1">
        <f t="shared" si="2"/>
        <v>18.99072</v>
      </c>
      <c r="F34" s="1">
        <f t="shared" si="3"/>
        <v>170.91648000000001</v>
      </c>
      <c r="G34" s="8">
        <f t="shared" si="6"/>
        <v>4813.8527999999915</v>
      </c>
      <c r="H34">
        <v>315</v>
      </c>
      <c r="I34">
        <v>295</v>
      </c>
      <c r="J34" s="8">
        <v>671.62235391283275</v>
      </c>
      <c r="K34" s="1">
        <v>4180</v>
      </c>
      <c r="L34" s="1">
        <v>991.5</v>
      </c>
      <c r="N34"/>
      <c r="P34" s="4"/>
      <c r="Q34" s="5"/>
      <c r="R34" s="4"/>
      <c r="S34" s="4"/>
      <c r="T34" s="6"/>
      <c r="U34" s="6"/>
      <c r="V34" s="6"/>
      <c r="W34" s="6"/>
      <c r="X34" s="6"/>
      <c r="Y34" s="6"/>
      <c r="Z34" s="6"/>
      <c r="AA34" s="6"/>
      <c r="AC34" s="6"/>
      <c r="AD34" s="6"/>
      <c r="AE34" s="6"/>
    </row>
    <row r="35" spans="1:31" x14ac:dyDescent="0.45">
      <c r="A35">
        <f t="shared" si="4"/>
        <v>5.6000000000000001E-2</v>
      </c>
      <c r="B35" s="1">
        <f t="shared" si="7"/>
        <v>203.32829046898641</v>
      </c>
      <c r="C35">
        <v>600</v>
      </c>
      <c r="D35" s="2">
        <v>0.42</v>
      </c>
      <c r="E35" s="1">
        <f t="shared" si="2"/>
        <v>18.99072</v>
      </c>
      <c r="F35" s="1">
        <f t="shared" si="3"/>
        <v>170.91648000000001</v>
      </c>
      <c r="G35" s="8">
        <f t="shared" si="6"/>
        <v>5926.7537969230661</v>
      </c>
      <c r="H35">
        <v>315</v>
      </c>
      <c r="I35">
        <v>295</v>
      </c>
      <c r="J35" s="8">
        <v>692.37341179821851</v>
      </c>
      <c r="K35" s="1">
        <v>4180</v>
      </c>
      <c r="L35" s="1">
        <v>991.5</v>
      </c>
      <c r="N35"/>
      <c r="P35" s="4"/>
      <c r="Q35" s="5"/>
      <c r="R35" s="4"/>
      <c r="S35" s="4"/>
      <c r="T35" s="6"/>
      <c r="U35" s="6"/>
      <c r="V35" s="6"/>
      <c r="W35" s="6"/>
      <c r="X35" s="6"/>
      <c r="Y35" s="6"/>
      <c r="Z35" s="6"/>
      <c r="AA35" s="6"/>
      <c r="AC35" s="6"/>
      <c r="AD35" s="6"/>
      <c r="AE35" s="6"/>
    </row>
    <row r="36" spans="1:31" x14ac:dyDescent="0.45">
      <c r="A36">
        <f t="shared" si="4"/>
        <v>6.2E-2</v>
      </c>
      <c r="B36" s="1">
        <f t="shared" si="7"/>
        <v>225.11346444780636</v>
      </c>
      <c r="C36">
        <v>600</v>
      </c>
      <c r="D36" s="2">
        <v>0.42</v>
      </c>
      <c r="E36" s="1">
        <f t="shared" si="2"/>
        <v>18.99072</v>
      </c>
      <c r="F36" s="1">
        <f t="shared" si="3"/>
        <v>170.91648000000001</v>
      </c>
      <c r="G36" s="8">
        <f t="shared" si="6"/>
        <v>7154.3487926153703</v>
      </c>
      <c r="H36">
        <v>315</v>
      </c>
      <c r="I36">
        <v>295</v>
      </c>
      <c r="J36" s="8">
        <v>709.77887402225929</v>
      </c>
      <c r="K36" s="1">
        <v>4180</v>
      </c>
      <c r="L36" s="1">
        <v>991.5</v>
      </c>
      <c r="N36"/>
      <c r="P36" s="4"/>
      <c r="Q36" s="5"/>
      <c r="R36" s="4"/>
      <c r="S36" s="4"/>
      <c r="T36" s="6"/>
      <c r="U36" s="6"/>
      <c r="V36" s="6"/>
      <c r="W36" s="6"/>
      <c r="X36" s="6"/>
      <c r="Y36" s="6"/>
      <c r="Z36" s="6"/>
      <c r="AA36" s="6"/>
      <c r="AC36" s="6"/>
      <c r="AD36" s="6"/>
      <c r="AE36" s="6"/>
    </row>
    <row r="37" spans="1:31" x14ac:dyDescent="0.45">
      <c r="A37">
        <f t="shared" si="4"/>
        <v>6.8000000000000005E-2</v>
      </c>
      <c r="B37" s="1">
        <f t="shared" si="7"/>
        <v>246.89863842662635</v>
      </c>
      <c r="C37">
        <v>600</v>
      </c>
      <c r="D37" s="2">
        <v>0.42</v>
      </c>
      <c r="E37" s="1">
        <f t="shared" si="2"/>
        <v>18.99072</v>
      </c>
      <c r="F37" s="1">
        <f t="shared" si="3"/>
        <v>170.91648000000001</v>
      </c>
      <c r="G37" s="8">
        <f t="shared" si="6"/>
        <v>8496.6377870769084</v>
      </c>
      <c r="H37">
        <v>315</v>
      </c>
      <c r="I37">
        <v>295</v>
      </c>
      <c r="J37" s="8">
        <v>724.58212565713018</v>
      </c>
      <c r="K37" s="1">
        <v>4180</v>
      </c>
      <c r="L37" s="1">
        <v>991.5</v>
      </c>
      <c r="N37"/>
      <c r="P37" s="4"/>
      <c r="Q37" s="5"/>
      <c r="R37" s="4"/>
      <c r="S37" s="4"/>
      <c r="T37" s="6"/>
      <c r="U37" s="6"/>
      <c r="V37" s="6"/>
      <c r="W37" s="6"/>
      <c r="X37" s="6"/>
      <c r="Y37" s="6"/>
      <c r="Z37" s="6"/>
      <c r="AA37" s="6"/>
      <c r="AC37" s="6"/>
      <c r="AD37" s="6"/>
      <c r="AE37" s="6"/>
    </row>
    <row r="38" spans="1:31" x14ac:dyDescent="0.45">
      <c r="A38">
        <f t="shared" si="4"/>
        <v>7.3999999999999996E-2</v>
      </c>
      <c r="B38" s="1">
        <f t="shared" si="7"/>
        <v>268.68381240544625</v>
      </c>
      <c r="C38">
        <v>600</v>
      </c>
      <c r="D38" s="2">
        <v>0.42</v>
      </c>
      <c r="E38" s="1">
        <f t="shared" si="2"/>
        <v>18.99072</v>
      </c>
      <c r="F38" s="1">
        <f t="shared" si="3"/>
        <v>170.91648000000001</v>
      </c>
      <c r="G38" s="8">
        <f t="shared" si="6"/>
        <v>9953.6207803076722</v>
      </c>
      <c r="H38">
        <v>315</v>
      </c>
      <c r="I38">
        <v>295</v>
      </c>
      <c r="J38" s="8">
        <v>736.72845094298123</v>
      </c>
      <c r="K38" s="1">
        <v>4180</v>
      </c>
      <c r="L38" s="1">
        <v>991.5</v>
      </c>
      <c r="N38"/>
      <c r="P38" s="4"/>
      <c r="Q38" s="5"/>
      <c r="R38" s="4"/>
      <c r="S38" s="4"/>
      <c r="T38" s="6"/>
      <c r="U38" s="6"/>
      <c r="V38" s="6"/>
      <c r="W38" s="6"/>
      <c r="X38" s="6"/>
      <c r="Y38" s="6"/>
      <c r="Z38" s="6"/>
      <c r="AA38" s="6"/>
      <c r="AC38" s="6"/>
      <c r="AD38" s="6"/>
      <c r="AE38" s="6"/>
    </row>
    <row r="39" spans="1:31" x14ac:dyDescent="0.45">
      <c r="A39">
        <f t="shared" si="4"/>
        <v>8.0000000000000002E-3</v>
      </c>
      <c r="B39" s="1">
        <f t="shared" si="7"/>
        <v>29.046898638426626</v>
      </c>
      <c r="C39">
        <v>800</v>
      </c>
      <c r="D39" s="2">
        <v>0.63</v>
      </c>
      <c r="E39" s="1">
        <f t="shared" si="2"/>
        <v>28.486079999999998</v>
      </c>
      <c r="F39" s="1">
        <f t="shared" si="3"/>
        <v>256.37471999999997</v>
      </c>
      <c r="G39" s="8">
        <f t="shared" si="6"/>
        <v>234.97778707692436</v>
      </c>
      <c r="H39">
        <v>315</v>
      </c>
      <c r="I39">
        <v>295</v>
      </c>
      <c r="J39" s="8">
        <v>291.9142115918952</v>
      </c>
      <c r="K39" s="1">
        <v>4180</v>
      </c>
      <c r="L39" s="1">
        <v>991.5</v>
      </c>
      <c r="N39"/>
      <c r="P39" s="4"/>
      <c r="Q39" s="5"/>
      <c r="R39" s="4"/>
      <c r="S39" s="4"/>
      <c r="T39" s="6"/>
      <c r="U39" s="6"/>
      <c r="V39" s="6"/>
      <c r="W39" s="6"/>
      <c r="X39" s="6"/>
      <c r="Y39" s="6"/>
      <c r="Z39" s="6"/>
      <c r="AA39" s="6"/>
      <c r="AC39" s="6"/>
      <c r="AD39" s="6"/>
      <c r="AE39" s="6"/>
    </row>
    <row r="40" spans="1:31" x14ac:dyDescent="0.45">
      <c r="A40">
        <f t="shared" si="4"/>
        <v>1.4E-2</v>
      </c>
      <c r="B40" s="1">
        <f t="shared" si="7"/>
        <v>50.832072617246602</v>
      </c>
      <c r="C40">
        <v>800</v>
      </c>
      <c r="D40" s="2">
        <v>0.63</v>
      </c>
      <c r="E40" s="1">
        <f t="shared" si="2"/>
        <v>28.486079999999998</v>
      </c>
      <c r="F40" s="1">
        <f t="shared" si="3"/>
        <v>256.37471999999997</v>
      </c>
      <c r="G40" s="8">
        <f t="shared" si="6"/>
        <v>545.02079261538495</v>
      </c>
      <c r="H40">
        <v>315</v>
      </c>
      <c r="I40">
        <v>295</v>
      </c>
      <c r="J40" s="8">
        <v>471.22217781339094</v>
      </c>
      <c r="K40" s="1">
        <v>4180</v>
      </c>
      <c r="L40" s="1">
        <v>991.5</v>
      </c>
      <c r="N40"/>
      <c r="P40" s="4"/>
      <c r="Q40" s="5"/>
      <c r="R40" s="4"/>
      <c r="S40" s="4"/>
      <c r="T40" s="6"/>
      <c r="U40" s="6"/>
      <c r="V40" s="6"/>
      <c r="W40" s="6"/>
      <c r="X40" s="6"/>
      <c r="Y40" s="6"/>
      <c r="Z40" s="6"/>
      <c r="AA40" s="6"/>
      <c r="AC40" s="6"/>
      <c r="AD40" s="6"/>
      <c r="AE40" s="6"/>
    </row>
    <row r="41" spans="1:31" x14ac:dyDescent="0.45">
      <c r="A41">
        <f t="shared" si="4"/>
        <v>0.02</v>
      </c>
      <c r="B41" s="1">
        <f t="shared" si="7"/>
        <v>72.617246596066565</v>
      </c>
      <c r="C41">
        <v>800</v>
      </c>
      <c r="D41" s="2">
        <v>0.63</v>
      </c>
      <c r="E41" s="1">
        <f t="shared" si="2"/>
        <v>28.486079999999998</v>
      </c>
      <c r="F41" s="1">
        <f t="shared" si="3"/>
        <v>256.37471999999997</v>
      </c>
      <c r="G41" s="8">
        <f t="shared" si="6"/>
        <v>969.75779692307606</v>
      </c>
      <c r="H41">
        <v>315</v>
      </c>
      <c r="I41">
        <v>295</v>
      </c>
      <c r="J41" s="8">
        <v>602.61308735728699</v>
      </c>
      <c r="K41" s="1">
        <v>4180</v>
      </c>
      <c r="L41" s="1">
        <v>991.5</v>
      </c>
      <c r="N41"/>
      <c r="P41" s="4"/>
      <c r="Q41" s="5"/>
      <c r="R41" s="4"/>
      <c r="S41" s="4"/>
      <c r="T41" s="6"/>
      <c r="U41" s="6"/>
      <c r="V41" s="6"/>
      <c r="W41" s="6"/>
      <c r="X41" s="6"/>
      <c r="Y41" s="6"/>
      <c r="Z41" s="6"/>
      <c r="AA41" s="6"/>
      <c r="AC41" s="6"/>
      <c r="AD41" s="6"/>
      <c r="AE41" s="6"/>
    </row>
    <row r="42" spans="1:31" x14ac:dyDescent="0.45">
      <c r="A42">
        <f t="shared" si="4"/>
        <v>2.5999999999999999E-2</v>
      </c>
      <c r="B42" s="1">
        <f t="shared" si="7"/>
        <v>94.402420574886534</v>
      </c>
      <c r="C42">
        <v>800</v>
      </c>
      <c r="D42" s="2">
        <v>0.63</v>
      </c>
      <c r="E42" s="1">
        <f t="shared" si="2"/>
        <v>28.486079999999998</v>
      </c>
      <c r="F42" s="1">
        <f t="shared" si="3"/>
        <v>256.37471999999997</v>
      </c>
      <c r="G42" s="8">
        <f t="shared" si="6"/>
        <v>1509.1887999999976</v>
      </c>
      <c r="H42">
        <v>315</v>
      </c>
      <c r="I42">
        <v>295</v>
      </c>
      <c r="J42" s="8">
        <v>698.87494123320255</v>
      </c>
      <c r="K42" s="1">
        <v>4180</v>
      </c>
      <c r="L42" s="1">
        <v>991.5</v>
      </c>
      <c r="N42"/>
      <c r="P42" s="4"/>
      <c r="Q42" s="5"/>
      <c r="R42" s="4"/>
      <c r="S42" s="4"/>
      <c r="T42" s="6"/>
      <c r="U42" s="6"/>
      <c r="V42" s="6"/>
      <c r="W42" s="6"/>
      <c r="X42" s="6"/>
      <c r="Y42" s="6"/>
      <c r="Z42" s="6"/>
      <c r="AA42" s="6"/>
      <c r="AC42" s="6"/>
      <c r="AD42" s="6"/>
      <c r="AE42" s="6"/>
    </row>
    <row r="43" spans="1:31" x14ac:dyDescent="0.45">
      <c r="A43">
        <f t="shared" si="4"/>
        <v>3.2000000000000001E-2</v>
      </c>
      <c r="B43" s="1">
        <f t="shared" si="7"/>
        <v>116.1875945537065</v>
      </c>
      <c r="C43">
        <v>800</v>
      </c>
      <c r="D43" s="2">
        <v>0.63</v>
      </c>
      <c r="E43" s="1">
        <f t="shared" si="2"/>
        <v>28.486079999999998</v>
      </c>
      <c r="F43" s="1">
        <f t="shared" si="3"/>
        <v>256.37471999999997</v>
      </c>
      <c r="G43" s="8">
        <f t="shared" si="6"/>
        <v>2163.31380184615</v>
      </c>
      <c r="H43">
        <v>315</v>
      </c>
      <c r="I43">
        <v>295</v>
      </c>
      <c r="J43" s="8">
        <v>771.36584328838364</v>
      </c>
      <c r="K43" s="1">
        <v>4180</v>
      </c>
      <c r="L43" s="1">
        <v>991.5</v>
      </c>
      <c r="N43"/>
      <c r="P43" s="4"/>
      <c r="Q43" s="5"/>
      <c r="R43" s="4"/>
      <c r="S43" s="4"/>
      <c r="T43" s="6"/>
      <c r="U43" s="6"/>
      <c r="V43" s="6"/>
      <c r="W43" s="6"/>
      <c r="X43" s="6"/>
      <c r="Y43" s="6"/>
      <c r="Z43" s="6"/>
      <c r="AA43" s="6"/>
      <c r="AC43" s="6"/>
      <c r="AD43" s="6"/>
      <c r="AE43" s="6"/>
    </row>
    <row r="44" spans="1:31" x14ac:dyDescent="0.45">
      <c r="A44">
        <f t="shared" si="4"/>
        <v>3.7999999999999999E-2</v>
      </c>
      <c r="B44" s="1">
        <f t="shared" si="7"/>
        <v>137.97276853252646</v>
      </c>
      <c r="C44">
        <v>800</v>
      </c>
      <c r="D44" s="2">
        <v>0.63</v>
      </c>
      <c r="E44" s="1">
        <f t="shared" si="2"/>
        <v>28.486079999999998</v>
      </c>
      <c r="F44" s="1">
        <f t="shared" si="3"/>
        <v>256.37471999999997</v>
      </c>
      <c r="G44" s="8">
        <f t="shared" si="6"/>
        <v>2932.1328024615332</v>
      </c>
      <c r="H44">
        <v>315</v>
      </c>
      <c r="I44">
        <v>295</v>
      </c>
      <c r="J44" s="8">
        <v>827.57106910354526</v>
      </c>
      <c r="K44" s="1">
        <v>4180</v>
      </c>
      <c r="L44" s="1">
        <v>991.5</v>
      </c>
      <c r="N44"/>
      <c r="P44" s="4"/>
      <c r="Q44" s="5"/>
      <c r="R44" s="4"/>
      <c r="S44" s="4"/>
      <c r="T44" s="6"/>
      <c r="U44" s="6"/>
      <c r="V44" s="6"/>
      <c r="W44" s="6"/>
      <c r="X44" s="6"/>
      <c r="Y44" s="6"/>
      <c r="Z44" s="6"/>
      <c r="AA44" s="6"/>
      <c r="AC44" s="6"/>
      <c r="AD44" s="6"/>
      <c r="AE44" s="6"/>
    </row>
    <row r="45" spans="1:31" x14ac:dyDescent="0.45">
      <c r="A45">
        <f t="shared" si="4"/>
        <v>4.3999999999999997E-2</v>
      </c>
      <c r="B45" s="1">
        <f t="shared" si="7"/>
        <v>159.75794251134644</v>
      </c>
      <c r="C45">
        <v>800</v>
      </c>
      <c r="D45" s="2">
        <v>0.63</v>
      </c>
      <c r="E45" s="1">
        <f t="shared" si="2"/>
        <v>28.486079999999998</v>
      </c>
      <c r="F45" s="1">
        <f t="shared" si="3"/>
        <v>256.37471999999997</v>
      </c>
      <c r="G45" s="8">
        <f t="shared" si="6"/>
        <v>3815.6458018461462</v>
      </c>
      <c r="H45">
        <v>315</v>
      </c>
      <c r="I45">
        <v>295</v>
      </c>
      <c r="J45" s="8">
        <v>872.28711422461845</v>
      </c>
      <c r="K45" s="1">
        <v>4180</v>
      </c>
      <c r="L45" s="1">
        <v>991.5</v>
      </c>
      <c r="N45"/>
      <c r="P45" s="4"/>
      <c r="Q45" s="5"/>
      <c r="R45" s="4"/>
      <c r="S45" s="4"/>
      <c r="T45" s="6"/>
      <c r="U45" s="6"/>
      <c r="V45" s="6"/>
      <c r="W45" s="6"/>
      <c r="X45" s="6"/>
      <c r="Y45" s="6"/>
      <c r="Z45" s="6"/>
      <c r="AA45" s="6"/>
      <c r="AC45" s="6"/>
      <c r="AD45" s="6"/>
      <c r="AE45" s="6"/>
    </row>
    <row r="46" spans="1:31" x14ac:dyDescent="0.45">
      <c r="A46">
        <f t="shared" si="4"/>
        <v>0.05</v>
      </c>
      <c r="B46" s="1">
        <f t="shared" si="7"/>
        <v>181.54311649016643</v>
      </c>
      <c r="C46">
        <v>800</v>
      </c>
      <c r="D46" s="2">
        <v>0.63</v>
      </c>
      <c r="E46" s="1">
        <f t="shared" si="2"/>
        <v>28.486079999999998</v>
      </c>
      <c r="F46" s="1">
        <f t="shared" si="3"/>
        <v>256.37471999999997</v>
      </c>
      <c r="G46" s="8">
        <f t="shared" si="6"/>
        <v>4813.8527999999915</v>
      </c>
      <c r="H46">
        <v>315</v>
      </c>
      <c r="I46">
        <v>295</v>
      </c>
      <c r="J46" s="8">
        <v>908.6493713583825</v>
      </c>
      <c r="K46" s="1">
        <v>4180</v>
      </c>
      <c r="L46" s="1">
        <v>991.5</v>
      </c>
      <c r="N46"/>
      <c r="P46" s="4"/>
      <c r="Q46" s="5"/>
      <c r="R46" s="4"/>
      <c r="S46" s="4"/>
      <c r="T46" s="6"/>
      <c r="U46" s="6"/>
      <c r="V46" s="6"/>
      <c r="W46" s="6"/>
      <c r="X46" s="6"/>
      <c r="Y46" s="6"/>
      <c r="Z46" s="6"/>
      <c r="AA46" s="6"/>
      <c r="AC46" s="6"/>
      <c r="AD46" s="6"/>
      <c r="AE46" s="6"/>
    </row>
    <row r="47" spans="1:31" x14ac:dyDescent="0.45">
      <c r="A47">
        <f t="shared" si="4"/>
        <v>5.6000000000000001E-2</v>
      </c>
      <c r="B47" s="1">
        <f t="shared" si="7"/>
        <v>203.32829046898641</v>
      </c>
      <c r="C47">
        <v>800</v>
      </c>
      <c r="D47" s="2">
        <v>0.63</v>
      </c>
      <c r="E47" s="1">
        <f t="shared" si="2"/>
        <v>28.486079999999998</v>
      </c>
      <c r="F47" s="1">
        <f t="shared" si="3"/>
        <v>256.37471999999997</v>
      </c>
      <c r="G47" s="8">
        <f t="shared" si="6"/>
        <v>5926.7537969230661</v>
      </c>
      <c r="H47">
        <v>315</v>
      </c>
      <c r="I47">
        <v>295</v>
      </c>
      <c r="J47" s="8">
        <v>938.76910122867389</v>
      </c>
      <c r="K47" s="1">
        <v>4180</v>
      </c>
      <c r="L47" s="1">
        <v>991.5</v>
      </c>
      <c r="N47"/>
      <c r="P47" s="4"/>
      <c r="Q47" s="5"/>
      <c r="R47" s="4"/>
      <c r="S47" s="4"/>
      <c r="T47" s="6"/>
      <c r="U47" s="6"/>
      <c r="V47" s="6"/>
      <c r="W47" s="6"/>
      <c r="X47" s="6"/>
      <c r="Y47" s="6"/>
      <c r="Z47" s="6"/>
      <c r="AA47" s="6"/>
      <c r="AC47" s="6"/>
      <c r="AD47" s="6"/>
      <c r="AE47" s="6"/>
    </row>
    <row r="48" spans="1:31" x14ac:dyDescent="0.45">
      <c r="A48">
        <f t="shared" si="4"/>
        <v>6.2E-2</v>
      </c>
      <c r="B48" s="1">
        <f t="shared" si="7"/>
        <v>225.11346444780636</v>
      </c>
      <c r="C48">
        <v>800</v>
      </c>
      <c r="D48" s="2">
        <v>0.63</v>
      </c>
      <c r="E48" s="1">
        <f t="shared" si="2"/>
        <v>28.486079999999998</v>
      </c>
      <c r="F48" s="1">
        <f t="shared" si="3"/>
        <v>256.37471999999997</v>
      </c>
      <c r="G48" s="8">
        <f t="shared" si="6"/>
        <v>7154.3487926153703</v>
      </c>
      <c r="H48">
        <v>315</v>
      </c>
      <c r="I48">
        <v>295</v>
      </c>
      <c r="J48" s="8">
        <v>964.11135974116542</v>
      </c>
      <c r="K48" s="1">
        <v>4180</v>
      </c>
      <c r="L48" s="1">
        <v>991.5</v>
      </c>
      <c r="N48"/>
      <c r="P48" s="4"/>
      <c r="Q48" s="5"/>
      <c r="R48" s="4"/>
      <c r="S48" s="4"/>
      <c r="T48" s="6"/>
      <c r="U48" s="6"/>
      <c r="V48" s="6"/>
      <c r="W48" s="6"/>
      <c r="X48" s="6"/>
      <c r="Y48" s="6"/>
      <c r="Z48" s="6"/>
      <c r="AA48" s="6"/>
      <c r="AC48" s="6"/>
      <c r="AD48" s="6"/>
      <c r="AE48" s="6"/>
    </row>
    <row r="49" spans="1:31" x14ac:dyDescent="0.45">
      <c r="A49">
        <f t="shared" si="4"/>
        <v>6.8000000000000005E-2</v>
      </c>
      <c r="B49" s="1">
        <f t="shared" si="7"/>
        <v>246.89863842662635</v>
      </c>
      <c r="C49">
        <v>800</v>
      </c>
      <c r="D49" s="2">
        <v>0.63</v>
      </c>
      <c r="E49" s="1">
        <f t="shared" si="2"/>
        <v>28.486079999999998</v>
      </c>
      <c r="F49" s="1">
        <f t="shared" si="3"/>
        <v>256.37471999999997</v>
      </c>
      <c r="G49" s="8">
        <f t="shared" si="6"/>
        <v>8496.6377870769084</v>
      </c>
      <c r="H49">
        <v>315</v>
      </c>
      <c r="I49">
        <v>295</v>
      </c>
      <c r="J49" s="8">
        <v>985.72061746279655</v>
      </c>
      <c r="K49" s="1">
        <v>4180</v>
      </c>
      <c r="L49" s="1">
        <v>991.5</v>
      </c>
      <c r="N49"/>
      <c r="P49" s="4"/>
      <c r="Q49" s="5"/>
      <c r="R49" s="4"/>
      <c r="S49" s="4"/>
      <c r="T49" s="6"/>
      <c r="U49" s="6"/>
      <c r="V49" s="6"/>
      <c r="W49" s="6"/>
      <c r="X49" s="6"/>
      <c r="Y49" s="6"/>
      <c r="Z49" s="6"/>
      <c r="AA49" s="6"/>
      <c r="AC49" s="6"/>
      <c r="AD49" s="6"/>
      <c r="AE49" s="6"/>
    </row>
    <row r="50" spans="1:31" x14ac:dyDescent="0.45">
      <c r="A50">
        <f t="shared" si="4"/>
        <v>7.3999999999999996E-2</v>
      </c>
      <c r="B50" s="1">
        <f t="shared" si="7"/>
        <v>268.68381240544625</v>
      </c>
      <c r="C50">
        <v>800</v>
      </c>
      <c r="D50" s="2">
        <v>0.63</v>
      </c>
      <c r="E50" s="1">
        <f t="shared" si="2"/>
        <v>28.486079999999998</v>
      </c>
      <c r="F50" s="1">
        <f t="shared" si="3"/>
        <v>256.37471999999997</v>
      </c>
      <c r="G50" s="8">
        <f t="shared" si="6"/>
        <v>9953.6207803076722</v>
      </c>
      <c r="H50">
        <v>315</v>
      </c>
      <c r="I50">
        <v>295</v>
      </c>
      <c r="J50" s="8">
        <v>1003.4892572058652</v>
      </c>
      <c r="K50" s="1">
        <v>4180</v>
      </c>
      <c r="L50" s="1">
        <v>991.5</v>
      </c>
      <c r="N50"/>
      <c r="P50" s="4"/>
      <c r="Q50" s="5"/>
      <c r="R50" s="4"/>
      <c r="S50" s="4"/>
      <c r="T50" s="6"/>
      <c r="U50" s="6"/>
      <c r="V50" s="6"/>
      <c r="W50" s="6"/>
      <c r="X50" s="6"/>
      <c r="Y50" s="6"/>
      <c r="Z50" s="6"/>
      <c r="AA50" s="6"/>
      <c r="AC50" s="6"/>
      <c r="AD50" s="6"/>
      <c r="AE50" s="6"/>
    </row>
    <row r="51" spans="1:31" x14ac:dyDescent="0.45">
      <c r="A51">
        <f t="shared" si="4"/>
        <v>8.0000000000000002E-3</v>
      </c>
      <c r="B51" s="1">
        <f t="shared" si="7"/>
        <v>29.046898638426626</v>
      </c>
      <c r="C51">
        <v>1000</v>
      </c>
      <c r="D51" s="2">
        <v>0.86</v>
      </c>
      <c r="E51" s="1">
        <f t="shared" si="2"/>
        <v>38.885759999999998</v>
      </c>
      <c r="F51" s="1">
        <f t="shared" si="3"/>
        <v>349.97183999999999</v>
      </c>
      <c r="G51" s="8">
        <f t="shared" si="6"/>
        <v>234.97778707692436</v>
      </c>
      <c r="H51">
        <v>315</v>
      </c>
      <c r="I51">
        <v>295</v>
      </c>
      <c r="J51" s="8">
        <v>319.8990846818138</v>
      </c>
      <c r="K51" s="1">
        <v>4180</v>
      </c>
      <c r="L51" s="1">
        <v>991.5</v>
      </c>
      <c r="N51"/>
      <c r="P51" s="4"/>
      <c r="Q51" s="5"/>
      <c r="R51" s="4"/>
      <c r="S51" s="4"/>
      <c r="T51" s="6"/>
      <c r="U51" s="6"/>
      <c r="V51" s="6"/>
      <c r="W51" s="6"/>
      <c r="X51" s="6"/>
      <c r="Y51" s="6"/>
      <c r="Z51" s="6"/>
      <c r="AA51" s="6"/>
      <c r="AC51" s="6"/>
      <c r="AD51" s="6"/>
      <c r="AE51" s="6"/>
    </row>
    <row r="52" spans="1:31" x14ac:dyDescent="0.45">
      <c r="A52">
        <f t="shared" si="4"/>
        <v>1.4E-2</v>
      </c>
      <c r="B52" s="1">
        <f t="shared" si="7"/>
        <v>50.832072617246602</v>
      </c>
      <c r="C52">
        <v>1000</v>
      </c>
      <c r="D52" s="2">
        <v>0.86</v>
      </c>
      <c r="E52" s="1">
        <f t="shared" si="2"/>
        <v>38.885759999999998</v>
      </c>
      <c r="F52" s="1">
        <f t="shared" si="3"/>
        <v>349.97183999999999</v>
      </c>
      <c r="G52" s="8">
        <f t="shared" si="6"/>
        <v>545.02079261538495</v>
      </c>
      <c r="H52">
        <v>315</v>
      </c>
      <c r="I52">
        <v>295</v>
      </c>
      <c r="J52" s="8">
        <v>524.43535478342937</v>
      </c>
      <c r="K52" s="1">
        <v>4180</v>
      </c>
      <c r="L52" s="1">
        <v>991.5</v>
      </c>
      <c r="N52"/>
      <c r="P52" s="4"/>
      <c r="Q52" s="5"/>
      <c r="R52" s="4"/>
      <c r="S52" s="4"/>
      <c r="T52" s="6"/>
      <c r="U52" s="6"/>
      <c r="V52" s="6"/>
      <c r="W52" s="6"/>
      <c r="X52" s="6"/>
      <c r="Y52" s="6"/>
      <c r="Z52" s="6"/>
      <c r="AA52" s="6"/>
      <c r="AC52" s="6"/>
      <c r="AD52" s="6"/>
      <c r="AE52" s="6"/>
    </row>
    <row r="53" spans="1:31" x14ac:dyDescent="0.45">
      <c r="A53">
        <f t="shared" si="4"/>
        <v>0.02</v>
      </c>
      <c r="B53" s="1">
        <f t="shared" si="7"/>
        <v>72.617246596066565</v>
      </c>
      <c r="C53">
        <v>1000</v>
      </c>
      <c r="D53" s="2">
        <v>0.86</v>
      </c>
      <c r="E53" s="1">
        <f t="shared" si="2"/>
        <v>38.885759999999998</v>
      </c>
      <c r="F53" s="1">
        <f t="shared" si="3"/>
        <v>349.97183999999999</v>
      </c>
      <c r="G53" s="8">
        <f t="shared" si="6"/>
        <v>969.75779692307606</v>
      </c>
      <c r="H53">
        <v>315</v>
      </c>
      <c r="I53">
        <v>295</v>
      </c>
      <c r="J53" s="8">
        <v>679.78223496212456</v>
      </c>
      <c r="K53" s="1">
        <v>4180</v>
      </c>
      <c r="L53" s="1">
        <v>991.5</v>
      </c>
      <c r="N53"/>
      <c r="P53" s="4"/>
      <c r="Q53" s="5"/>
      <c r="R53" s="4"/>
      <c r="S53" s="4"/>
      <c r="T53" s="6"/>
      <c r="U53" s="6"/>
      <c r="V53" s="6"/>
      <c r="W53" s="6"/>
      <c r="X53" s="6"/>
      <c r="Y53" s="6"/>
      <c r="Z53" s="6"/>
      <c r="AA53" s="6"/>
      <c r="AC53" s="6"/>
      <c r="AD53" s="6"/>
      <c r="AE53" s="6"/>
    </row>
    <row r="54" spans="1:31" x14ac:dyDescent="0.45">
      <c r="A54">
        <f t="shared" si="4"/>
        <v>2.5999999999999999E-2</v>
      </c>
      <c r="B54" s="1">
        <f t="shared" si="7"/>
        <v>94.402420574886534</v>
      </c>
      <c r="C54">
        <v>1000</v>
      </c>
      <c r="D54" s="2">
        <v>0.86</v>
      </c>
      <c r="E54" s="1">
        <f t="shared" si="2"/>
        <v>38.885759999999998</v>
      </c>
      <c r="F54" s="1">
        <f t="shared" si="3"/>
        <v>349.97183999999999</v>
      </c>
      <c r="G54" s="8">
        <f t="shared" si="6"/>
        <v>1509.1887999999976</v>
      </c>
      <c r="H54">
        <v>315</v>
      </c>
      <c r="I54">
        <v>295</v>
      </c>
      <c r="J54" s="8">
        <v>796.26327261980384</v>
      </c>
      <c r="K54" s="1">
        <v>4180</v>
      </c>
      <c r="L54" s="1">
        <v>991.5</v>
      </c>
      <c r="N54"/>
      <c r="P54" s="4"/>
      <c r="Q54" s="5"/>
      <c r="R54" s="4"/>
      <c r="S54" s="4"/>
      <c r="T54" s="6"/>
      <c r="U54" s="6"/>
      <c r="V54" s="6"/>
      <c r="W54" s="6"/>
      <c r="X54" s="6"/>
      <c r="Y54" s="6"/>
      <c r="Z54" s="6"/>
      <c r="AA54" s="6"/>
      <c r="AC54" s="6"/>
      <c r="AD54" s="6"/>
      <c r="AE54" s="6"/>
    </row>
    <row r="55" spans="1:31" x14ac:dyDescent="0.45">
      <c r="A55">
        <f t="shared" si="4"/>
        <v>3.2000000000000001E-2</v>
      </c>
      <c r="B55" s="1">
        <f t="shared" si="7"/>
        <v>116.1875945537065</v>
      </c>
      <c r="C55">
        <v>1000</v>
      </c>
      <c r="D55" s="2">
        <v>0.86</v>
      </c>
      <c r="E55" s="1">
        <f t="shared" si="2"/>
        <v>38.885759999999998</v>
      </c>
      <c r="F55" s="1">
        <f t="shared" si="3"/>
        <v>349.97183999999999</v>
      </c>
      <c r="G55" s="8">
        <f t="shared" si="6"/>
        <v>2163.31380184615</v>
      </c>
      <c r="H55">
        <v>315</v>
      </c>
      <c r="I55">
        <v>295</v>
      </c>
      <c r="J55" s="8">
        <v>885.3435569113791</v>
      </c>
      <c r="K55" s="1">
        <v>4180</v>
      </c>
      <c r="L55" s="1">
        <v>991.5</v>
      </c>
      <c r="N55"/>
      <c r="P55" s="4"/>
      <c r="Q55" s="5"/>
      <c r="R55" s="4"/>
      <c r="S55" s="4"/>
      <c r="T55" s="6"/>
      <c r="U55" s="6"/>
      <c r="V55" s="6"/>
      <c r="W55" s="6"/>
      <c r="X55" s="6"/>
      <c r="Y55" s="6"/>
      <c r="Z55" s="6"/>
      <c r="AA55" s="6"/>
      <c r="AC55" s="6"/>
      <c r="AD55" s="6"/>
      <c r="AE55" s="6"/>
    </row>
    <row r="56" spans="1:31" x14ac:dyDescent="0.45">
      <c r="A56">
        <f t="shared" si="4"/>
        <v>3.7999999999999999E-2</v>
      </c>
      <c r="B56" s="1">
        <f t="shared" si="7"/>
        <v>137.97276853252646</v>
      </c>
      <c r="C56">
        <v>1000</v>
      </c>
      <c r="D56" s="2">
        <v>0.86</v>
      </c>
      <c r="E56" s="1">
        <f t="shared" si="2"/>
        <v>38.885759999999998</v>
      </c>
      <c r="F56" s="1">
        <f t="shared" si="3"/>
        <v>349.97183999999999</v>
      </c>
      <c r="G56" s="8">
        <f t="shared" si="6"/>
        <v>2932.1328024615332</v>
      </c>
      <c r="H56">
        <v>315</v>
      </c>
      <c r="I56">
        <v>295</v>
      </c>
      <c r="J56" s="8">
        <v>955.16690282713807</v>
      </c>
      <c r="K56" s="1">
        <v>4180</v>
      </c>
      <c r="L56" s="1">
        <v>991.5</v>
      </c>
      <c r="N56"/>
      <c r="P56" s="4"/>
      <c r="Q56" s="5"/>
      <c r="R56" s="4"/>
      <c r="S56" s="4"/>
      <c r="T56" s="6"/>
      <c r="U56" s="6"/>
      <c r="V56" s="6"/>
      <c r="W56" s="6"/>
      <c r="X56" s="6"/>
      <c r="Y56" s="6"/>
      <c r="Z56" s="6"/>
      <c r="AA56" s="6"/>
      <c r="AC56" s="6"/>
      <c r="AD56" s="6"/>
      <c r="AE56" s="6"/>
    </row>
    <row r="57" spans="1:31" x14ac:dyDescent="0.45">
      <c r="A57">
        <f t="shared" si="4"/>
        <v>4.3999999999999997E-2</v>
      </c>
      <c r="B57" s="1">
        <f t="shared" si="7"/>
        <v>159.75794251134644</v>
      </c>
      <c r="C57">
        <v>1000</v>
      </c>
      <c r="D57" s="2">
        <v>0.86</v>
      </c>
      <c r="E57" s="1">
        <f t="shared" si="2"/>
        <v>38.885759999999998</v>
      </c>
      <c r="F57" s="1">
        <f t="shared" si="3"/>
        <v>349.97183999999999</v>
      </c>
      <c r="G57" s="8">
        <f t="shared" si="6"/>
        <v>3815.6458018461462</v>
      </c>
      <c r="H57">
        <v>315</v>
      </c>
      <c r="I57">
        <v>295</v>
      </c>
      <c r="J57" s="8">
        <v>1011.1671054147308</v>
      </c>
      <c r="K57" s="1">
        <v>4180</v>
      </c>
      <c r="L57" s="1">
        <v>991.5</v>
      </c>
      <c r="N57"/>
      <c r="P57" s="4"/>
      <c r="Q57" s="5"/>
      <c r="R57" s="4"/>
      <c r="S57" s="4"/>
      <c r="T57" s="6"/>
      <c r="U57" s="6"/>
      <c r="V57" s="6"/>
      <c r="W57" s="6"/>
      <c r="X57" s="6"/>
      <c r="Y57" s="6"/>
      <c r="Z57" s="6"/>
      <c r="AA57" s="6"/>
      <c r="AC57" s="6"/>
      <c r="AD57" s="6"/>
      <c r="AE57" s="6"/>
    </row>
    <row r="58" spans="1:31" x14ac:dyDescent="0.45">
      <c r="A58">
        <f t="shared" si="4"/>
        <v>0.05</v>
      </c>
      <c r="B58" s="1">
        <f t="shared" si="7"/>
        <v>181.54311649016643</v>
      </c>
      <c r="C58">
        <v>1000</v>
      </c>
      <c r="D58" s="2">
        <v>0.86</v>
      </c>
      <c r="E58" s="1">
        <f t="shared" si="2"/>
        <v>38.885759999999998</v>
      </c>
      <c r="F58" s="1">
        <f t="shared" si="3"/>
        <v>349.97183999999999</v>
      </c>
      <c r="G58" s="8">
        <f t="shared" si="6"/>
        <v>4813.8527999999915</v>
      </c>
      <c r="H58">
        <v>315</v>
      </c>
      <c r="I58">
        <v>295</v>
      </c>
      <c r="J58" s="8">
        <v>1056.9890815956255</v>
      </c>
      <c r="K58" s="1">
        <v>4180</v>
      </c>
      <c r="L58" s="1">
        <v>991.5</v>
      </c>
      <c r="N58"/>
      <c r="P58" s="4"/>
      <c r="Q58" s="5"/>
      <c r="R58" s="4"/>
      <c r="S58" s="4"/>
      <c r="T58" s="6"/>
      <c r="U58" s="6"/>
      <c r="V58" s="6"/>
      <c r="W58" s="6"/>
      <c r="X58" s="6"/>
      <c r="Y58" s="6"/>
      <c r="Z58" s="6"/>
      <c r="AA58" s="6"/>
      <c r="AC58" s="6"/>
      <c r="AD58" s="6"/>
      <c r="AE58" s="6"/>
    </row>
    <row r="59" spans="1:31" x14ac:dyDescent="0.45">
      <c r="A59">
        <f t="shared" si="4"/>
        <v>5.6000000000000001E-2</v>
      </c>
      <c r="B59" s="1">
        <f t="shared" si="7"/>
        <v>203.32829046898641</v>
      </c>
      <c r="C59">
        <v>1000</v>
      </c>
      <c r="D59" s="2">
        <v>0.86</v>
      </c>
      <c r="E59" s="1">
        <f t="shared" si="2"/>
        <v>38.885759999999998</v>
      </c>
      <c r="F59" s="1">
        <f t="shared" si="3"/>
        <v>349.97183999999999</v>
      </c>
      <c r="G59" s="8">
        <f t="shared" si="6"/>
        <v>5926.7537969230661</v>
      </c>
      <c r="H59">
        <v>315</v>
      </c>
      <c r="I59">
        <v>295</v>
      </c>
      <c r="J59" s="8">
        <v>1095.1321671378435</v>
      </c>
      <c r="K59" s="1">
        <v>4180</v>
      </c>
      <c r="L59" s="1">
        <v>991.5</v>
      </c>
      <c r="N59"/>
      <c r="P59" s="4"/>
      <c r="Q59" s="5"/>
      <c r="R59" s="4"/>
      <c r="S59" s="4"/>
      <c r="T59" s="6"/>
      <c r="U59" s="6"/>
      <c r="V59" s="6"/>
      <c r="W59" s="6"/>
      <c r="X59" s="6"/>
      <c r="Y59" s="6"/>
      <c r="Z59" s="6"/>
      <c r="AA59" s="6"/>
      <c r="AC59" s="6"/>
      <c r="AD59" s="6"/>
      <c r="AE59" s="6"/>
    </row>
    <row r="60" spans="1:31" x14ac:dyDescent="0.45">
      <c r="A60">
        <f t="shared" si="4"/>
        <v>6.2E-2</v>
      </c>
      <c r="B60" s="1">
        <f t="shared" si="7"/>
        <v>225.11346444780636</v>
      </c>
      <c r="C60">
        <v>1000</v>
      </c>
      <c r="D60" s="2">
        <v>0.86</v>
      </c>
      <c r="E60" s="1">
        <f t="shared" si="2"/>
        <v>38.885759999999998</v>
      </c>
      <c r="F60" s="1">
        <f t="shared" si="3"/>
        <v>349.97183999999999</v>
      </c>
      <c r="G60" s="8">
        <f t="shared" si="6"/>
        <v>7154.3487926153703</v>
      </c>
      <c r="H60">
        <v>315</v>
      </c>
      <c r="I60">
        <v>295</v>
      </c>
      <c r="J60" s="8">
        <v>1127.3540126211433</v>
      </c>
      <c r="K60" s="1">
        <v>4180</v>
      </c>
      <c r="L60" s="1">
        <v>991.5</v>
      </c>
      <c r="N60"/>
      <c r="P60" s="4"/>
      <c r="Q60" s="5"/>
      <c r="R60" s="4"/>
      <c r="S60" s="4"/>
      <c r="T60" s="6"/>
      <c r="U60" s="6"/>
      <c r="V60" s="6"/>
      <c r="W60" s="6"/>
      <c r="X60" s="6"/>
      <c r="Y60" s="6"/>
      <c r="Z60" s="6"/>
      <c r="AA60" s="6"/>
      <c r="AC60" s="6"/>
      <c r="AD60" s="6"/>
      <c r="AE60" s="6"/>
    </row>
    <row r="61" spans="1:31" x14ac:dyDescent="0.45">
      <c r="A61">
        <f t="shared" si="4"/>
        <v>6.8000000000000005E-2</v>
      </c>
      <c r="B61" s="1">
        <f t="shared" si="7"/>
        <v>246.89863842662635</v>
      </c>
      <c r="C61">
        <v>1000</v>
      </c>
      <c r="D61" s="2">
        <v>0.86</v>
      </c>
      <c r="E61" s="1">
        <f t="shared" si="2"/>
        <v>38.885759999999998</v>
      </c>
      <c r="F61" s="1">
        <f t="shared" si="3"/>
        <v>349.97183999999999</v>
      </c>
      <c r="G61" s="8">
        <f t="shared" si="6"/>
        <v>8496.6377870769084</v>
      </c>
      <c r="H61">
        <v>315</v>
      </c>
      <c r="I61">
        <v>295</v>
      </c>
      <c r="J61" s="8">
        <v>1154.9210598033912</v>
      </c>
      <c r="K61" s="1">
        <v>4180</v>
      </c>
      <c r="L61" s="1">
        <v>991.5</v>
      </c>
      <c r="N61"/>
      <c r="P61" s="4"/>
      <c r="Q61" s="5"/>
      <c r="R61" s="4"/>
      <c r="S61" s="4"/>
      <c r="T61" s="6"/>
      <c r="U61" s="6"/>
      <c r="V61" s="6"/>
      <c r="W61" s="6"/>
      <c r="X61" s="6"/>
      <c r="Y61" s="6"/>
      <c r="Z61" s="6"/>
      <c r="AA61" s="6"/>
      <c r="AC61" s="6"/>
      <c r="AD61" s="6"/>
      <c r="AE61" s="6"/>
    </row>
    <row r="62" spans="1:31" x14ac:dyDescent="0.45">
      <c r="A62">
        <f t="shared" si="4"/>
        <v>7.3999999999999996E-2</v>
      </c>
      <c r="B62" s="1">
        <f t="shared" si="7"/>
        <v>268.68381240544625</v>
      </c>
      <c r="C62">
        <v>1000</v>
      </c>
      <c r="D62" s="2">
        <v>0.86</v>
      </c>
      <c r="E62" s="1">
        <f t="shared" si="2"/>
        <v>38.885759999999998</v>
      </c>
      <c r="F62" s="1">
        <f t="shared" si="3"/>
        <v>349.97183999999999</v>
      </c>
      <c r="G62" s="8">
        <f t="shared" si="6"/>
        <v>9953.6207803076722</v>
      </c>
      <c r="H62">
        <v>315</v>
      </c>
      <c r="I62">
        <v>295</v>
      </c>
      <c r="J62" s="8">
        <v>1177.6508815846605</v>
      </c>
      <c r="K62" s="1">
        <v>4180</v>
      </c>
      <c r="L62" s="1">
        <v>991.5</v>
      </c>
      <c r="N62"/>
      <c r="P62" s="4"/>
      <c r="Q62" s="5"/>
      <c r="R62" s="4"/>
      <c r="S62" s="4"/>
      <c r="T62" s="6"/>
      <c r="U62" s="6"/>
      <c r="V62" s="6"/>
      <c r="W62" s="6"/>
      <c r="X62" s="6"/>
      <c r="Y62" s="6"/>
      <c r="Z62" s="6"/>
      <c r="AA62" s="6"/>
      <c r="AC62" s="6"/>
      <c r="AD62" s="6"/>
      <c r="AE62" s="6"/>
    </row>
    <row r="63" spans="1:31" x14ac:dyDescent="0.45">
      <c r="A63">
        <f t="shared" si="4"/>
        <v>8.0000000000000002E-3</v>
      </c>
      <c r="B63" s="1">
        <f t="shared" si="7"/>
        <v>29.046898638426626</v>
      </c>
      <c r="C63">
        <v>1200</v>
      </c>
      <c r="D63" s="2">
        <v>1.1000000000000001</v>
      </c>
      <c r="E63" s="1">
        <f t="shared" si="2"/>
        <v>49.737600000000008</v>
      </c>
      <c r="F63" s="1">
        <f t="shared" si="3"/>
        <v>447.63840000000005</v>
      </c>
      <c r="G63" s="8">
        <f t="shared" si="6"/>
        <v>234.97778707692436</v>
      </c>
      <c r="H63">
        <v>315</v>
      </c>
      <c r="I63">
        <v>295</v>
      </c>
      <c r="J63" s="8">
        <v>357.85828588163031</v>
      </c>
      <c r="K63" s="1">
        <v>4180</v>
      </c>
      <c r="L63" s="1">
        <v>991.5</v>
      </c>
      <c r="N63"/>
      <c r="P63" s="4"/>
      <c r="Q63" s="5"/>
      <c r="R63" s="4"/>
      <c r="S63" s="4"/>
      <c r="T63" s="6"/>
      <c r="U63" s="6"/>
      <c r="V63" s="6"/>
      <c r="W63" s="6"/>
      <c r="X63" s="6"/>
      <c r="Y63" s="6"/>
      <c r="Z63" s="6"/>
      <c r="AA63" s="6"/>
      <c r="AC63" s="6"/>
      <c r="AD63" s="6"/>
      <c r="AE63" s="6"/>
    </row>
    <row r="64" spans="1:31" x14ac:dyDescent="0.45">
      <c r="A64">
        <f t="shared" si="4"/>
        <v>1.4E-2</v>
      </c>
      <c r="B64" s="1">
        <f t="shared" si="7"/>
        <v>50.832072617246602</v>
      </c>
      <c r="C64">
        <v>1200</v>
      </c>
      <c r="D64" s="2">
        <v>1.1000000000000001</v>
      </c>
      <c r="E64" s="1">
        <f t="shared" si="2"/>
        <v>49.737600000000008</v>
      </c>
      <c r="F64" s="1">
        <f t="shared" si="3"/>
        <v>447.63840000000005</v>
      </c>
      <c r="G64" s="8">
        <f t="shared" si="6"/>
        <v>545.02079261538495</v>
      </c>
      <c r="H64">
        <v>315</v>
      </c>
      <c r="I64">
        <v>295</v>
      </c>
      <c r="J64" s="8">
        <v>593.6068045550852</v>
      </c>
      <c r="K64" s="1">
        <v>4180</v>
      </c>
      <c r="L64" s="1">
        <v>991.5</v>
      </c>
      <c r="N64"/>
      <c r="P64" s="4"/>
      <c r="Q64" s="5"/>
      <c r="R64" s="4"/>
      <c r="S64" s="4"/>
      <c r="T64" s="6"/>
      <c r="U64" s="6"/>
      <c r="V64" s="6"/>
      <c r="W64" s="6"/>
      <c r="X64" s="6"/>
      <c r="Y64" s="6"/>
      <c r="Z64" s="6"/>
      <c r="AA64" s="6"/>
      <c r="AC64" s="6"/>
      <c r="AD64" s="6"/>
      <c r="AE64" s="6"/>
    </row>
    <row r="65" spans="1:31" x14ac:dyDescent="0.45">
      <c r="A65">
        <f t="shared" si="4"/>
        <v>0.02</v>
      </c>
      <c r="B65" s="1">
        <f t="shared" si="7"/>
        <v>72.617246596066565</v>
      </c>
      <c r="C65">
        <v>1200</v>
      </c>
      <c r="D65" s="2">
        <v>1.1000000000000001</v>
      </c>
      <c r="E65" s="1">
        <f t="shared" si="2"/>
        <v>49.737600000000008</v>
      </c>
      <c r="F65" s="1">
        <f t="shared" si="3"/>
        <v>447.63840000000005</v>
      </c>
      <c r="G65" s="8">
        <f t="shared" si="6"/>
        <v>969.75779692307606</v>
      </c>
      <c r="H65">
        <v>315</v>
      </c>
      <c r="I65">
        <v>295</v>
      </c>
      <c r="J65" s="8">
        <v>778.14096944180471</v>
      </c>
      <c r="K65" s="1">
        <v>4180</v>
      </c>
      <c r="L65" s="1">
        <v>991.5</v>
      </c>
      <c r="N65"/>
      <c r="P65" s="4"/>
      <c r="Q65" s="5"/>
      <c r="R65" s="4"/>
      <c r="S65" s="4"/>
      <c r="T65" s="6"/>
      <c r="U65" s="6"/>
      <c r="V65" s="6"/>
      <c r="W65" s="6"/>
      <c r="X65" s="6"/>
      <c r="Y65" s="6"/>
      <c r="Z65" s="6"/>
      <c r="AA65" s="6"/>
      <c r="AC65" s="6"/>
      <c r="AD65" s="6"/>
      <c r="AE65" s="6"/>
    </row>
    <row r="66" spans="1:31" x14ac:dyDescent="0.45">
      <c r="A66">
        <f t="shared" si="4"/>
        <v>2.5999999999999999E-2</v>
      </c>
      <c r="B66" s="1">
        <f t="shared" ref="B66:B97" si="8">A66/L66*3600*1000</f>
        <v>94.402420574886534</v>
      </c>
      <c r="C66">
        <v>1200</v>
      </c>
      <c r="D66" s="2">
        <v>1.1000000000000001</v>
      </c>
      <c r="E66" s="1">
        <f t="shared" si="2"/>
        <v>49.737600000000008</v>
      </c>
      <c r="F66" s="1">
        <f t="shared" si="3"/>
        <v>447.63840000000005</v>
      </c>
      <c r="G66" s="8">
        <f t="shared" si="6"/>
        <v>1509.1887999999976</v>
      </c>
      <c r="H66">
        <v>315</v>
      </c>
      <c r="I66">
        <v>295</v>
      </c>
      <c r="J66" s="8">
        <v>919.35550244191506</v>
      </c>
      <c r="K66" s="1">
        <v>4180</v>
      </c>
      <c r="L66" s="1">
        <v>991.5</v>
      </c>
      <c r="N66"/>
      <c r="P66" s="4"/>
      <c r="Q66" s="5"/>
      <c r="R66" s="4"/>
      <c r="S66" s="4"/>
      <c r="T66" s="6"/>
      <c r="U66" s="6"/>
      <c r="V66" s="6"/>
      <c r="W66" s="6"/>
      <c r="X66" s="6"/>
      <c r="Y66" s="6"/>
      <c r="Z66" s="6"/>
      <c r="AA66" s="6"/>
      <c r="AC66" s="6"/>
      <c r="AD66" s="6"/>
      <c r="AE66" s="6"/>
    </row>
    <row r="67" spans="1:31" x14ac:dyDescent="0.45">
      <c r="A67">
        <f t="shared" si="4"/>
        <v>3.2000000000000001E-2</v>
      </c>
      <c r="B67" s="1">
        <f t="shared" si="8"/>
        <v>116.1875945537065</v>
      </c>
      <c r="C67">
        <v>1200</v>
      </c>
      <c r="D67" s="2">
        <v>1.1000000000000001</v>
      </c>
      <c r="E67" s="1">
        <f t="shared" si="2"/>
        <v>49.737600000000008</v>
      </c>
      <c r="F67" s="1">
        <f t="shared" si="3"/>
        <v>447.63840000000005</v>
      </c>
      <c r="G67" s="8">
        <f t="shared" si="6"/>
        <v>2163.31380184615</v>
      </c>
      <c r="H67">
        <v>315</v>
      </c>
      <c r="I67">
        <v>295</v>
      </c>
      <c r="J67" s="8">
        <v>1028.8525754045011</v>
      </c>
      <c r="K67" s="1">
        <v>4180</v>
      </c>
      <c r="L67" s="1">
        <v>991.5</v>
      </c>
      <c r="N67"/>
      <c r="P67" s="4"/>
      <c r="Q67" s="5"/>
      <c r="R67" s="4"/>
      <c r="S67" s="4"/>
      <c r="T67" s="6"/>
      <c r="U67" s="6"/>
      <c r="V67" s="6"/>
      <c r="W67" s="6"/>
      <c r="X67" s="6"/>
      <c r="Y67" s="6"/>
      <c r="Z67" s="6"/>
      <c r="AA67" s="6"/>
      <c r="AC67" s="6"/>
      <c r="AD67" s="6"/>
      <c r="AE67" s="6"/>
    </row>
    <row r="68" spans="1:31" x14ac:dyDescent="0.45">
      <c r="A68">
        <f t="shared" si="4"/>
        <v>3.7999999999999999E-2</v>
      </c>
      <c r="B68" s="1">
        <f t="shared" si="8"/>
        <v>137.97276853252646</v>
      </c>
      <c r="C68">
        <v>1200</v>
      </c>
      <c r="D68" s="2">
        <v>1.1000000000000001</v>
      </c>
      <c r="E68" s="1">
        <f t="shared" ref="E68:E131" si="9">D68*0.01256*3600</f>
        <v>49.737600000000008</v>
      </c>
      <c r="F68" s="1">
        <f t="shared" ref="F68:F131" si="10">E68*9</f>
        <v>447.63840000000005</v>
      </c>
      <c r="G68" s="8">
        <f t="shared" si="6"/>
        <v>2932.1328024615332</v>
      </c>
      <c r="H68">
        <v>315</v>
      </c>
      <c r="I68">
        <v>295</v>
      </c>
      <c r="J68" s="8">
        <v>1115.5272141559421</v>
      </c>
      <c r="K68" s="1">
        <v>4180</v>
      </c>
      <c r="L68" s="1">
        <v>991.5</v>
      </c>
      <c r="N68"/>
      <c r="P68" s="4"/>
      <c r="Q68" s="5"/>
      <c r="R68" s="4"/>
      <c r="S68" s="4"/>
      <c r="T68" s="6"/>
      <c r="U68" s="6"/>
      <c r="V68" s="6"/>
      <c r="W68" s="6"/>
      <c r="X68" s="6"/>
      <c r="Y68" s="6"/>
      <c r="Z68" s="6"/>
      <c r="AA68" s="6"/>
      <c r="AC68" s="6"/>
      <c r="AD68" s="6"/>
      <c r="AE68" s="6"/>
    </row>
    <row r="69" spans="1:31" ht="15" customHeight="1" x14ac:dyDescent="0.45">
      <c r="A69">
        <f t="shared" si="4"/>
        <v>4.3999999999999997E-2</v>
      </c>
      <c r="B69" s="1">
        <f t="shared" si="8"/>
        <v>159.75794251134644</v>
      </c>
      <c r="C69">
        <v>1200</v>
      </c>
      <c r="D69" s="2">
        <v>1.1000000000000001</v>
      </c>
      <c r="E69" s="1">
        <f t="shared" si="9"/>
        <v>49.737600000000008</v>
      </c>
      <c r="F69" s="1">
        <f t="shared" si="10"/>
        <v>447.63840000000005</v>
      </c>
      <c r="G69" s="8">
        <f t="shared" si="6"/>
        <v>3815.6458018461462</v>
      </c>
      <c r="H69">
        <v>315</v>
      </c>
      <c r="I69">
        <v>295</v>
      </c>
      <c r="J69" s="8">
        <v>1185.5537463716726</v>
      </c>
      <c r="K69" s="1">
        <v>4180</v>
      </c>
      <c r="L69" s="1">
        <v>991.5</v>
      </c>
      <c r="N69"/>
      <c r="P69" s="4"/>
      <c r="Q69" s="5"/>
      <c r="R69" s="4"/>
      <c r="S69" s="4"/>
      <c r="T69" s="6"/>
      <c r="U69" s="6"/>
      <c r="V69" s="6"/>
      <c r="W69" s="6"/>
      <c r="X69" s="6"/>
      <c r="Y69" s="6"/>
      <c r="Z69" s="6"/>
      <c r="AA69" s="6"/>
      <c r="AC69" s="6"/>
      <c r="AD69" s="6"/>
      <c r="AE69" s="6"/>
    </row>
    <row r="70" spans="1:31" x14ac:dyDescent="0.45">
      <c r="A70">
        <f t="shared" si="4"/>
        <v>0.05</v>
      </c>
      <c r="B70" s="1">
        <f t="shared" si="8"/>
        <v>181.54311649016643</v>
      </c>
      <c r="C70">
        <v>1200</v>
      </c>
      <c r="D70" s="2">
        <v>1.1000000000000001</v>
      </c>
      <c r="E70" s="1">
        <f t="shared" si="9"/>
        <v>49.737600000000008</v>
      </c>
      <c r="F70" s="1">
        <f t="shared" si="10"/>
        <v>447.63840000000005</v>
      </c>
      <c r="G70" s="8">
        <f t="shared" si="6"/>
        <v>4813.8527999999915</v>
      </c>
      <c r="H70">
        <v>315</v>
      </c>
      <c r="I70">
        <v>295</v>
      </c>
      <c r="J70" s="8">
        <v>1243.1779702965275</v>
      </c>
      <c r="K70" s="1">
        <v>4180</v>
      </c>
      <c r="L70" s="1">
        <v>991.5</v>
      </c>
      <c r="N70"/>
      <c r="P70" s="4"/>
      <c r="Q70" s="5"/>
      <c r="R70" s="4"/>
      <c r="S70" s="4"/>
      <c r="T70" s="6"/>
      <c r="U70" s="6"/>
      <c r="V70" s="6"/>
      <c r="W70" s="6"/>
      <c r="X70" s="6"/>
      <c r="Y70" s="6"/>
      <c r="Z70" s="6"/>
      <c r="AA70" s="6"/>
      <c r="AC70" s="6"/>
      <c r="AD70" s="6"/>
      <c r="AE70" s="6"/>
    </row>
    <row r="71" spans="1:31" x14ac:dyDescent="0.45">
      <c r="A71">
        <f t="shared" si="4"/>
        <v>5.6000000000000001E-2</v>
      </c>
      <c r="B71" s="1">
        <f t="shared" si="8"/>
        <v>203.32829046898641</v>
      </c>
      <c r="C71">
        <v>1200</v>
      </c>
      <c r="D71" s="2">
        <v>1.1000000000000001</v>
      </c>
      <c r="E71" s="1">
        <f t="shared" si="9"/>
        <v>49.737600000000008</v>
      </c>
      <c r="F71" s="1">
        <f t="shared" si="10"/>
        <v>447.63840000000005</v>
      </c>
      <c r="G71" s="8">
        <f t="shared" si="6"/>
        <v>5926.7537969230661</v>
      </c>
      <c r="H71">
        <v>315</v>
      </c>
      <c r="I71">
        <v>295</v>
      </c>
      <c r="J71" s="8">
        <v>1291.3620651625001</v>
      </c>
      <c r="K71" s="1">
        <v>4180</v>
      </c>
      <c r="L71" s="1">
        <v>991.5</v>
      </c>
      <c r="N71"/>
      <c r="P71" s="4"/>
      <c r="Q71" s="5"/>
      <c r="R71" s="4"/>
      <c r="S71" s="4"/>
      <c r="T71" s="6"/>
      <c r="U71" s="6"/>
      <c r="V71" s="6"/>
      <c r="W71" s="6"/>
      <c r="X71" s="6"/>
      <c r="Y71" s="6"/>
      <c r="Z71" s="6"/>
      <c r="AA71" s="6"/>
      <c r="AC71" s="6"/>
      <c r="AD71" s="6"/>
      <c r="AE71" s="6"/>
    </row>
    <row r="72" spans="1:31" x14ac:dyDescent="0.45">
      <c r="A72">
        <f t="shared" si="4"/>
        <v>6.2E-2</v>
      </c>
      <c r="B72" s="1">
        <f t="shared" si="8"/>
        <v>225.11346444780636</v>
      </c>
      <c r="C72">
        <v>1200</v>
      </c>
      <c r="D72" s="2">
        <v>1.1000000000000001</v>
      </c>
      <c r="E72" s="1">
        <f t="shared" si="9"/>
        <v>49.737600000000008</v>
      </c>
      <c r="F72" s="1">
        <f t="shared" si="10"/>
        <v>447.63840000000005</v>
      </c>
      <c r="G72" s="8">
        <f t="shared" si="6"/>
        <v>7154.3487926153703</v>
      </c>
      <c r="H72">
        <v>315</v>
      </c>
      <c r="I72">
        <v>295</v>
      </c>
      <c r="J72" s="8">
        <v>1332.2157242063367</v>
      </c>
      <c r="K72" s="1">
        <v>4180</v>
      </c>
      <c r="L72" s="1">
        <v>991.5</v>
      </c>
      <c r="N72"/>
      <c r="P72" s="4"/>
      <c r="Q72" s="5"/>
      <c r="R72" s="4"/>
      <c r="S72" s="4"/>
      <c r="T72" s="6"/>
      <c r="U72" s="6"/>
      <c r="V72" s="6"/>
      <c r="W72" s="6"/>
      <c r="X72" s="6"/>
      <c r="Y72" s="6"/>
      <c r="Z72" s="6"/>
      <c r="AA72" s="6"/>
      <c r="AC72" s="6"/>
      <c r="AD72" s="6"/>
      <c r="AE72" s="6"/>
    </row>
    <row r="73" spans="1:31" x14ac:dyDescent="0.45">
      <c r="A73">
        <f t="shared" si="4"/>
        <v>6.8000000000000005E-2</v>
      </c>
      <c r="B73" s="1">
        <f t="shared" si="8"/>
        <v>246.89863842662635</v>
      </c>
      <c r="C73">
        <v>1200</v>
      </c>
      <c r="D73" s="2">
        <v>1.1000000000000001</v>
      </c>
      <c r="E73" s="1">
        <f t="shared" si="9"/>
        <v>49.737600000000008</v>
      </c>
      <c r="F73" s="1">
        <f t="shared" si="10"/>
        <v>447.63840000000005</v>
      </c>
      <c r="G73" s="8">
        <f t="shared" si="6"/>
        <v>8496.6377870769084</v>
      </c>
      <c r="H73">
        <v>315</v>
      </c>
      <c r="I73">
        <v>295</v>
      </c>
      <c r="J73" s="8">
        <v>1367.2743348189933</v>
      </c>
      <c r="K73" s="1">
        <v>4180</v>
      </c>
      <c r="L73" s="1">
        <v>991.5</v>
      </c>
      <c r="N73"/>
      <c r="P73" s="4"/>
      <c r="Q73" s="5"/>
      <c r="R73" s="4"/>
      <c r="S73" s="4"/>
      <c r="T73" s="6"/>
      <c r="U73" s="6"/>
      <c r="V73" s="6"/>
      <c r="W73" s="6"/>
      <c r="X73" s="6"/>
      <c r="Y73" s="6"/>
      <c r="Z73" s="6"/>
      <c r="AA73" s="6"/>
      <c r="AC73" s="6"/>
      <c r="AD73" s="6"/>
      <c r="AE73" s="6"/>
    </row>
    <row r="74" spans="1:31" x14ac:dyDescent="0.45">
      <c r="A74">
        <f t="shared" si="4"/>
        <v>7.3999999999999996E-2</v>
      </c>
      <c r="B74" s="1">
        <f t="shared" si="8"/>
        <v>268.68381240544625</v>
      </c>
      <c r="C74">
        <v>1200</v>
      </c>
      <c r="D74" s="2">
        <v>1.1000000000000001</v>
      </c>
      <c r="E74" s="1">
        <f t="shared" si="9"/>
        <v>49.737600000000008</v>
      </c>
      <c r="F74" s="1">
        <f t="shared" si="10"/>
        <v>447.63840000000005</v>
      </c>
      <c r="G74" s="8">
        <f t="shared" si="6"/>
        <v>9953.6207803076722</v>
      </c>
      <c r="H74">
        <v>315</v>
      </c>
      <c r="I74">
        <v>295</v>
      </c>
      <c r="J74" s="8">
        <v>1396.2539697841237</v>
      </c>
      <c r="K74" s="1">
        <v>4180</v>
      </c>
      <c r="L74" s="1">
        <v>991.5</v>
      </c>
      <c r="N74"/>
      <c r="P74" s="4"/>
      <c r="Q74" s="5"/>
      <c r="R74" s="4"/>
      <c r="S74" s="4"/>
      <c r="T74" s="6"/>
      <c r="U74" s="6"/>
      <c r="V74" s="6"/>
      <c r="W74" s="6"/>
      <c r="X74" s="6"/>
      <c r="Y74" s="6"/>
      <c r="Z74" s="6"/>
      <c r="AA74" s="6"/>
      <c r="AC74" s="6"/>
      <c r="AD74" s="6"/>
      <c r="AE74" s="6"/>
    </row>
    <row r="75" spans="1:31" x14ac:dyDescent="0.45">
      <c r="A75">
        <f t="shared" si="4"/>
        <v>8.0000000000000002E-3</v>
      </c>
      <c r="B75" s="1">
        <f t="shared" si="8"/>
        <v>29.046898638426626</v>
      </c>
      <c r="C75">
        <v>1500</v>
      </c>
      <c r="D75" s="2">
        <v>1.45</v>
      </c>
      <c r="E75" s="1">
        <f t="shared" si="9"/>
        <v>65.563199999999995</v>
      </c>
      <c r="F75" s="1">
        <f t="shared" si="10"/>
        <v>590.06880000000001</v>
      </c>
      <c r="G75" s="8">
        <f t="shared" si="6"/>
        <v>234.97778707692436</v>
      </c>
      <c r="H75">
        <v>315</v>
      </c>
      <c r="I75">
        <v>295</v>
      </c>
      <c r="J75" s="8">
        <v>399.82822116855851</v>
      </c>
      <c r="K75" s="1">
        <v>4180</v>
      </c>
      <c r="L75" s="1">
        <v>991.5</v>
      </c>
      <c r="N75"/>
      <c r="P75" s="4"/>
      <c r="Q75" s="5"/>
      <c r="R75" s="4"/>
      <c r="S75" s="4"/>
      <c r="T75" s="6"/>
      <c r="U75" s="6"/>
      <c r="V75" s="6"/>
      <c r="W75" s="6"/>
      <c r="X75" s="6"/>
      <c r="Y75" s="6"/>
      <c r="Z75" s="6"/>
      <c r="AA75" s="6"/>
      <c r="AC75" s="6"/>
      <c r="AD75" s="6"/>
      <c r="AE75" s="6"/>
    </row>
    <row r="76" spans="1:31" x14ac:dyDescent="0.45">
      <c r="A76">
        <f t="shared" si="4"/>
        <v>1.4E-2</v>
      </c>
      <c r="B76" s="1">
        <f t="shared" si="8"/>
        <v>50.832072617246602</v>
      </c>
      <c r="C76">
        <v>1500</v>
      </c>
      <c r="D76" s="2">
        <v>1.45</v>
      </c>
      <c r="E76" s="1">
        <f t="shared" si="9"/>
        <v>65.563199999999995</v>
      </c>
      <c r="F76" s="1">
        <f t="shared" si="10"/>
        <v>590.06880000000001</v>
      </c>
      <c r="G76" s="8">
        <f t="shared" si="6"/>
        <v>545.02079261538495</v>
      </c>
      <c r="H76">
        <v>315</v>
      </c>
      <c r="I76">
        <v>295</v>
      </c>
      <c r="J76" s="8">
        <v>670.89265683907354</v>
      </c>
      <c r="K76" s="1">
        <v>4180</v>
      </c>
      <c r="L76" s="1">
        <v>991.5</v>
      </c>
      <c r="N76"/>
      <c r="P76" s="4"/>
      <c r="Q76" s="5"/>
      <c r="R76" s="4"/>
      <c r="S76" s="4"/>
      <c r="T76" s="6"/>
      <c r="U76" s="6"/>
      <c r="V76" s="6"/>
      <c r="W76" s="6"/>
      <c r="X76" s="6"/>
      <c r="Y76" s="6"/>
      <c r="Z76" s="6"/>
      <c r="AA76" s="6"/>
      <c r="AC76" s="6"/>
      <c r="AD76" s="6"/>
      <c r="AE76" s="6"/>
    </row>
    <row r="77" spans="1:31" x14ac:dyDescent="0.45">
      <c r="A77">
        <f t="shared" si="4"/>
        <v>0.02</v>
      </c>
      <c r="B77" s="1">
        <f t="shared" si="8"/>
        <v>72.617246596066565</v>
      </c>
      <c r="C77">
        <v>1500</v>
      </c>
      <c r="D77" s="2">
        <v>1.45</v>
      </c>
      <c r="E77" s="1">
        <f t="shared" si="9"/>
        <v>65.563199999999995</v>
      </c>
      <c r="F77" s="1">
        <f t="shared" si="10"/>
        <v>590.06880000000001</v>
      </c>
      <c r="G77" s="8">
        <f t="shared" si="6"/>
        <v>969.75779692307606</v>
      </c>
      <c r="H77">
        <v>315</v>
      </c>
      <c r="I77">
        <v>295</v>
      </c>
      <c r="J77" s="8">
        <v>890.13529736668886</v>
      </c>
      <c r="K77" s="1">
        <v>4180</v>
      </c>
      <c r="L77" s="1">
        <v>991.5</v>
      </c>
      <c r="N77"/>
      <c r="P77" s="4"/>
      <c r="Q77" s="5"/>
      <c r="R77" s="4"/>
      <c r="S77" s="4"/>
      <c r="T77" s="6"/>
      <c r="U77" s="6"/>
      <c r="V77" s="6"/>
      <c r="W77" s="6"/>
      <c r="X77" s="6"/>
      <c r="Y77" s="6"/>
      <c r="Z77" s="6"/>
      <c r="AA77" s="6"/>
      <c r="AC77" s="6"/>
      <c r="AD77" s="6"/>
      <c r="AE77" s="6"/>
    </row>
    <row r="78" spans="1:31" x14ac:dyDescent="0.45">
      <c r="A78">
        <f t="shared" si="4"/>
        <v>2.5999999999999999E-2</v>
      </c>
      <c r="B78" s="1">
        <f t="shared" si="8"/>
        <v>94.402420574886534</v>
      </c>
      <c r="C78">
        <v>1500</v>
      </c>
      <c r="D78" s="2">
        <v>1.45</v>
      </c>
      <c r="E78" s="1">
        <f t="shared" si="9"/>
        <v>65.563199999999995</v>
      </c>
      <c r="F78" s="1">
        <f t="shared" si="10"/>
        <v>590.06880000000001</v>
      </c>
      <c r="G78" s="8">
        <f t="shared" si="6"/>
        <v>1509.1887999999976</v>
      </c>
      <c r="H78">
        <v>315</v>
      </c>
      <c r="I78">
        <v>295</v>
      </c>
      <c r="J78" s="8">
        <v>1061.8572367533175</v>
      </c>
      <c r="K78" s="1">
        <v>4180</v>
      </c>
      <c r="L78" s="1">
        <v>991.5</v>
      </c>
      <c r="N78"/>
      <c r="P78" s="4"/>
      <c r="Q78" s="5"/>
      <c r="R78" s="4"/>
      <c r="S78" s="4"/>
      <c r="T78" s="6"/>
      <c r="U78" s="6"/>
      <c r="V78" s="6"/>
      <c r="W78" s="6"/>
      <c r="X78" s="6"/>
      <c r="Y78" s="6"/>
      <c r="Z78" s="6"/>
      <c r="AA78" s="6"/>
      <c r="AC78" s="6"/>
      <c r="AD78" s="6"/>
      <c r="AE78" s="6"/>
    </row>
    <row r="79" spans="1:31" x14ac:dyDescent="0.45">
      <c r="A79">
        <f t="shared" si="4"/>
        <v>3.2000000000000001E-2</v>
      </c>
      <c r="B79" s="1">
        <f t="shared" si="8"/>
        <v>116.1875945537065</v>
      </c>
      <c r="C79">
        <v>1500</v>
      </c>
      <c r="D79" s="2">
        <v>1.45</v>
      </c>
      <c r="E79" s="1">
        <f t="shared" si="9"/>
        <v>65.563199999999995</v>
      </c>
      <c r="F79" s="1">
        <f t="shared" si="10"/>
        <v>590.06880000000001</v>
      </c>
      <c r="G79" s="8">
        <f t="shared" si="6"/>
        <v>2163.31380184615</v>
      </c>
      <c r="H79">
        <v>315</v>
      </c>
      <c r="I79">
        <v>295</v>
      </c>
      <c r="J79" s="8">
        <v>1197.1688475349367</v>
      </c>
      <c r="K79" s="1">
        <v>4180</v>
      </c>
      <c r="L79" s="1">
        <v>991.5</v>
      </c>
      <c r="N79"/>
      <c r="P79" s="4"/>
      <c r="Q79" s="5"/>
      <c r="R79" s="4"/>
      <c r="S79" s="4"/>
      <c r="T79" s="6"/>
      <c r="U79" s="6"/>
      <c r="V79" s="6"/>
      <c r="W79" s="6"/>
      <c r="X79" s="6"/>
      <c r="Y79" s="6"/>
      <c r="Z79" s="6"/>
      <c r="AA79" s="6"/>
      <c r="AC79" s="6"/>
      <c r="AD79" s="6"/>
      <c r="AE79" s="6"/>
    </row>
    <row r="80" spans="1:31" x14ac:dyDescent="0.45">
      <c r="A80">
        <f t="shared" ref="A80:A143" si="11">A68</f>
        <v>3.7999999999999999E-2</v>
      </c>
      <c r="B80" s="1">
        <f t="shared" si="8"/>
        <v>137.97276853252646</v>
      </c>
      <c r="C80">
        <v>1500</v>
      </c>
      <c r="D80" s="2">
        <v>1.45</v>
      </c>
      <c r="E80" s="1">
        <f t="shared" si="9"/>
        <v>65.563199999999995</v>
      </c>
      <c r="F80" s="1">
        <f t="shared" si="10"/>
        <v>590.06880000000001</v>
      </c>
      <c r="G80" s="8">
        <f t="shared" si="6"/>
        <v>2932.1328024615332</v>
      </c>
      <c r="H80">
        <v>315</v>
      </c>
      <c r="I80">
        <v>295</v>
      </c>
      <c r="J80" s="8">
        <v>1305.5250030455932</v>
      </c>
      <c r="K80" s="1">
        <v>4180</v>
      </c>
      <c r="L80" s="1">
        <v>991.5</v>
      </c>
      <c r="N80"/>
      <c r="P80" s="4"/>
      <c r="Q80" s="5"/>
      <c r="R80" s="4"/>
      <c r="S80" s="4"/>
      <c r="T80" s="6"/>
      <c r="U80" s="6"/>
      <c r="V80" s="6"/>
      <c r="W80" s="6"/>
      <c r="X80" s="6"/>
      <c r="Y80" s="6"/>
      <c r="Z80" s="6"/>
      <c r="AA80" s="6"/>
      <c r="AC80" s="6"/>
      <c r="AD80" s="6"/>
      <c r="AE80" s="6"/>
    </row>
    <row r="81" spans="1:31" x14ac:dyDescent="0.45">
      <c r="A81">
        <f t="shared" si="11"/>
        <v>4.3999999999999997E-2</v>
      </c>
      <c r="B81" s="1">
        <f t="shared" si="8"/>
        <v>159.75794251134644</v>
      </c>
      <c r="C81">
        <v>1500</v>
      </c>
      <c r="D81" s="2">
        <v>1.45</v>
      </c>
      <c r="E81" s="1">
        <f t="shared" si="9"/>
        <v>65.563199999999995</v>
      </c>
      <c r="F81" s="1">
        <f t="shared" si="10"/>
        <v>590.06880000000001</v>
      </c>
      <c r="G81" s="8">
        <f t="shared" si="6"/>
        <v>3815.6458018461462</v>
      </c>
      <c r="H81">
        <v>315</v>
      </c>
      <c r="I81">
        <v>295</v>
      </c>
      <c r="J81" s="8">
        <v>1393.8320320439675</v>
      </c>
      <c r="K81" s="1">
        <v>4180</v>
      </c>
      <c r="L81" s="1">
        <v>991.5</v>
      </c>
      <c r="N81"/>
      <c r="P81" s="4"/>
      <c r="Q81" s="5"/>
      <c r="R81" s="4"/>
      <c r="S81" s="4"/>
      <c r="T81" s="6"/>
      <c r="U81" s="6"/>
      <c r="V81" s="6"/>
      <c r="W81" s="6"/>
      <c r="X81" s="6"/>
      <c r="Y81" s="6"/>
      <c r="Z81" s="6"/>
      <c r="AA81" s="6"/>
      <c r="AC81" s="6"/>
      <c r="AD81" s="6"/>
      <c r="AE81" s="6"/>
    </row>
    <row r="82" spans="1:31" x14ac:dyDescent="0.45">
      <c r="A82">
        <f t="shared" si="11"/>
        <v>0.05</v>
      </c>
      <c r="B82" s="1">
        <f t="shared" si="8"/>
        <v>181.54311649016643</v>
      </c>
      <c r="C82">
        <v>1500</v>
      </c>
      <c r="D82" s="2">
        <v>1.45</v>
      </c>
      <c r="E82" s="1">
        <f t="shared" si="9"/>
        <v>65.563199999999995</v>
      </c>
      <c r="F82" s="1">
        <f t="shared" si="10"/>
        <v>590.06880000000001</v>
      </c>
      <c r="G82" s="8">
        <f t="shared" si="6"/>
        <v>4813.8527999999915</v>
      </c>
      <c r="H82">
        <v>315</v>
      </c>
      <c r="I82">
        <v>295</v>
      </c>
      <c r="J82" s="8">
        <v>1466.9903911311799</v>
      </c>
      <c r="K82" s="1">
        <v>4180</v>
      </c>
      <c r="L82" s="1">
        <v>991.5</v>
      </c>
      <c r="N82"/>
      <c r="P82" s="4"/>
      <c r="Q82" s="5"/>
      <c r="R82" s="4"/>
      <c r="S82" s="4"/>
      <c r="T82" s="6"/>
      <c r="U82" s="6"/>
      <c r="V82" s="6"/>
      <c r="W82" s="6"/>
      <c r="X82" s="6"/>
      <c r="Y82" s="6"/>
      <c r="Z82" s="6"/>
      <c r="AA82" s="6"/>
      <c r="AC82" s="6"/>
      <c r="AD82" s="6"/>
      <c r="AE82" s="6"/>
    </row>
    <row r="83" spans="1:31" x14ac:dyDescent="0.45">
      <c r="A83">
        <f t="shared" si="11"/>
        <v>5.6000000000000001E-2</v>
      </c>
      <c r="B83" s="1">
        <f t="shared" si="8"/>
        <v>203.32829046898641</v>
      </c>
      <c r="C83">
        <v>1500</v>
      </c>
      <c r="D83" s="2">
        <v>1.45</v>
      </c>
      <c r="E83" s="1">
        <f t="shared" si="9"/>
        <v>65.563199999999995</v>
      </c>
      <c r="F83" s="1">
        <f t="shared" si="10"/>
        <v>590.06880000000001</v>
      </c>
      <c r="G83" s="8">
        <f t="shared" si="6"/>
        <v>5926.7537969230661</v>
      </c>
      <c r="H83">
        <v>315</v>
      </c>
      <c r="I83">
        <v>295</v>
      </c>
      <c r="J83" s="8">
        <v>1528.4937156791586</v>
      </c>
      <c r="K83" s="1">
        <v>4180</v>
      </c>
      <c r="L83" s="1">
        <v>991.5</v>
      </c>
      <c r="N83"/>
      <c r="P83" s="4"/>
      <c r="Q83" s="5"/>
      <c r="R83" s="4"/>
      <c r="S83" s="4"/>
      <c r="T83" s="6"/>
      <c r="U83" s="6"/>
      <c r="V83" s="6"/>
      <c r="W83" s="6"/>
      <c r="X83" s="6"/>
      <c r="Y83" s="6"/>
      <c r="Z83" s="6"/>
      <c r="AA83" s="6"/>
      <c r="AC83" s="6"/>
      <c r="AD83" s="6"/>
      <c r="AE83" s="6"/>
    </row>
    <row r="84" spans="1:31" x14ac:dyDescent="0.45">
      <c r="A84">
        <f t="shared" si="11"/>
        <v>6.2E-2</v>
      </c>
      <c r="B84" s="1">
        <f t="shared" si="8"/>
        <v>225.11346444780636</v>
      </c>
      <c r="C84">
        <v>1500</v>
      </c>
      <c r="D84" s="2">
        <v>1.45</v>
      </c>
      <c r="E84" s="1">
        <f t="shared" si="9"/>
        <v>65.563199999999995</v>
      </c>
      <c r="F84" s="1">
        <f t="shared" si="10"/>
        <v>590.06880000000001</v>
      </c>
      <c r="G84" s="8">
        <f t="shared" si="6"/>
        <v>7154.3487926153703</v>
      </c>
      <c r="H84">
        <v>315</v>
      </c>
      <c r="I84">
        <v>295</v>
      </c>
      <c r="J84" s="8">
        <v>1580.8696414304204</v>
      </c>
      <c r="K84" s="1">
        <v>4180</v>
      </c>
      <c r="L84" s="1">
        <v>991.5</v>
      </c>
      <c r="N84"/>
      <c r="P84" s="4"/>
      <c r="Q84" s="5"/>
      <c r="R84" s="4"/>
      <c r="S84" s="4"/>
      <c r="T84" s="6"/>
      <c r="U84" s="6"/>
      <c r="V84" s="6"/>
      <c r="W84" s="6"/>
      <c r="X84" s="6"/>
      <c r="Y84" s="6"/>
      <c r="Z84" s="6"/>
      <c r="AA84" s="6"/>
      <c r="AC84" s="6"/>
      <c r="AD84" s="6"/>
      <c r="AE84" s="6"/>
    </row>
    <row r="85" spans="1:31" x14ac:dyDescent="0.45">
      <c r="A85">
        <f t="shared" si="11"/>
        <v>6.8000000000000005E-2</v>
      </c>
      <c r="B85" s="1">
        <f t="shared" si="8"/>
        <v>246.89863842662635</v>
      </c>
      <c r="C85">
        <v>1500</v>
      </c>
      <c r="D85" s="2">
        <v>1.45</v>
      </c>
      <c r="E85" s="1">
        <f t="shared" si="9"/>
        <v>65.563199999999995</v>
      </c>
      <c r="F85" s="1">
        <f t="shared" si="10"/>
        <v>590.06880000000001</v>
      </c>
      <c r="G85" s="8">
        <f t="shared" si="6"/>
        <v>8496.6377870769084</v>
      </c>
      <c r="H85">
        <v>315</v>
      </c>
      <c r="I85">
        <v>295</v>
      </c>
      <c r="J85" s="8">
        <v>1625.9806220455316</v>
      </c>
      <c r="K85" s="1">
        <v>4180</v>
      </c>
      <c r="L85" s="1">
        <v>991.5</v>
      </c>
      <c r="N85"/>
      <c r="P85" s="4"/>
      <c r="Q85" s="5"/>
      <c r="R85" s="4"/>
      <c r="S85" s="4"/>
      <c r="T85" s="6"/>
      <c r="U85" s="6"/>
      <c r="V85" s="6"/>
      <c r="W85" s="6"/>
      <c r="X85" s="6"/>
      <c r="Y85" s="6"/>
      <c r="Z85" s="6"/>
      <c r="AA85" s="6"/>
      <c r="AC85" s="6"/>
      <c r="AD85" s="6"/>
      <c r="AE85" s="6"/>
    </row>
    <row r="86" spans="1:31" x14ac:dyDescent="0.45">
      <c r="A86">
        <f t="shared" si="11"/>
        <v>7.3999999999999996E-2</v>
      </c>
      <c r="B86" s="1">
        <f t="shared" si="8"/>
        <v>268.68381240544625</v>
      </c>
      <c r="C86">
        <v>1500</v>
      </c>
      <c r="D86" s="2">
        <v>1.45</v>
      </c>
      <c r="E86" s="1">
        <f t="shared" si="9"/>
        <v>65.563199999999995</v>
      </c>
      <c r="F86" s="1">
        <f t="shared" si="10"/>
        <v>590.06880000000001</v>
      </c>
      <c r="G86" s="8">
        <f t="shared" si="6"/>
        <v>9953.6207803076722</v>
      </c>
      <c r="H86">
        <v>315</v>
      </c>
      <c r="I86">
        <v>295</v>
      </c>
      <c r="J86" s="8">
        <v>1663.3823488101068</v>
      </c>
      <c r="K86" s="1">
        <v>4180</v>
      </c>
      <c r="L86" s="1">
        <v>991.5</v>
      </c>
      <c r="N86"/>
      <c r="P86" s="4"/>
      <c r="Q86" s="5"/>
      <c r="R86" s="4"/>
      <c r="S86" s="4"/>
      <c r="T86" s="6"/>
      <c r="U86" s="6"/>
      <c r="V86" s="6"/>
      <c r="W86" s="6"/>
      <c r="X86" s="6"/>
      <c r="Y86" s="6"/>
      <c r="Z86" s="6"/>
      <c r="AA86" s="6"/>
      <c r="AC86" s="6"/>
      <c r="AD86" s="6"/>
      <c r="AE86" s="6"/>
    </row>
    <row r="87" spans="1:31" x14ac:dyDescent="0.45">
      <c r="A87">
        <f t="shared" si="11"/>
        <v>8.0000000000000002E-3</v>
      </c>
      <c r="B87" s="1">
        <f t="shared" si="8"/>
        <v>29.046898638426626</v>
      </c>
      <c r="C87">
        <v>2000</v>
      </c>
      <c r="D87" s="2">
        <v>2.0299999999999998</v>
      </c>
      <c r="E87" s="1">
        <f t="shared" si="9"/>
        <v>91.788479999999993</v>
      </c>
      <c r="F87" s="1">
        <f t="shared" si="10"/>
        <v>826.09631999999988</v>
      </c>
      <c r="G87" s="8">
        <f t="shared" si="6"/>
        <v>234.97778707692436</v>
      </c>
      <c r="H87">
        <v>315</v>
      </c>
      <c r="I87">
        <v>295</v>
      </c>
      <c r="J87" s="8">
        <v>448.46162557521035</v>
      </c>
      <c r="K87" s="1">
        <v>4180</v>
      </c>
      <c r="L87" s="1">
        <v>991.5</v>
      </c>
      <c r="N87"/>
      <c r="P87" s="4"/>
      <c r="Q87" s="5"/>
      <c r="R87" s="4"/>
      <c r="S87" s="4"/>
      <c r="T87" s="6"/>
      <c r="U87" s="6"/>
      <c r="V87" s="6"/>
      <c r="W87" s="6"/>
      <c r="X87" s="6"/>
      <c r="Y87" s="6"/>
      <c r="Z87" s="6"/>
      <c r="AA87" s="6"/>
      <c r="AC87" s="6"/>
      <c r="AD87" s="6"/>
      <c r="AE87" s="6"/>
    </row>
    <row r="88" spans="1:31" x14ac:dyDescent="0.45">
      <c r="A88">
        <f t="shared" si="11"/>
        <v>1.4E-2</v>
      </c>
      <c r="B88" s="1">
        <f t="shared" si="8"/>
        <v>50.832072617246602</v>
      </c>
      <c r="C88">
        <v>2000</v>
      </c>
      <c r="D88" s="2">
        <v>2.0299999999999998</v>
      </c>
      <c r="E88" s="1">
        <f t="shared" si="9"/>
        <v>91.788479999999993</v>
      </c>
      <c r="F88" s="1">
        <f t="shared" si="10"/>
        <v>826.09631999999988</v>
      </c>
      <c r="G88" s="8">
        <f t="shared" si="6"/>
        <v>545.02079261538495</v>
      </c>
      <c r="H88">
        <v>315</v>
      </c>
      <c r="I88">
        <v>295</v>
      </c>
      <c r="J88" s="8">
        <v>761.81675331463123</v>
      </c>
      <c r="K88" s="1">
        <v>4180</v>
      </c>
      <c r="L88" s="1">
        <v>991.5</v>
      </c>
      <c r="N88"/>
      <c r="P88" s="4"/>
      <c r="Q88" s="5"/>
      <c r="R88" s="4"/>
      <c r="S88" s="4"/>
      <c r="T88" s="6"/>
      <c r="U88" s="6"/>
      <c r="V88" s="6"/>
      <c r="W88" s="6"/>
      <c r="X88" s="6"/>
      <c r="Y88" s="6"/>
      <c r="Z88" s="6"/>
      <c r="AA88" s="6"/>
      <c r="AC88" s="6"/>
      <c r="AD88" s="6"/>
      <c r="AE88" s="6"/>
    </row>
    <row r="89" spans="1:31" x14ac:dyDescent="0.45">
      <c r="A89">
        <f t="shared" si="11"/>
        <v>0.02</v>
      </c>
      <c r="B89" s="1">
        <f t="shared" si="8"/>
        <v>72.617246596066565</v>
      </c>
      <c r="C89">
        <v>2000</v>
      </c>
      <c r="D89" s="2">
        <v>2.0299999999999998</v>
      </c>
      <c r="E89" s="1">
        <f t="shared" si="9"/>
        <v>91.788479999999993</v>
      </c>
      <c r="F89" s="1">
        <f t="shared" si="10"/>
        <v>826.09631999999988</v>
      </c>
      <c r="G89" s="8">
        <f t="shared" si="6"/>
        <v>969.75779692307606</v>
      </c>
      <c r="H89">
        <v>315</v>
      </c>
      <c r="I89">
        <v>295</v>
      </c>
      <c r="J89" s="8">
        <v>1025.7039905405813</v>
      </c>
      <c r="K89" s="1">
        <v>4180</v>
      </c>
      <c r="L89" s="1">
        <v>991.5</v>
      </c>
      <c r="N89"/>
      <c r="P89" s="4"/>
      <c r="Q89" s="5"/>
      <c r="R89" s="4"/>
      <c r="S89" s="4"/>
      <c r="T89" s="6"/>
      <c r="U89" s="6"/>
      <c r="V89" s="6"/>
      <c r="W89" s="6"/>
      <c r="X89" s="6"/>
      <c r="Y89" s="6"/>
      <c r="Z89" s="6"/>
      <c r="AA89" s="6"/>
      <c r="AC89" s="6"/>
      <c r="AD89" s="6"/>
      <c r="AE89" s="6"/>
    </row>
    <row r="90" spans="1:31" x14ac:dyDescent="0.45">
      <c r="A90">
        <f t="shared" si="11"/>
        <v>2.5999999999999999E-2</v>
      </c>
      <c r="B90" s="1">
        <f t="shared" si="8"/>
        <v>94.402420574886534</v>
      </c>
      <c r="C90">
        <v>2000</v>
      </c>
      <c r="D90" s="2">
        <v>2.0299999999999998</v>
      </c>
      <c r="E90" s="1">
        <f t="shared" si="9"/>
        <v>91.788479999999993</v>
      </c>
      <c r="F90" s="1">
        <f t="shared" si="10"/>
        <v>826.09631999999988</v>
      </c>
      <c r="G90" s="8">
        <f t="shared" si="6"/>
        <v>1509.1887999999976</v>
      </c>
      <c r="H90">
        <v>315</v>
      </c>
      <c r="I90">
        <v>295</v>
      </c>
      <c r="J90" s="8">
        <v>1238.8255462735119</v>
      </c>
      <c r="K90" s="1">
        <v>4180</v>
      </c>
      <c r="L90" s="1">
        <v>991.5</v>
      </c>
      <c r="N90"/>
      <c r="P90" s="4"/>
      <c r="Q90" s="5"/>
      <c r="R90" s="4"/>
      <c r="S90" s="4"/>
      <c r="T90" s="6"/>
      <c r="U90" s="6"/>
      <c r="V90" s="6"/>
      <c r="W90" s="6"/>
      <c r="X90" s="6"/>
      <c r="Y90" s="6"/>
      <c r="Z90" s="6"/>
      <c r="AA90" s="6"/>
      <c r="AC90" s="6"/>
      <c r="AD90" s="6"/>
      <c r="AE90" s="6"/>
    </row>
    <row r="91" spans="1:31" x14ac:dyDescent="0.45">
      <c r="A91">
        <f t="shared" si="11"/>
        <v>3.2000000000000001E-2</v>
      </c>
      <c r="B91" s="1">
        <f t="shared" si="8"/>
        <v>116.1875945537065</v>
      </c>
      <c r="C91">
        <v>2000</v>
      </c>
      <c r="D91" s="2">
        <v>2.0299999999999998</v>
      </c>
      <c r="E91" s="1">
        <f t="shared" si="9"/>
        <v>91.788479999999993</v>
      </c>
      <c r="F91" s="1">
        <f t="shared" si="10"/>
        <v>826.09631999999988</v>
      </c>
      <c r="G91" s="8">
        <f t="shared" si="6"/>
        <v>2163.31380184615</v>
      </c>
      <c r="H91">
        <v>315</v>
      </c>
      <c r="I91">
        <v>295</v>
      </c>
      <c r="J91" s="8">
        <v>1410.4626462144456</v>
      </c>
      <c r="K91" s="1">
        <v>4180</v>
      </c>
      <c r="L91" s="1">
        <v>991.5</v>
      </c>
      <c r="N91"/>
      <c r="P91" s="4"/>
      <c r="Q91" s="5"/>
      <c r="R91" s="4"/>
      <c r="S91" s="4"/>
      <c r="T91" s="6"/>
      <c r="U91" s="6"/>
      <c r="V91" s="6"/>
      <c r="W91" s="6"/>
      <c r="X91" s="6"/>
      <c r="Y91" s="6"/>
      <c r="Z91" s="6"/>
      <c r="AA91" s="6"/>
      <c r="AC91" s="6"/>
      <c r="AD91" s="6"/>
      <c r="AE91" s="6"/>
    </row>
    <row r="92" spans="1:31" x14ac:dyDescent="0.45">
      <c r="A92">
        <f t="shared" si="11"/>
        <v>3.7999999999999999E-2</v>
      </c>
      <c r="B92" s="1">
        <f t="shared" si="8"/>
        <v>137.97276853252646</v>
      </c>
      <c r="C92">
        <v>2000</v>
      </c>
      <c r="D92" s="2">
        <v>2.0299999999999998</v>
      </c>
      <c r="E92" s="1">
        <f t="shared" si="9"/>
        <v>91.788479999999993</v>
      </c>
      <c r="F92" s="1">
        <f t="shared" si="10"/>
        <v>826.09631999999988</v>
      </c>
      <c r="G92" s="8">
        <f t="shared" ref="G92:G155" si="12">G80</f>
        <v>2932.1328024615332</v>
      </c>
      <c r="H92">
        <v>315</v>
      </c>
      <c r="I92">
        <v>295</v>
      </c>
      <c r="J92" s="8">
        <v>1550.1157868369444</v>
      </c>
      <c r="K92" s="1">
        <v>4180</v>
      </c>
      <c r="L92" s="1">
        <v>991.5</v>
      </c>
      <c r="N92"/>
      <c r="P92" s="4"/>
      <c r="Q92" s="5"/>
      <c r="R92" s="4"/>
      <c r="S92" s="4"/>
      <c r="T92" s="6"/>
      <c r="U92" s="6"/>
      <c r="V92" s="6"/>
      <c r="W92" s="6"/>
      <c r="X92" s="6"/>
      <c r="Y92" s="6"/>
      <c r="Z92" s="6"/>
      <c r="AA92" s="6"/>
      <c r="AC92" s="6"/>
      <c r="AD92" s="6"/>
      <c r="AE92" s="6"/>
    </row>
    <row r="93" spans="1:31" x14ac:dyDescent="0.45">
      <c r="A93">
        <f t="shared" si="11"/>
        <v>4.3999999999999997E-2</v>
      </c>
      <c r="B93" s="1">
        <f t="shared" si="8"/>
        <v>159.75794251134644</v>
      </c>
      <c r="C93">
        <v>2000</v>
      </c>
      <c r="D93" s="2">
        <v>2.0299999999999998</v>
      </c>
      <c r="E93" s="1">
        <f t="shared" si="9"/>
        <v>91.788479999999993</v>
      </c>
      <c r="F93" s="1">
        <f t="shared" si="10"/>
        <v>826.09631999999988</v>
      </c>
      <c r="G93" s="8">
        <f t="shared" si="12"/>
        <v>3815.6458018461462</v>
      </c>
      <c r="H93">
        <v>315</v>
      </c>
      <c r="I93">
        <v>295</v>
      </c>
      <c r="J93" s="8">
        <v>1665.3091132528846</v>
      </c>
      <c r="K93" s="1">
        <v>4180</v>
      </c>
      <c r="L93" s="1">
        <v>991.5</v>
      </c>
      <c r="N93"/>
      <c r="P93" s="4"/>
      <c r="Q93" s="5"/>
      <c r="R93" s="4"/>
      <c r="S93" s="4"/>
      <c r="T93" s="6"/>
      <c r="U93" s="6"/>
      <c r="V93" s="6"/>
      <c r="W93" s="6"/>
      <c r="X93" s="6"/>
      <c r="Y93" s="6"/>
      <c r="Z93" s="6"/>
      <c r="AA93" s="6"/>
      <c r="AC93" s="6"/>
      <c r="AD93" s="6"/>
      <c r="AE93" s="6"/>
    </row>
    <row r="94" spans="1:31" x14ac:dyDescent="0.45">
      <c r="A94">
        <f t="shared" si="11"/>
        <v>0.05</v>
      </c>
      <c r="B94" s="1">
        <f t="shared" si="8"/>
        <v>181.54311649016643</v>
      </c>
      <c r="C94">
        <v>2000</v>
      </c>
      <c r="D94" s="2">
        <v>2.0299999999999998</v>
      </c>
      <c r="E94" s="1">
        <f t="shared" si="9"/>
        <v>91.788479999999993</v>
      </c>
      <c r="F94" s="1">
        <f t="shared" si="10"/>
        <v>826.09631999999988</v>
      </c>
      <c r="G94" s="8">
        <f t="shared" si="12"/>
        <v>4813.8527999999915</v>
      </c>
      <c r="H94">
        <v>315</v>
      </c>
      <c r="I94">
        <v>295</v>
      </c>
      <c r="J94" s="8">
        <v>1761.6434026170045</v>
      </c>
      <c r="K94" s="1">
        <v>4180</v>
      </c>
      <c r="L94" s="1">
        <v>991.5</v>
      </c>
      <c r="N94"/>
      <c r="P94" s="4"/>
      <c r="Q94" s="5"/>
      <c r="R94" s="4"/>
      <c r="S94" s="4"/>
      <c r="T94" s="6"/>
      <c r="U94" s="6"/>
      <c r="V94" s="6"/>
      <c r="W94" s="6"/>
      <c r="X94" s="6"/>
      <c r="Y94" s="6"/>
      <c r="Z94" s="6"/>
      <c r="AA94" s="6"/>
      <c r="AC94" s="6"/>
      <c r="AD94" s="6"/>
      <c r="AE94" s="6"/>
    </row>
    <row r="95" spans="1:31" x14ac:dyDescent="0.45">
      <c r="A95">
        <f t="shared" si="11"/>
        <v>5.6000000000000001E-2</v>
      </c>
      <c r="B95" s="1">
        <f t="shared" si="8"/>
        <v>203.32829046898641</v>
      </c>
      <c r="C95">
        <v>2000</v>
      </c>
      <c r="D95" s="2">
        <v>2.0299999999999998</v>
      </c>
      <c r="E95" s="1">
        <f t="shared" si="9"/>
        <v>91.788479999999993</v>
      </c>
      <c r="F95" s="1">
        <f t="shared" si="10"/>
        <v>826.09631999999988</v>
      </c>
      <c r="G95" s="8">
        <f t="shared" si="12"/>
        <v>5926.7537969230661</v>
      </c>
      <c r="H95">
        <v>315</v>
      </c>
      <c r="I95">
        <v>295</v>
      </c>
      <c r="J95" s="8">
        <v>1843.2431338032304</v>
      </c>
      <c r="K95" s="1">
        <v>4180</v>
      </c>
      <c r="L95" s="1">
        <v>991.5</v>
      </c>
      <c r="N95"/>
      <c r="P95" s="4"/>
      <c r="Q95" s="5"/>
      <c r="R95" s="4"/>
      <c r="S95" s="4"/>
      <c r="T95" s="6"/>
      <c r="U95" s="6"/>
      <c r="V95" s="6"/>
      <c r="W95" s="6"/>
      <c r="X95" s="6"/>
      <c r="Y95" s="6"/>
      <c r="Z95" s="6"/>
      <c r="AA95" s="6"/>
      <c r="AC95" s="6"/>
      <c r="AD95" s="6"/>
      <c r="AE95" s="6"/>
    </row>
    <row r="96" spans="1:31" x14ac:dyDescent="0.45">
      <c r="A96">
        <f t="shared" si="11"/>
        <v>6.2E-2</v>
      </c>
      <c r="B96" s="1">
        <f t="shared" si="8"/>
        <v>225.11346444780636</v>
      </c>
      <c r="C96">
        <v>2000</v>
      </c>
      <c r="D96" s="2">
        <v>2.0299999999999998</v>
      </c>
      <c r="E96" s="1">
        <f t="shared" si="9"/>
        <v>91.788479999999993</v>
      </c>
      <c r="F96" s="1">
        <f t="shared" si="10"/>
        <v>826.09631999999988</v>
      </c>
      <c r="G96" s="8">
        <f t="shared" si="12"/>
        <v>7154.3487926153703</v>
      </c>
      <c r="H96">
        <v>315</v>
      </c>
      <c r="I96">
        <v>295</v>
      </c>
      <c r="J96" s="8">
        <v>1913.1629209711068</v>
      </c>
      <c r="K96" s="1">
        <v>4180</v>
      </c>
      <c r="L96" s="1">
        <v>991.5</v>
      </c>
      <c r="N96"/>
      <c r="P96" s="4"/>
      <c r="Q96" s="5"/>
      <c r="R96" s="4"/>
      <c r="S96" s="4"/>
      <c r="T96" s="6"/>
      <c r="U96" s="6"/>
      <c r="V96" s="6"/>
      <c r="W96" s="6"/>
      <c r="X96" s="6"/>
      <c r="Y96" s="6"/>
      <c r="Z96" s="6"/>
      <c r="AA96" s="6"/>
      <c r="AC96" s="6"/>
      <c r="AD96" s="6"/>
      <c r="AE96" s="6"/>
    </row>
    <row r="97" spans="1:31" x14ac:dyDescent="0.45">
      <c r="A97">
        <f t="shared" si="11"/>
        <v>6.8000000000000005E-2</v>
      </c>
      <c r="B97" s="1">
        <f t="shared" si="8"/>
        <v>246.89863842662635</v>
      </c>
      <c r="C97">
        <v>2000</v>
      </c>
      <c r="D97" s="2">
        <v>2.0299999999999998</v>
      </c>
      <c r="E97" s="1">
        <f t="shared" si="9"/>
        <v>91.788479999999993</v>
      </c>
      <c r="F97" s="1">
        <f t="shared" si="10"/>
        <v>826.09631999999988</v>
      </c>
      <c r="G97" s="8">
        <f t="shared" si="12"/>
        <v>8496.6377870769084</v>
      </c>
      <c r="H97">
        <v>315</v>
      </c>
      <c r="I97">
        <v>295</v>
      </c>
      <c r="J97" s="8">
        <v>1973.6948634268574</v>
      </c>
      <c r="K97" s="1">
        <v>4180</v>
      </c>
      <c r="L97" s="1">
        <v>991.5</v>
      </c>
      <c r="N97"/>
      <c r="P97" s="4"/>
      <c r="Q97" s="5"/>
      <c r="R97" s="4"/>
      <c r="S97" s="4"/>
      <c r="T97" s="6"/>
      <c r="U97" s="6"/>
      <c r="V97" s="6"/>
      <c r="W97" s="6"/>
      <c r="X97" s="6"/>
      <c r="Y97" s="6"/>
      <c r="Z97" s="6"/>
      <c r="AA97" s="6"/>
      <c r="AC97" s="6"/>
      <c r="AD97" s="6"/>
      <c r="AE97" s="6"/>
    </row>
    <row r="98" spans="1:31" x14ac:dyDescent="0.45">
      <c r="A98">
        <f t="shared" si="11"/>
        <v>7.3999999999999996E-2</v>
      </c>
      <c r="B98" s="1">
        <f t="shared" ref="B98:B129" si="13">A98/L98*3600*1000</f>
        <v>268.68381240544625</v>
      </c>
      <c r="C98">
        <v>2000</v>
      </c>
      <c r="D98" s="2">
        <v>2.0299999999999998</v>
      </c>
      <c r="E98" s="1">
        <f t="shared" si="9"/>
        <v>91.788479999999993</v>
      </c>
      <c r="F98" s="1">
        <f t="shared" si="10"/>
        <v>826.09631999999988</v>
      </c>
      <c r="G98" s="8">
        <f t="shared" si="12"/>
        <v>9953.6207803076722</v>
      </c>
      <c r="H98">
        <v>315</v>
      </c>
      <c r="I98">
        <v>295</v>
      </c>
      <c r="J98" s="8">
        <v>2024.0963099690566</v>
      </c>
      <c r="K98" s="1">
        <v>4180</v>
      </c>
      <c r="L98" s="1">
        <v>991.5</v>
      </c>
      <c r="N98"/>
      <c r="P98" s="4"/>
      <c r="Q98" s="5"/>
      <c r="R98" s="4"/>
      <c r="S98" s="4"/>
      <c r="T98" s="6"/>
      <c r="U98" s="6"/>
      <c r="V98" s="6"/>
      <c r="W98" s="6"/>
      <c r="X98" s="6"/>
      <c r="Y98" s="6"/>
      <c r="Z98" s="6"/>
      <c r="AA98" s="6"/>
      <c r="AC98" s="6"/>
      <c r="AD98" s="6"/>
      <c r="AE98" s="6"/>
    </row>
    <row r="99" spans="1:31" x14ac:dyDescent="0.45">
      <c r="A99">
        <f t="shared" si="11"/>
        <v>8.0000000000000002E-3</v>
      </c>
      <c r="B99" s="1">
        <f t="shared" si="13"/>
        <v>29.046898638426626</v>
      </c>
      <c r="C99">
        <v>2500</v>
      </c>
      <c r="D99" s="2">
        <v>2.62</v>
      </c>
      <c r="E99" s="1">
        <f t="shared" si="9"/>
        <v>118.46592000000001</v>
      </c>
      <c r="F99" s="1">
        <f t="shared" si="10"/>
        <v>1066.1932800000002</v>
      </c>
      <c r="G99" s="8">
        <f t="shared" si="12"/>
        <v>234.97778707692436</v>
      </c>
      <c r="H99">
        <v>315</v>
      </c>
      <c r="I99">
        <v>295</v>
      </c>
      <c r="J99" s="8">
        <v>481.44949579152086</v>
      </c>
      <c r="K99" s="1">
        <v>4180</v>
      </c>
      <c r="L99" s="1">
        <v>991.5</v>
      </c>
      <c r="N99"/>
      <c r="P99" s="4"/>
      <c r="Q99" s="5"/>
      <c r="R99" s="4"/>
      <c r="S99" s="4"/>
      <c r="T99" s="6"/>
      <c r="U99" s="6"/>
      <c r="V99" s="6"/>
      <c r="W99" s="6"/>
      <c r="X99" s="6"/>
      <c r="Y99" s="6"/>
      <c r="Z99" s="6"/>
      <c r="AA99" s="6"/>
      <c r="AC99" s="6"/>
      <c r="AD99" s="6"/>
      <c r="AE99" s="6"/>
    </row>
    <row r="100" spans="1:31" x14ac:dyDescent="0.45">
      <c r="A100">
        <f t="shared" si="11"/>
        <v>1.4E-2</v>
      </c>
      <c r="B100" s="1">
        <f t="shared" si="13"/>
        <v>50.832072617246602</v>
      </c>
      <c r="C100">
        <v>2500</v>
      </c>
      <c r="D100" s="2">
        <v>2.62</v>
      </c>
      <c r="E100" s="1">
        <f t="shared" si="9"/>
        <v>118.46592000000001</v>
      </c>
      <c r="F100" s="1">
        <f t="shared" si="10"/>
        <v>1066.1932800000002</v>
      </c>
      <c r="G100" s="8">
        <f t="shared" si="12"/>
        <v>545.02079261538495</v>
      </c>
      <c r="H100">
        <v>315</v>
      </c>
      <c r="I100">
        <v>295</v>
      </c>
      <c r="J100" s="8">
        <v>824.11869474452851</v>
      </c>
      <c r="K100" s="1">
        <v>4180</v>
      </c>
      <c r="L100" s="1">
        <v>991.5</v>
      </c>
      <c r="N100"/>
      <c r="P100" s="4"/>
      <c r="Q100" s="5"/>
      <c r="R100" s="4"/>
      <c r="S100" s="4"/>
      <c r="T100" s="6"/>
      <c r="U100" s="6"/>
      <c r="V100" s="6"/>
      <c r="W100" s="6"/>
      <c r="X100" s="6"/>
      <c r="Y100" s="6"/>
      <c r="Z100" s="6"/>
      <c r="AA100" s="6"/>
      <c r="AC100" s="6"/>
      <c r="AD100" s="6"/>
      <c r="AE100" s="6"/>
    </row>
    <row r="101" spans="1:31" x14ac:dyDescent="0.45">
      <c r="A101">
        <f t="shared" si="11"/>
        <v>0.02</v>
      </c>
      <c r="B101" s="1">
        <f t="shared" si="13"/>
        <v>72.617246596066565</v>
      </c>
      <c r="C101">
        <v>2500</v>
      </c>
      <c r="D101" s="2">
        <v>2.62</v>
      </c>
      <c r="E101" s="1">
        <f t="shared" si="9"/>
        <v>118.46592000000001</v>
      </c>
      <c r="F101" s="1">
        <f t="shared" si="10"/>
        <v>1066.1932800000002</v>
      </c>
      <c r="G101" s="8">
        <f t="shared" si="12"/>
        <v>969.75779692307606</v>
      </c>
      <c r="H101">
        <v>315</v>
      </c>
      <c r="I101">
        <v>295</v>
      </c>
      <c r="J101" s="8">
        <v>1121.2616936433758</v>
      </c>
      <c r="K101" s="1">
        <v>4180</v>
      </c>
      <c r="L101" s="1">
        <v>991.5</v>
      </c>
      <c r="N101"/>
      <c r="P101" s="4"/>
      <c r="Q101" s="5"/>
      <c r="R101" s="4"/>
      <c r="S101" s="4"/>
      <c r="T101" s="6"/>
      <c r="U101" s="6"/>
      <c r="V101" s="6"/>
      <c r="W101" s="6"/>
      <c r="X101" s="6"/>
      <c r="Y101" s="6"/>
      <c r="Z101" s="6"/>
      <c r="AA101" s="6"/>
      <c r="AC101" s="6"/>
      <c r="AD101" s="6"/>
      <c r="AE101" s="6"/>
    </row>
    <row r="102" spans="1:31" x14ac:dyDescent="0.45">
      <c r="A102">
        <f t="shared" si="11"/>
        <v>2.5999999999999999E-2</v>
      </c>
      <c r="B102" s="1">
        <f t="shared" si="13"/>
        <v>94.402420574886534</v>
      </c>
      <c r="C102">
        <v>2500</v>
      </c>
      <c r="D102" s="2">
        <v>2.62</v>
      </c>
      <c r="E102" s="1">
        <f t="shared" si="9"/>
        <v>118.46592000000001</v>
      </c>
      <c r="F102" s="1">
        <f t="shared" si="10"/>
        <v>1066.1932800000002</v>
      </c>
      <c r="G102" s="8">
        <f t="shared" si="12"/>
        <v>1509.1887999999976</v>
      </c>
      <c r="H102">
        <v>315</v>
      </c>
      <c r="I102">
        <v>295</v>
      </c>
      <c r="J102" s="8">
        <v>1367.0695129371463</v>
      </c>
      <c r="K102" s="1">
        <v>4180</v>
      </c>
      <c r="L102" s="1">
        <v>991.5</v>
      </c>
      <c r="N102"/>
      <c r="P102" s="4"/>
      <c r="Q102" s="5"/>
      <c r="R102" s="4"/>
      <c r="S102" s="4"/>
      <c r="T102" s="6"/>
      <c r="U102" s="6"/>
      <c r="V102" s="6"/>
      <c r="W102" s="6"/>
      <c r="X102" s="6"/>
      <c r="Y102" s="6"/>
      <c r="Z102" s="6"/>
      <c r="AA102" s="6"/>
      <c r="AC102" s="6"/>
      <c r="AD102" s="6"/>
      <c r="AE102" s="6"/>
    </row>
    <row r="103" spans="1:31" x14ac:dyDescent="0.45">
      <c r="A103">
        <f t="shared" si="11"/>
        <v>3.2000000000000001E-2</v>
      </c>
      <c r="B103" s="1">
        <f t="shared" si="13"/>
        <v>116.1875945537065</v>
      </c>
      <c r="C103">
        <v>2500</v>
      </c>
      <c r="D103" s="2">
        <v>2.62</v>
      </c>
      <c r="E103" s="1">
        <f t="shared" si="9"/>
        <v>118.46592000000001</v>
      </c>
      <c r="F103" s="1">
        <f t="shared" si="10"/>
        <v>1066.1932800000002</v>
      </c>
      <c r="G103" s="8">
        <f t="shared" si="12"/>
        <v>2163.31380184615</v>
      </c>
      <c r="H103">
        <v>315</v>
      </c>
      <c r="I103">
        <v>295</v>
      </c>
      <c r="J103" s="8">
        <v>1568.5584857368699</v>
      </c>
      <c r="K103" s="1">
        <v>4180</v>
      </c>
      <c r="L103" s="1">
        <v>991.5</v>
      </c>
      <c r="N103"/>
      <c r="P103" s="4"/>
      <c r="Q103" s="5"/>
      <c r="R103" s="4"/>
      <c r="S103" s="4"/>
      <c r="T103" s="6"/>
      <c r="U103" s="6"/>
      <c r="V103" s="6"/>
      <c r="W103" s="6"/>
      <c r="X103" s="6"/>
      <c r="Y103" s="6"/>
      <c r="Z103" s="6"/>
      <c r="AA103" s="6"/>
      <c r="AC103" s="6"/>
      <c r="AD103" s="6"/>
      <c r="AE103" s="6"/>
    </row>
    <row r="104" spans="1:31" x14ac:dyDescent="0.45">
      <c r="A104">
        <f t="shared" si="11"/>
        <v>3.7999999999999999E-2</v>
      </c>
      <c r="B104" s="1">
        <f t="shared" si="13"/>
        <v>137.97276853252646</v>
      </c>
      <c r="C104">
        <v>2500</v>
      </c>
      <c r="D104" s="2">
        <v>2.62</v>
      </c>
      <c r="E104" s="1">
        <f t="shared" si="9"/>
        <v>118.46592000000001</v>
      </c>
      <c r="F104" s="1">
        <f t="shared" si="10"/>
        <v>1066.1932800000002</v>
      </c>
      <c r="G104" s="8">
        <f t="shared" si="12"/>
        <v>2932.1328024615332</v>
      </c>
      <c r="H104">
        <v>315</v>
      </c>
      <c r="I104">
        <v>295</v>
      </c>
      <c r="J104" s="8">
        <v>1734.6670768665056</v>
      </c>
      <c r="K104" s="1">
        <v>4180</v>
      </c>
      <c r="L104" s="1">
        <v>991.5</v>
      </c>
      <c r="N104"/>
      <c r="P104" s="4"/>
      <c r="Q104" s="5"/>
      <c r="R104" s="4"/>
      <c r="S104" s="4"/>
      <c r="T104" s="6"/>
      <c r="U104" s="6"/>
      <c r="V104" s="6"/>
      <c r="W104" s="6"/>
      <c r="X104" s="6"/>
      <c r="Y104" s="6"/>
      <c r="Z104" s="6"/>
      <c r="AA104" s="6"/>
      <c r="AC104" s="6"/>
      <c r="AD104" s="6"/>
      <c r="AE104" s="6"/>
    </row>
    <row r="105" spans="1:31" x14ac:dyDescent="0.45">
      <c r="A105">
        <f t="shared" si="11"/>
        <v>4.3999999999999997E-2</v>
      </c>
      <c r="B105" s="1">
        <f t="shared" si="13"/>
        <v>159.75794251134644</v>
      </c>
      <c r="C105">
        <v>2500</v>
      </c>
      <c r="D105" s="2">
        <v>2.62</v>
      </c>
      <c r="E105" s="1">
        <f t="shared" si="9"/>
        <v>118.46592000000001</v>
      </c>
      <c r="F105" s="1">
        <f t="shared" si="10"/>
        <v>1066.1932800000002</v>
      </c>
      <c r="G105" s="8">
        <f t="shared" si="12"/>
        <v>3815.6458018461462</v>
      </c>
      <c r="H105">
        <v>315</v>
      </c>
      <c r="I105">
        <v>295</v>
      </c>
      <c r="J105" s="8">
        <v>1873.0634914072202</v>
      </c>
      <c r="K105" s="1">
        <v>4180</v>
      </c>
      <c r="L105" s="1">
        <v>991.5</v>
      </c>
      <c r="N105"/>
      <c r="P105" s="4"/>
      <c r="Q105" s="5"/>
      <c r="R105" s="4"/>
      <c r="S105" s="4"/>
      <c r="T105" s="6"/>
      <c r="U105" s="6"/>
      <c r="V105" s="6"/>
      <c r="W105" s="6"/>
      <c r="X105" s="6"/>
      <c r="Y105" s="6"/>
      <c r="Z105" s="6"/>
      <c r="AA105" s="6"/>
      <c r="AC105" s="6"/>
      <c r="AD105" s="6"/>
      <c r="AE105" s="6"/>
    </row>
    <row r="106" spans="1:31" x14ac:dyDescent="0.45">
      <c r="A106">
        <f t="shared" si="11"/>
        <v>0.05</v>
      </c>
      <c r="B106" s="1">
        <f t="shared" si="13"/>
        <v>181.54311649016643</v>
      </c>
      <c r="C106">
        <v>2500</v>
      </c>
      <c r="D106" s="2">
        <v>2.62</v>
      </c>
      <c r="E106" s="1">
        <f t="shared" si="9"/>
        <v>118.46592000000001</v>
      </c>
      <c r="F106" s="1">
        <f t="shared" si="10"/>
        <v>1066.1932800000002</v>
      </c>
      <c r="G106" s="8">
        <f t="shared" si="12"/>
        <v>4813.8527999999915</v>
      </c>
      <c r="H106">
        <v>315</v>
      </c>
      <c r="I106">
        <v>295</v>
      </c>
      <c r="J106" s="8">
        <v>1989.7175550645218</v>
      </c>
      <c r="K106" s="1">
        <v>4180</v>
      </c>
      <c r="L106" s="1">
        <v>991.5</v>
      </c>
      <c r="N106"/>
      <c r="P106" s="4"/>
      <c r="Q106" s="5"/>
      <c r="R106" s="4"/>
      <c r="S106" s="4"/>
      <c r="T106" s="6"/>
      <c r="U106" s="6"/>
      <c r="V106" s="6"/>
      <c r="W106" s="6"/>
      <c r="X106" s="6"/>
      <c r="Y106" s="6"/>
      <c r="Z106" s="6"/>
      <c r="AA106" s="6"/>
      <c r="AC106" s="6"/>
      <c r="AD106" s="6"/>
      <c r="AE106" s="6"/>
    </row>
    <row r="107" spans="1:31" x14ac:dyDescent="0.45">
      <c r="A107">
        <f t="shared" si="11"/>
        <v>5.6000000000000001E-2</v>
      </c>
      <c r="B107" s="1">
        <f t="shared" si="13"/>
        <v>203.32829046898641</v>
      </c>
      <c r="C107">
        <v>2500</v>
      </c>
      <c r="D107" s="2">
        <v>2.62</v>
      </c>
      <c r="E107" s="1">
        <f t="shared" si="9"/>
        <v>118.46592000000001</v>
      </c>
      <c r="F107" s="1">
        <f t="shared" si="10"/>
        <v>1066.1932800000002</v>
      </c>
      <c r="G107" s="8">
        <f t="shared" si="12"/>
        <v>5926.7537969230661</v>
      </c>
      <c r="H107">
        <v>315</v>
      </c>
      <c r="I107">
        <v>295</v>
      </c>
      <c r="J107" s="8">
        <v>2089.157601910521</v>
      </c>
      <c r="K107" s="1">
        <v>4180</v>
      </c>
      <c r="L107" s="1">
        <v>991.5</v>
      </c>
      <c r="N107"/>
      <c r="P107" s="4"/>
      <c r="Q107" s="5"/>
      <c r="R107" s="4"/>
      <c r="S107" s="4"/>
      <c r="T107" s="6"/>
      <c r="U107" s="6"/>
      <c r="V107" s="6"/>
      <c r="W107" s="6"/>
      <c r="X107" s="6"/>
      <c r="Y107" s="6"/>
      <c r="Z107" s="6"/>
      <c r="AA107" s="6"/>
      <c r="AC107" s="6"/>
      <c r="AD107" s="6"/>
      <c r="AE107" s="6"/>
    </row>
    <row r="108" spans="1:31" x14ac:dyDescent="0.45">
      <c r="A108">
        <f t="shared" si="11"/>
        <v>6.2E-2</v>
      </c>
      <c r="B108" s="1">
        <f t="shared" si="13"/>
        <v>225.11346444780636</v>
      </c>
      <c r="C108">
        <v>2500</v>
      </c>
      <c r="D108" s="2">
        <v>2.62</v>
      </c>
      <c r="E108" s="1">
        <f t="shared" si="9"/>
        <v>118.46592000000001</v>
      </c>
      <c r="F108" s="1">
        <f t="shared" si="10"/>
        <v>1066.1932800000002</v>
      </c>
      <c r="G108" s="8">
        <f t="shared" si="12"/>
        <v>7154.3487926153703</v>
      </c>
      <c r="H108">
        <v>315</v>
      </c>
      <c r="I108">
        <v>295</v>
      </c>
      <c r="J108" s="8">
        <v>2174.808792923624</v>
      </c>
      <c r="K108" s="1">
        <v>4180</v>
      </c>
      <c r="L108" s="1">
        <v>991.5</v>
      </c>
      <c r="N108"/>
      <c r="P108" s="4"/>
      <c r="Q108" s="5"/>
      <c r="R108" s="4"/>
      <c r="S108" s="4"/>
      <c r="T108" s="6"/>
      <c r="U108" s="6"/>
      <c r="V108" s="6"/>
      <c r="W108" s="6"/>
      <c r="X108" s="6"/>
      <c r="Y108" s="6"/>
      <c r="Z108" s="6"/>
      <c r="AA108" s="6"/>
      <c r="AC108" s="6"/>
      <c r="AD108" s="6"/>
      <c r="AE108" s="6"/>
    </row>
    <row r="109" spans="1:31" x14ac:dyDescent="0.45">
      <c r="A109">
        <f t="shared" si="11"/>
        <v>6.8000000000000005E-2</v>
      </c>
      <c r="B109" s="1">
        <f t="shared" si="13"/>
        <v>246.89863842662635</v>
      </c>
      <c r="C109">
        <v>2500</v>
      </c>
      <c r="D109" s="2">
        <v>2.62</v>
      </c>
      <c r="E109" s="1">
        <f t="shared" si="9"/>
        <v>118.46592000000001</v>
      </c>
      <c r="F109" s="1">
        <f t="shared" si="10"/>
        <v>1066.1932800000002</v>
      </c>
      <c r="G109" s="8">
        <f t="shared" si="12"/>
        <v>8496.6377870769084</v>
      </c>
      <c r="H109">
        <v>315</v>
      </c>
      <c r="I109">
        <v>295</v>
      </c>
      <c r="J109" s="8">
        <v>2249.2833174218672</v>
      </c>
      <c r="K109" s="1">
        <v>4180</v>
      </c>
      <c r="L109" s="1">
        <v>991.5</v>
      </c>
      <c r="N109"/>
      <c r="P109" s="4"/>
      <c r="Q109" s="5"/>
      <c r="R109" s="4"/>
      <c r="S109" s="4"/>
      <c r="T109" s="6"/>
      <c r="U109" s="6"/>
      <c r="V109" s="6"/>
      <c r="W109" s="6"/>
      <c r="X109" s="6"/>
      <c r="Y109" s="6"/>
      <c r="Z109" s="6"/>
      <c r="AA109" s="6"/>
      <c r="AC109" s="6"/>
      <c r="AD109" s="6"/>
      <c r="AE109" s="6"/>
    </row>
    <row r="110" spans="1:31" x14ac:dyDescent="0.45">
      <c r="A110">
        <f t="shared" si="11"/>
        <v>7.3999999999999996E-2</v>
      </c>
      <c r="B110" s="1">
        <f t="shared" si="13"/>
        <v>268.68381240544625</v>
      </c>
      <c r="C110">
        <v>2500</v>
      </c>
      <c r="D110" s="2">
        <v>2.62</v>
      </c>
      <c r="E110" s="1">
        <f t="shared" si="9"/>
        <v>118.46592000000001</v>
      </c>
      <c r="F110" s="1">
        <f t="shared" si="10"/>
        <v>1066.1932800000002</v>
      </c>
      <c r="G110" s="8">
        <f t="shared" si="12"/>
        <v>9953.6207803076722</v>
      </c>
      <c r="H110">
        <v>315</v>
      </c>
      <c r="I110">
        <v>295</v>
      </c>
      <c r="J110" s="8">
        <v>2311.5181228345245</v>
      </c>
      <c r="K110" s="1">
        <v>4180</v>
      </c>
      <c r="L110" s="1">
        <v>991.5</v>
      </c>
      <c r="N110"/>
      <c r="P110" s="4"/>
      <c r="Q110" s="5"/>
      <c r="R110" s="4"/>
      <c r="S110" s="4"/>
      <c r="T110" s="6"/>
      <c r="U110" s="6"/>
      <c r="V110" s="6"/>
      <c r="W110" s="6"/>
      <c r="X110" s="6"/>
      <c r="Y110" s="6"/>
      <c r="Z110" s="6"/>
      <c r="AA110" s="6"/>
      <c r="AC110" s="6"/>
      <c r="AD110" s="6"/>
      <c r="AE110" s="6"/>
    </row>
    <row r="111" spans="1:31" x14ac:dyDescent="0.45">
      <c r="A111">
        <f t="shared" si="11"/>
        <v>8.0000000000000002E-3</v>
      </c>
      <c r="B111" s="1">
        <f t="shared" si="13"/>
        <v>29.046898638426626</v>
      </c>
      <c r="C111">
        <v>3000</v>
      </c>
      <c r="D111" s="2">
        <v>3.2</v>
      </c>
      <c r="E111" s="1">
        <f t="shared" si="9"/>
        <v>144.69120000000001</v>
      </c>
      <c r="F111" s="1">
        <f t="shared" si="10"/>
        <v>1302.2208000000001</v>
      </c>
      <c r="G111" s="8">
        <f t="shared" si="12"/>
        <v>234.97778707692436</v>
      </c>
      <c r="H111">
        <v>315</v>
      </c>
      <c r="I111">
        <v>295</v>
      </c>
      <c r="J111" s="8">
        <v>505.96208436395665</v>
      </c>
      <c r="K111" s="1">
        <v>4180</v>
      </c>
      <c r="L111" s="1">
        <v>991.5</v>
      </c>
      <c r="N111"/>
      <c r="P111" s="4"/>
      <c r="Q111" s="5"/>
      <c r="R111" s="4"/>
      <c r="S111" s="4"/>
      <c r="T111" s="6"/>
      <c r="U111" s="6"/>
      <c r="V111" s="6"/>
      <c r="W111" s="6"/>
      <c r="X111" s="6"/>
      <c r="Y111" s="6"/>
      <c r="Z111" s="6"/>
      <c r="AA111" s="6"/>
      <c r="AC111" s="6"/>
      <c r="AD111" s="6"/>
      <c r="AE111" s="6"/>
    </row>
    <row r="112" spans="1:31" x14ac:dyDescent="0.45">
      <c r="A112">
        <f t="shared" si="11"/>
        <v>1.4E-2</v>
      </c>
      <c r="B112" s="1">
        <f t="shared" si="13"/>
        <v>50.832072617246602</v>
      </c>
      <c r="C112">
        <v>3000</v>
      </c>
      <c r="D112" s="2">
        <v>3.2</v>
      </c>
      <c r="E112" s="1">
        <f t="shared" si="9"/>
        <v>144.69120000000001</v>
      </c>
      <c r="F112" s="1">
        <f t="shared" si="10"/>
        <v>1302.2208000000001</v>
      </c>
      <c r="G112" s="8">
        <f t="shared" si="12"/>
        <v>545.02079261538495</v>
      </c>
      <c r="H112">
        <v>315</v>
      </c>
      <c r="I112">
        <v>295</v>
      </c>
      <c r="J112" s="8">
        <v>870.45362573066302</v>
      </c>
      <c r="K112" s="1">
        <v>4180</v>
      </c>
      <c r="L112" s="1">
        <v>991.5</v>
      </c>
      <c r="N112"/>
      <c r="P112" s="4"/>
      <c r="Q112" s="5"/>
      <c r="R112" s="4"/>
      <c r="S112" s="4"/>
      <c r="T112" s="6"/>
      <c r="U112" s="6"/>
      <c r="V112" s="6"/>
      <c r="W112" s="6"/>
      <c r="X112" s="6"/>
      <c r="Y112" s="6"/>
      <c r="Z112" s="6"/>
      <c r="AA112" s="6"/>
      <c r="AC112" s="6"/>
      <c r="AD112" s="6"/>
      <c r="AE112" s="6"/>
    </row>
    <row r="113" spans="1:35" x14ac:dyDescent="0.45">
      <c r="A113">
        <f t="shared" si="11"/>
        <v>0.02</v>
      </c>
      <c r="B113" s="1">
        <f t="shared" si="13"/>
        <v>72.617246596066565</v>
      </c>
      <c r="C113">
        <v>3000</v>
      </c>
      <c r="D113" s="2">
        <v>3.2</v>
      </c>
      <c r="E113" s="1">
        <f t="shared" si="9"/>
        <v>144.69120000000001</v>
      </c>
      <c r="F113" s="1">
        <f t="shared" si="10"/>
        <v>1302.2208000000001</v>
      </c>
      <c r="G113" s="8">
        <f t="shared" si="12"/>
        <v>969.75779692307606</v>
      </c>
      <c r="H113">
        <v>315</v>
      </c>
      <c r="I113">
        <v>295</v>
      </c>
      <c r="J113" s="8">
        <v>1193.5884010804446</v>
      </c>
      <c r="K113" s="1">
        <v>4180</v>
      </c>
      <c r="L113" s="1">
        <v>991.5</v>
      </c>
      <c r="N113"/>
      <c r="P113" s="4"/>
      <c r="Q113" s="5"/>
      <c r="R113" s="4"/>
      <c r="S113" s="4"/>
      <c r="T113" s="6"/>
      <c r="U113" s="6"/>
      <c r="V113" s="6"/>
      <c r="W113" s="6"/>
      <c r="X113" s="6"/>
      <c r="Y113" s="6"/>
      <c r="Z113" s="6"/>
      <c r="AA113" s="6"/>
      <c r="AC113" s="6"/>
      <c r="AD113" s="6"/>
      <c r="AE113" s="6"/>
    </row>
    <row r="114" spans="1:35" x14ac:dyDescent="0.45">
      <c r="A114">
        <f t="shared" si="11"/>
        <v>2.5999999999999999E-2</v>
      </c>
      <c r="B114" s="1">
        <f t="shared" si="13"/>
        <v>94.402420574886534</v>
      </c>
      <c r="C114">
        <v>3000</v>
      </c>
      <c r="D114" s="2">
        <v>3.2</v>
      </c>
      <c r="E114" s="1">
        <f t="shared" si="9"/>
        <v>144.69120000000001</v>
      </c>
      <c r="F114" s="1">
        <f t="shared" si="10"/>
        <v>1302.2208000000001</v>
      </c>
      <c r="G114" s="8">
        <f t="shared" si="12"/>
        <v>1509.1887999999976</v>
      </c>
      <c r="H114">
        <v>315</v>
      </c>
      <c r="I114">
        <v>295</v>
      </c>
      <c r="J114" s="8">
        <v>1466.1447718784023</v>
      </c>
      <c r="K114" s="1">
        <v>4180</v>
      </c>
      <c r="L114" s="1">
        <v>991.5</v>
      </c>
      <c r="N114"/>
      <c r="P114" s="4"/>
      <c r="Q114" s="5"/>
      <c r="R114" s="4"/>
      <c r="S114" s="4"/>
      <c r="T114" s="6"/>
      <c r="U114" s="6"/>
      <c r="V114" s="6"/>
      <c r="W114" s="6"/>
      <c r="X114" s="6"/>
      <c r="Y114" s="6"/>
      <c r="Z114" s="6"/>
      <c r="AA114" s="6"/>
      <c r="AC114" s="6"/>
      <c r="AD114" s="6"/>
      <c r="AE114" s="6"/>
    </row>
    <row r="115" spans="1:35" x14ac:dyDescent="0.45">
      <c r="A115">
        <f t="shared" si="11"/>
        <v>3.2000000000000001E-2</v>
      </c>
      <c r="B115" s="1">
        <f t="shared" si="13"/>
        <v>116.1875945537065</v>
      </c>
      <c r="C115">
        <v>3000</v>
      </c>
      <c r="D115" s="2">
        <v>3.2</v>
      </c>
      <c r="E115" s="1">
        <f t="shared" si="9"/>
        <v>144.69120000000001</v>
      </c>
      <c r="F115" s="1">
        <f t="shared" si="10"/>
        <v>1302.2208000000001</v>
      </c>
      <c r="G115" s="8">
        <f t="shared" si="12"/>
        <v>2163.31380184615</v>
      </c>
      <c r="H115">
        <v>315</v>
      </c>
      <c r="I115">
        <v>295</v>
      </c>
      <c r="J115" s="8">
        <v>1692.8820505844487</v>
      </c>
      <c r="K115" s="1">
        <v>4180</v>
      </c>
      <c r="L115" s="1">
        <v>991.5</v>
      </c>
      <c r="N115"/>
      <c r="P115" s="4"/>
      <c r="Q115" s="5"/>
      <c r="R115" s="4"/>
      <c r="S115" s="4"/>
      <c r="T115" s="6"/>
      <c r="U115" s="6"/>
      <c r="V115" s="6"/>
      <c r="W115" s="6"/>
      <c r="X115" s="6"/>
      <c r="Y115" s="6"/>
      <c r="Z115" s="6"/>
      <c r="AA115" s="6"/>
      <c r="AC115" s="6"/>
      <c r="AD115" s="6"/>
      <c r="AE115" s="6"/>
    </row>
    <row r="116" spans="1:35" x14ac:dyDescent="0.45">
      <c r="A116">
        <f t="shared" si="11"/>
        <v>3.7999999999999999E-2</v>
      </c>
      <c r="B116" s="1">
        <f t="shared" si="13"/>
        <v>137.97276853252646</v>
      </c>
      <c r="C116">
        <v>3000</v>
      </c>
      <c r="D116" s="2">
        <v>3.2</v>
      </c>
      <c r="E116" s="1">
        <f t="shared" si="9"/>
        <v>144.69120000000001</v>
      </c>
      <c r="F116" s="1">
        <f t="shared" si="10"/>
        <v>1302.2208000000001</v>
      </c>
      <c r="G116" s="8">
        <f t="shared" si="12"/>
        <v>2932.1328024615332</v>
      </c>
      <c r="H116">
        <v>315</v>
      </c>
      <c r="I116">
        <v>295</v>
      </c>
      <c r="J116" s="8">
        <v>1881.9009936360169</v>
      </c>
      <c r="K116" s="1">
        <v>4180</v>
      </c>
      <c r="L116" s="1">
        <v>991.5</v>
      </c>
      <c r="N116"/>
      <c r="P116" s="4"/>
      <c r="Q116" s="5"/>
      <c r="R116" s="4"/>
      <c r="S116" s="4"/>
      <c r="T116" s="6"/>
      <c r="U116" s="6"/>
      <c r="V116" s="6"/>
      <c r="W116" s="6"/>
      <c r="X116" s="6"/>
      <c r="Y116" s="6"/>
      <c r="Z116" s="6"/>
      <c r="AA116" s="6"/>
      <c r="AC116" s="6"/>
      <c r="AD116" s="6"/>
      <c r="AE116" s="6"/>
    </row>
    <row r="117" spans="1:35" x14ac:dyDescent="0.45">
      <c r="A117">
        <f t="shared" si="11"/>
        <v>4.3999999999999997E-2</v>
      </c>
      <c r="B117" s="1">
        <f t="shared" si="13"/>
        <v>159.75794251134644</v>
      </c>
      <c r="C117">
        <v>3000</v>
      </c>
      <c r="D117" s="2">
        <v>3.2</v>
      </c>
      <c r="E117" s="1">
        <f t="shared" si="9"/>
        <v>144.69120000000001</v>
      </c>
      <c r="F117" s="1">
        <f t="shared" si="10"/>
        <v>1302.2208000000001</v>
      </c>
      <c r="G117" s="8">
        <f t="shared" si="12"/>
        <v>3815.6458018461462</v>
      </c>
      <c r="H117">
        <v>315</v>
      </c>
      <c r="I117">
        <v>295</v>
      </c>
      <c r="J117" s="8">
        <v>2040.7456919364686</v>
      </c>
      <c r="K117" s="1">
        <v>4180</v>
      </c>
      <c r="L117" s="1">
        <v>991.5</v>
      </c>
      <c r="N117"/>
      <c r="P117" s="4"/>
      <c r="Q117" s="5"/>
      <c r="R117" s="4"/>
      <c r="S117" s="4"/>
      <c r="T117" s="6"/>
      <c r="U117" s="6"/>
      <c r="V117" s="6"/>
      <c r="W117" s="6"/>
      <c r="X117" s="6"/>
      <c r="Y117" s="6"/>
      <c r="Z117" s="6"/>
      <c r="AA117" s="6"/>
      <c r="AC117" s="6"/>
      <c r="AD117" s="6"/>
      <c r="AE117" s="6"/>
    </row>
    <row r="118" spans="1:35" x14ac:dyDescent="0.45">
      <c r="A118">
        <f t="shared" si="11"/>
        <v>0.05</v>
      </c>
      <c r="B118" s="1">
        <f t="shared" si="13"/>
        <v>181.54311649016643</v>
      </c>
      <c r="C118">
        <v>3000</v>
      </c>
      <c r="D118" s="2">
        <v>3.2</v>
      </c>
      <c r="E118" s="1">
        <f t="shared" si="9"/>
        <v>144.69120000000001</v>
      </c>
      <c r="F118" s="1">
        <f t="shared" si="10"/>
        <v>1302.2208000000001</v>
      </c>
      <c r="G118" s="8">
        <f t="shared" si="12"/>
        <v>4813.8527999999915</v>
      </c>
      <c r="H118">
        <v>315</v>
      </c>
      <c r="I118">
        <v>295</v>
      </c>
      <c r="J118" s="8">
        <v>2175.5486080712726</v>
      </c>
      <c r="K118" s="1">
        <v>4180</v>
      </c>
      <c r="L118" s="1">
        <v>991.5</v>
      </c>
      <c r="N118"/>
      <c r="P118" s="4"/>
      <c r="Q118" s="5"/>
      <c r="R118" s="4"/>
      <c r="S118" s="4"/>
      <c r="T118" s="6"/>
      <c r="U118" s="6"/>
      <c r="V118" s="6"/>
      <c r="W118" s="6"/>
      <c r="X118" s="6"/>
      <c r="Y118" s="6"/>
      <c r="Z118" s="6"/>
      <c r="AA118" s="6"/>
      <c r="AC118" s="6"/>
      <c r="AD118" s="6"/>
      <c r="AE118" s="6"/>
    </row>
    <row r="119" spans="1:35" x14ac:dyDescent="0.45">
      <c r="A119">
        <f t="shared" si="11"/>
        <v>5.6000000000000001E-2</v>
      </c>
      <c r="B119" s="1">
        <f t="shared" si="13"/>
        <v>203.32829046898641</v>
      </c>
      <c r="C119">
        <v>3000</v>
      </c>
      <c r="D119" s="2">
        <v>3.2</v>
      </c>
      <c r="E119" s="1">
        <f t="shared" si="9"/>
        <v>144.69120000000001</v>
      </c>
      <c r="F119" s="1">
        <f t="shared" si="10"/>
        <v>1302.2208000000001</v>
      </c>
      <c r="G119" s="8">
        <f t="shared" si="12"/>
        <v>5926.7537969230661</v>
      </c>
      <c r="H119">
        <v>315</v>
      </c>
      <c r="I119">
        <v>295</v>
      </c>
      <c r="J119" s="8">
        <v>2291.0922918040519</v>
      </c>
      <c r="K119" s="1">
        <v>4180</v>
      </c>
      <c r="L119" s="1">
        <v>991.5</v>
      </c>
      <c r="N119"/>
      <c r="P119" s="4"/>
      <c r="Q119" s="5"/>
      <c r="R119" s="4"/>
      <c r="S119" s="4"/>
      <c r="T119" s="6"/>
      <c r="U119" s="6"/>
      <c r="V119" s="6"/>
      <c r="W119" s="6"/>
      <c r="X119" s="6"/>
      <c r="Y119" s="6"/>
      <c r="Z119" s="6"/>
      <c r="AA119" s="6"/>
      <c r="AC119" s="6"/>
      <c r="AD119" s="6"/>
      <c r="AE119" s="6"/>
    </row>
    <row r="120" spans="1:35" x14ac:dyDescent="0.45">
      <c r="A120">
        <f t="shared" si="11"/>
        <v>6.2E-2</v>
      </c>
      <c r="B120" s="1">
        <f t="shared" si="13"/>
        <v>225.11346444780636</v>
      </c>
      <c r="C120">
        <v>3000</v>
      </c>
      <c r="D120" s="2">
        <v>3.2</v>
      </c>
      <c r="E120" s="1">
        <f t="shared" si="9"/>
        <v>144.69120000000001</v>
      </c>
      <c r="F120" s="1">
        <f t="shared" si="10"/>
        <v>1302.2208000000001</v>
      </c>
      <c r="G120" s="8">
        <f t="shared" si="12"/>
        <v>7154.3487926153703</v>
      </c>
      <c r="H120">
        <v>315</v>
      </c>
      <c r="I120">
        <v>295</v>
      </c>
      <c r="J120" s="8">
        <v>2391.0653635003459</v>
      </c>
      <c r="K120" s="1">
        <v>4180</v>
      </c>
      <c r="L120" s="1">
        <v>991.5</v>
      </c>
      <c r="N120"/>
      <c r="P120" s="4"/>
      <c r="Q120" s="5"/>
      <c r="R120" s="4"/>
      <c r="S120" s="4"/>
      <c r="T120" s="6"/>
      <c r="U120" s="6"/>
      <c r="V120" s="6"/>
      <c r="W120" s="6"/>
      <c r="X120" s="6"/>
      <c r="Y120" s="6"/>
      <c r="Z120" s="6"/>
      <c r="AA120" s="6"/>
      <c r="AC120" s="6"/>
      <c r="AD120" s="6"/>
      <c r="AE120" s="6"/>
    </row>
    <row r="121" spans="1:35" x14ac:dyDescent="0.45">
      <c r="A121">
        <f t="shared" si="11"/>
        <v>6.8000000000000005E-2</v>
      </c>
      <c r="B121" s="1">
        <f t="shared" si="13"/>
        <v>246.89863842662635</v>
      </c>
      <c r="C121">
        <v>3000</v>
      </c>
      <c r="D121" s="2">
        <v>3.2</v>
      </c>
      <c r="E121" s="1">
        <f t="shared" si="9"/>
        <v>144.69120000000001</v>
      </c>
      <c r="F121" s="1">
        <f t="shared" si="10"/>
        <v>1302.2208000000001</v>
      </c>
      <c r="G121" s="8">
        <f t="shared" si="12"/>
        <v>8496.6377870769084</v>
      </c>
      <c r="H121">
        <v>315</v>
      </c>
      <c r="I121">
        <v>295</v>
      </c>
      <c r="J121" s="8">
        <v>2478.3229979216385</v>
      </c>
      <c r="K121" s="1">
        <v>4180</v>
      </c>
      <c r="L121" s="1">
        <v>991.5</v>
      </c>
      <c r="N121"/>
      <c r="P121" s="4"/>
      <c r="Q121" s="5"/>
      <c r="R121" s="4"/>
      <c r="S121" s="4"/>
      <c r="T121" s="6"/>
      <c r="U121" s="6"/>
      <c r="V121" s="6"/>
      <c r="W121" s="6"/>
      <c r="X121" s="6"/>
      <c r="Y121" s="6"/>
      <c r="Z121" s="6"/>
      <c r="AA121" s="6"/>
      <c r="AC121" s="6"/>
      <c r="AD121" s="6"/>
      <c r="AE121" s="6"/>
    </row>
    <row r="122" spans="1:35" x14ac:dyDescent="0.45">
      <c r="A122">
        <f t="shared" si="11"/>
        <v>7.3999999999999996E-2</v>
      </c>
      <c r="B122" s="1">
        <f t="shared" si="13"/>
        <v>268.68381240544625</v>
      </c>
      <c r="C122">
        <v>3000</v>
      </c>
      <c r="D122" s="2">
        <v>3.2</v>
      </c>
      <c r="E122" s="1">
        <f t="shared" si="9"/>
        <v>144.69120000000001</v>
      </c>
      <c r="F122" s="1">
        <f t="shared" si="10"/>
        <v>1302.2208000000001</v>
      </c>
      <c r="G122" s="8">
        <f t="shared" si="12"/>
        <v>9953.6207803076722</v>
      </c>
      <c r="H122">
        <v>315</v>
      </c>
      <c r="I122">
        <v>295</v>
      </c>
      <c r="J122" s="8">
        <v>2551.4700188374413</v>
      </c>
      <c r="K122" s="1">
        <v>4180</v>
      </c>
      <c r="L122" s="1">
        <v>991.5</v>
      </c>
      <c r="N122"/>
      <c r="P122" s="4"/>
      <c r="Q122" s="5"/>
      <c r="R122" s="4"/>
      <c r="S122" s="4"/>
      <c r="T122" s="6"/>
      <c r="U122" s="6"/>
      <c r="V122" s="6"/>
      <c r="W122" s="6"/>
      <c r="X122" s="6"/>
      <c r="Y122" s="6"/>
      <c r="Z122" s="6"/>
      <c r="AA122" s="6"/>
      <c r="AC122" s="6"/>
      <c r="AD122" s="6"/>
      <c r="AE122" s="6"/>
    </row>
    <row r="123" spans="1:35" x14ac:dyDescent="0.45">
      <c r="A123">
        <f t="shared" si="11"/>
        <v>8.0000000000000002E-3</v>
      </c>
      <c r="B123" s="1">
        <f t="shared" si="13"/>
        <v>29.046898638426626</v>
      </c>
      <c r="C123">
        <f>C111+500</f>
        <v>3500</v>
      </c>
      <c r="D123" s="2">
        <v>3.78</v>
      </c>
      <c r="E123" s="1">
        <f t="shared" si="9"/>
        <v>170.91648000000001</v>
      </c>
      <c r="F123" s="1">
        <f t="shared" si="10"/>
        <v>1538.2483200000001</v>
      </c>
      <c r="G123" s="8">
        <f t="shared" si="12"/>
        <v>234.97778707692436</v>
      </c>
      <c r="H123">
        <v>315</v>
      </c>
      <c r="I123">
        <v>295</v>
      </c>
      <c r="J123" s="8">
        <v>524.97326235255457</v>
      </c>
      <c r="K123" s="1">
        <v>4180</v>
      </c>
      <c r="L123" s="1">
        <v>991.5</v>
      </c>
      <c r="N123"/>
      <c r="P123" s="4"/>
      <c r="Q123" s="5"/>
      <c r="R123" s="4"/>
      <c r="S123" s="4"/>
      <c r="T123" s="6"/>
      <c r="U123" s="6"/>
      <c r="V123" s="6"/>
      <c r="W123" s="6"/>
      <c r="X123" s="6"/>
      <c r="Y123" s="6"/>
      <c r="Z123" s="6"/>
      <c r="AA123" s="6"/>
      <c r="AC123" s="6"/>
      <c r="AD123" s="6"/>
      <c r="AE123" s="6"/>
      <c r="AG123" s="6"/>
      <c r="AH123" s="6"/>
      <c r="AI123" s="6"/>
    </row>
    <row r="124" spans="1:35" x14ac:dyDescent="0.45">
      <c r="A124">
        <f t="shared" si="11"/>
        <v>1.4E-2</v>
      </c>
      <c r="B124" s="1">
        <f t="shared" si="13"/>
        <v>50.832072617246602</v>
      </c>
      <c r="C124">
        <f t="shared" ref="C124:C187" si="14">C112+500</f>
        <v>3500</v>
      </c>
      <c r="D124" s="2">
        <v>3.78</v>
      </c>
      <c r="E124" s="1">
        <f t="shared" si="9"/>
        <v>170.91648000000001</v>
      </c>
      <c r="F124" s="1">
        <f t="shared" si="10"/>
        <v>1538.2483200000001</v>
      </c>
      <c r="G124" s="8">
        <f t="shared" si="12"/>
        <v>545.02079261538495</v>
      </c>
      <c r="H124">
        <v>315</v>
      </c>
      <c r="I124">
        <v>295</v>
      </c>
      <c r="J124" s="8">
        <v>906.27414100512215</v>
      </c>
      <c r="K124" s="1">
        <v>4180</v>
      </c>
      <c r="L124" s="1">
        <v>991.5</v>
      </c>
      <c r="N124"/>
      <c r="P124" s="4"/>
      <c r="Q124" s="5"/>
      <c r="R124" s="4"/>
      <c r="S124" s="4"/>
      <c r="T124" s="6"/>
      <c r="U124" s="6"/>
      <c r="V124" s="6"/>
      <c r="W124" s="6"/>
      <c r="X124" s="6"/>
      <c r="Y124" s="6"/>
      <c r="Z124" s="6"/>
      <c r="AA124" s="6"/>
      <c r="AC124" s="6"/>
      <c r="AD124" s="6"/>
      <c r="AE124" s="6"/>
      <c r="AG124" s="6"/>
      <c r="AH124" s="6"/>
      <c r="AI124" s="6"/>
    </row>
    <row r="125" spans="1:35" x14ac:dyDescent="0.45">
      <c r="A125">
        <f t="shared" si="11"/>
        <v>0.02</v>
      </c>
      <c r="B125" s="1">
        <f t="shared" si="13"/>
        <v>72.617246596066565</v>
      </c>
      <c r="C125">
        <f t="shared" si="14"/>
        <v>3500</v>
      </c>
      <c r="D125" s="2">
        <v>3.78</v>
      </c>
      <c r="E125" s="1">
        <f t="shared" si="9"/>
        <v>170.91648000000001</v>
      </c>
      <c r="F125" s="1">
        <f t="shared" si="10"/>
        <v>1538.2483200000001</v>
      </c>
      <c r="G125" s="8">
        <f t="shared" si="12"/>
        <v>969.75779692307606</v>
      </c>
      <c r="H125">
        <v>315</v>
      </c>
      <c r="I125">
        <v>295</v>
      </c>
      <c r="J125" s="8">
        <v>1250.1015174981137</v>
      </c>
      <c r="K125" s="1">
        <v>4180</v>
      </c>
      <c r="L125" s="1">
        <v>991.5</v>
      </c>
      <c r="N125"/>
      <c r="P125" s="4"/>
      <c r="Q125" s="5"/>
      <c r="R125" s="4"/>
      <c r="S125" s="4"/>
      <c r="T125" s="6"/>
      <c r="U125" s="6"/>
      <c r="V125" s="6"/>
      <c r="W125" s="6"/>
      <c r="X125" s="6"/>
      <c r="Y125" s="6"/>
      <c r="Z125" s="6"/>
      <c r="AA125" s="6"/>
      <c r="AC125" s="6"/>
      <c r="AD125" s="6"/>
      <c r="AE125" s="6"/>
      <c r="AG125" s="6"/>
      <c r="AH125" s="6"/>
      <c r="AI125" s="6"/>
    </row>
    <row r="126" spans="1:35" x14ac:dyDescent="0.45">
      <c r="A126">
        <f t="shared" si="11"/>
        <v>2.5999999999999999E-2</v>
      </c>
      <c r="B126" s="1">
        <f t="shared" si="13"/>
        <v>94.402420574886534</v>
      </c>
      <c r="C126">
        <f t="shared" si="14"/>
        <v>3500</v>
      </c>
      <c r="D126" s="2">
        <v>3.78</v>
      </c>
      <c r="E126" s="1">
        <f t="shared" si="9"/>
        <v>170.91648000000001</v>
      </c>
      <c r="F126" s="1">
        <f t="shared" si="10"/>
        <v>1538.2483200000001</v>
      </c>
      <c r="G126" s="8">
        <f t="shared" si="12"/>
        <v>1509.1887999999976</v>
      </c>
      <c r="H126">
        <v>315</v>
      </c>
      <c r="I126">
        <v>295</v>
      </c>
      <c r="J126" s="8">
        <v>1544.7579264616891</v>
      </c>
      <c r="K126" s="1">
        <v>4180</v>
      </c>
      <c r="L126" s="1">
        <v>991.5</v>
      </c>
      <c r="N126"/>
      <c r="P126" s="4"/>
      <c r="Q126" s="5"/>
      <c r="R126" s="4"/>
      <c r="S126" s="4"/>
      <c r="T126" s="6"/>
      <c r="U126" s="6"/>
      <c r="V126" s="6"/>
      <c r="W126" s="6"/>
      <c r="X126" s="6"/>
      <c r="Y126" s="6"/>
      <c r="Z126" s="6"/>
      <c r="AA126" s="6"/>
      <c r="AC126" s="6"/>
      <c r="AD126" s="6"/>
      <c r="AE126" s="6"/>
      <c r="AG126" s="6"/>
      <c r="AH126" s="6"/>
      <c r="AI126" s="6"/>
    </row>
    <row r="127" spans="1:35" x14ac:dyDescent="0.45">
      <c r="A127">
        <f t="shared" si="11"/>
        <v>3.2000000000000001E-2</v>
      </c>
      <c r="B127" s="1">
        <f t="shared" si="13"/>
        <v>116.1875945537065</v>
      </c>
      <c r="C127">
        <f t="shared" si="14"/>
        <v>3500</v>
      </c>
      <c r="D127" s="2">
        <v>3.78</v>
      </c>
      <c r="E127" s="1">
        <f t="shared" si="9"/>
        <v>170.91648000000001</v>
      </c>
      <c r="F127" s="1">
        <f t="shared" si="10"/>
        <v>1538.2483200000001</v>
      </c>
      <c r="G127" s="8">
        <f t="shared" si="12"/>
        <v>2163.31380184615</v>
      </c>
      <c r="H127">
        <v>315</v>
      </c>
      <c r="I127">
        <v>295</v>
      </c>
      <c r="J127" s="8">
        <v>1792.9439176629344</v>
      </c>
      <c r="K127" s="1">
        <v>4180</v>
      </c>
      <c r="L127" s="1">
        <v>991.5</v>
      </c>
      <c r="N127"/>
      <c r="P127" s="4"/>
      <c r="Q127" s="5"/>
      <c r="R127" s="4"/>
      <c r="S127" s="4"/>
      <c r="T127" s="6"/>
      <c r="U127" s="6"/>
      <c r="V127" s="6"/>
      <c r="W127" s="6"/>
      <c r="X127" s="6"/>
      <c r="Y127" s="6"/>
      <c r="Z127" s="6"/>
      <c r="AA127" s="6"/>
      <c r="AC127" s="6"/>
      <c r="AD127" s="6"/>
      <c r="AE127" s="6"/>
      <c r="AG127" s="6"/>
      <c r="AH127" s="6"/>
      <c r="AI127" s="6"/>
    </row>
    <row r="128" spans="1:35" x14ac:dyDescent="0.45">
      <c r="A128">
        <f t="shared" si="11"/>
        <v>3.7999999999999999E-2</v>
      </c>
      <c r="B128" s="1">
        <f t="shared" si="13"/>
        <v>137.97276853252646</v>
      </c>
      <c r="C128">
        <f t="shared" si="14"/>
        <v>3500</v>
      </c>
      <c r="D128" s="2">
        <v>3.78</v>
      </c>
      <c r="E128" s="1">
        <f t="shared" si="9"/>
        <v>170.91648000000001</v>
      </c>
      <c r="F128" s="1">
        <f t="shared" si="10"/>
        <v>1538.2483200000001</v>
      </c>
      <c r="G128" s="8">
        <f t="shared" si="12"/>
        <v>2932.1328024615332</v>
      </c>
      <c r="H128">
        <v>315</v>
      </c>
      <c r="I128">
        <v>295</v>
      </c>
      <c r="J128" s="8">
        <v>2001.8232346740701</v>
      </c>
      <c r="K128" s="1">
        <v>4180</v>
      </c>
      <c r="L128" s="1">
        <v>991.5</v>
      </c>
      <c r="N128"/>
      <c r="P128" s="4"/>
      <c r="Q128" s="5"/>
      <c r="R128" s="4"/>
      <c r="S128" s="4"/>
      <c r="T128" s="6"/>
      <c r="U128" s="6"/>
      <c r="V128" s="6"/>
      <c r="W128" s="6"/>
      <c r="X128" s="6"/>
      <c r="Y128" s="6"/>
      <c r="Z128" s="6"/>
      <c r="AA128" s="6"/>
      <c r="AC128" s="6"/>
      <c r="AD128" s="6"/>
      <c r="AE128" s="6"/>
      <c r="AG128" s="6"/>
      <c r="AH128" s="6"/>
      <c r="AI128" s="6"/>
    </row>
    <row r="129" spans="1:35" x14ac:dyDescent="0.45">
      <c r="A129">
        <f t="shared" si="11"/>
        <v>4.3999999999999997E-2</v>
      </c>
      <c r="B129" s="1">
        <f t="shared" si="13"/>
        <v>159.75794251134644</v>
      </c>
      <c r="C129">
        <f t="shared" si="14"/>
        <v>3500</v>
      </c>
      <c r="D129" s="2">
        <v>3.78</v>
      </c>
      <c r="E129" s="1">
        <f t="shared" si="9"/>
        <v>170.91648000000001</v>
      </c>
      <c r="F129" s="1">
        <f t="shared" si="10"/>
        <v>1538.2483200000001</v>
      </c>
      <c r="G129" s="8">
        <f t="shared" si="12"/>
        <v>3815.6458018461462</v>
      </c>
      <c r="H129">
        <v>315</v>
      </c>
      <c r="I129">
        <v>295</v>
      </c>
      <c r="J129" s="8">
        <v>2178.6636599311742</v>
      </c>
      <c r="K129" s="1">
        <v>4180</v>
      </c>
      <c r="L129" s="1">
        <v>991.5</v>
      </c>
      <c r="N129"/>
      <c r="P129" s="4"/>
      <c r="Q129" s="5"/>
      <c r="R129" s="4"/>
      <c r="S129" s="4"/>
      <c r="T129" s="6"/>
      <c r="U129" s="6"/>
      <c r="V129" s="6"/>
      <c r="W129" s="6"/>
      <c r="X129" s="6"/>
      <c r="Y129" s="6"/>
      <c r="Z129" s="6"/>
      <c r="AA129" s="6"/>
      <c r="AC129" s="6"/>
      <c r="AD129" s="6"/>
      <c r="AE129" s="6"/>
      <c r="AG129" s="6"/>
      <c r="AH129" s="6"/>
      <c r="AI129" s="6"/>
    </row>
    <row r="130" spans="1:35" x14ac:dyDescent="0.45">
      <c r="A130">
        <f t="shared" si="11"/>
        <v>0.05</v>
      </c>
      <c r="B130" s="1">
        <f t="shared" ref="B130:B161" si="15">A130/L130*3600*1000</f>
        <v>181.54311649016643</v>
      </c>
      <c r="C130">
        <f t="shared" si="14"/>
        <v>3500</v>
      </c>
      <c r="D130" s="2">
        <v>3.78</v>
      </c>
      <c r="E130" s="1">
        <f t="shared" si="9"/>
        <v>170.91648000000001</v>
      </c>
      <c r="F130" s="1">
        <f t="shared" si="10"/>
        <v>1538.2483200000001</v>
      </c>
      <c r="G130" s="8">
        <f t="shared" si="12"/>
        <v>4813.8527999999915</v>
      </c>
      <c r="H130">
        <v>315</v>
      </c>
      <c r="I130">
        <v>295</v>
      </c>
      <c r="J130" s="8">
        <v>2329.6253214300191</v>
      </c>
      <c r="K130" s="1">
        <v>4180</v>
      </c>
      <c r="L130" s="1">
        <v>991.5</v>
      </c>
      <c r="N130"/>
      <c r="P130" s="4"/>
      <c r="Q130" s="5"/>
      <c r="R130" s="4"/>
      <c r="S130" s="4"/>
      <c r="T130" s="6"/>
      <c r="U130" s="6"/>
      <c r="V130" s="6"/>
      <c r="W130" s="6"/>
      <c r="X130" s="6"/>
      <c r="Y130" s="6"/>
      <c r="Z130" s="6"/>
      <c r="AA130" s="6"/>
      <c r="AC130" s="6"/>
      <c r="AD130" s="6"/>
      <c r="AE130" s="6"/>
      <c r="AG130" s="6"/>
      <c r="AH130" s="6"/>
      <c r="AI130" s="6"/>
    </row>
    <row r="131" spans="1:35" x14ac:dyDescent="0.45">
      <c r="A131">
        <f t="shared" si="11"/>
        <v>5.6000000000000001E-2</v>
      </c>
      <c r="B131" s="1">
        <f t="shared" si="15"/>
        <v>203.32829046898641</v>
      </c>
      <c r="C131">
        <f t="shared" si="14"/>
        <v>3500</v>
      </c>
      <c r="D131" s="2">
        <v>3.78</v>
      </c>
      <c r="E131" s="1">
        <f t="shared" si="9"/>
        <v>170.91648000000001</v>
      </c>
      <c r="F131" s="1">
        <f t="shared" si="10"/>
        <v>1538.2483200000001</v>
      </c>
      <c r="G131" s="8">
        <f t="shared" si="12"/>
        <v>5926.7537969230661</v>
      </c>
      <c r="H131">
        <v>315</v>
      </c>
      <c r="I131">
        <v>295</v>
      </c>
      <c r="J131" s="8">
        <v>2459.6391947647076</v>
      </c>
      <c r="K131" s="1">
        <v>4180</v>
      </c>
      <c r="L131" s="1">
        <v>991.5</v>
      </c>
      <c r="N131"/>
      <c r="P131" s="4"/>
      <c r="Q131" s="5"/>
      <c r="R131" s="4"/>
      <c r="S131" s="4"/>
      <c r="T131" s="6"/>
      <c r="U131" s="6"/>
      <c r="V131" s="6"/>
      <c r="W131" s="6"/>
      <c r="X131" s="6"/>
      <c r="Y131" s="6"/>
      <c r="Z131" s="6"/>
      <c r="AA131" s="6"/>
      <c r="AC131" s="6"/>
      <c r="AD131" s="6"/>
      <c r="AE131" s="6"/>
      <c r="AG131" s="6"/>
      <c r="AH131" s="6"/>
      <c r="AI131" s="6"/>
    </row>
    <row r="132" spans="1:35" x14ac:dyDescent="0.45">
      <c r="A132">
        <f t="shared" si="11"/>
        <v>6.2E-2</v>
      </c>
      <c r="B132" s="1">
        <f t="shared" si="15"/>
        <v>225.11346444780636</v>
      </c>
      <c r="C132">
        <f t="shared" si="14"/>
        <v>3500</v>
      </c>
      <c r="D132" s="2">
        <v>3.78</v>
      </c>
      <c r="E132" s="1">
        <f t="shared" ref="E132:E194" si="16">D132*0.01256*3600</f>
        <v>170.91648000000001</v>
      </c>
      <c r="F132" s="1">
        <f t="shared" ref="F132:F194" si="17">E132*9</f>
        <v>1538.2483200000001</v>
      </c>
      <c r="G132" s="8">
        <f t="shared" si="12"/>
        <v>7154.3487926153703</v>
      </c>
      <c r="H132">
        <v>315</v>
      </c>
      <c r="I132">
        <v>295</v>
      </c>
      <c r="J132" s="8">
        <v>2572.5775777162107</v>
      </c>
      <c r="K132" s="1">
        <v>4180</v>
      </c>
      <c r="L132" s="1">
        <v>991.5</v>
      </c>
      <c r="N132"/>
      <c r="P132" s="4"/>
      <c r="Q132" s="5"/>
      <c r="R132" s="4"/>
      <c r="S132" s="4"/>
      <c r="T132" s="6"/>
      <c r="U132" s="6"/>
      <c r="V132" s="6"/>
      <c r="W132" s="6"/>
      <c r="X132" s="6"/>
      <c r="Y132" s="6"/>
      <c r="Z132" s="6"/>
      <c r="AA132" s="6"/>
      <c r="AC132" s="6"/>
      <c r="AD132" s="6"/>
      <c r="AE132" s="6"/>
      <c r="AG132" s="6"/>
      <c r="AH132" s="6"/>
      <c r="AI132" s="6"/>
    </row>
    <row r="133" spans="1:35" x14ac:dyDescent="0.45">
      <c r="A133">
        <f t="shared" si="11"/>
        <v>6.8000000000000005E-2</v>
      </c>
      <c r="B133" s="1">
        <f t="shared" si="15"/>
        <v>246.89863842662635</v>
      </c>
      <c r="C133">
        <f t="shared" si="14"/>
        <v>3500</v>
      </c>
      <c r="D133" s="2">
        <v>3.78</v>
      </c>
      <c r="E133" s="1">
        <f t="shared" si="16"/>
        <v>170.91648000000001</v>
      </c>
      <c r="F133" s="1">
        <f t="shared" si="17"/>
        <v>1538.2483200000001</v>
      </c>
      <c r="G133" s="8">
        <f t="shared" si="12"/>
        <v>8496.6377870769084</v>
      </c>
      <c r="H133">
        <v>315</v>
      </c>
      <c r="I133">
        <v>295</v>
      </c>
      <c r="J133" s="8">
        <v>2671.4788572677135</v>
      </c>
      <c r="K133" s="1">
        <v>4180</v>
      </c>
      <c r="L133" s="1">
        <v>991.5</v>
      </c>
      <c r="N133"/>
      <c r="P133" s="4"/>
      <c r="Q133" s="5"/>
      <c r="R133" s="4"/>
      <c r="S133" s="4"/>
      <c r="T133" s="6"/>
      <c r="U133" s="6"/>
      <c r="V133" s="6"/>
      <c r="W133" s="6"/>
      <c r="X133" s="6"/>
      <c r="Y133" s="6"/>
      <c r="Z133" s="6"/>
      <c r="AA133" s="6"/>
      <c r="AC133" s="6"/>
      <c r="AD133" s="6"/>
      <c r="AE133" s="6"/>
      <c r="AG133" s="6"/>
      <c r="AH133" s="6"/>
      <c r="AI133" s="6"/>
    </row>
    <row r="134" spans="1:35" x14ac:dyDescent="0.45">
      <c r="A134">
        <f t="shared" si="11"/>
        <v>7.3999999999999996E-2</v>
      </c>
      <c r="B134" s="1">
        <f t="shared" si="15"/>
        <v>268.68381240544625</v>
      </c>
      <c r="C134">
        <f t="shared" si="14"/>
        <v>3500</v>
      </c>
      <c r="D134" s="2">
        <v>3.78</v>
      </c>
      <c r="E134" s="1">
        <f t="shared" si="16"/>
        <v>170.91648000000001</v>
      </c>
      <c r="F134" s="1">
        <f t="shared" si="17"/>
        <v>1538.2483200000001</v>
      </c>
      <c r="G134" s="8">
        <f t="shared" si="12"/>
        <v>9953.6207803076722</v>
      </c>
      <c r="H134">
        <v>315</v>
      </c>
      <c r="I134">
        <v>295</v>
      </c>
      <c r="J134" s="8">
        <v>2754.6157068898851</v>
      </c>
      <c r="K134" s="1">
        <v>4180</v>
      </c>
      <c r="L134" s="1">
        <v>991.5</v>
      </c>
      <c r="N134"/>
      <c r="P134" s="4"/>
      <c r="Q134" s="5"/>
      <c r="R134" s="4"/>
      <c r="S134" s="4"/>
      <c r="T134" s="6"/>
      <c r="U134" s="6"/>
      <c r="V134" s="6"/>
      <c r="W134" s="6"/>
      <c r="X134" s="6"/>
      <c r="Y134" s="6"/>
      <c r="Z134" s="6"/>
      <c r="AA134" s="6"/>
      <c r="AC134" s="6"/>
      <c r="AD134" s="6"/>
      <c r="AE134" s="6"/>
      <c r="AG134" s="6"/>
      <c r="AH134" s="6"/>
      <c r="AI134" s="6"/>
    </row>
    <row r="135" spans="1:35" x14ac:dyDescent="0.45">
      <c r="A135">
        <f t="shared" si="11"/>
        <v>8.0000000000000002E-3</v>
      </c>
      <c r="B135" s="1">
        <f t="shared" si="15"/>
        <v>29.046898638426626</v>
      </c>
      <c r="C135">
        <f t="shared" si="14"/>
        <v>4000</v>
      </c>
      <c r="D135" s="2">
        <v>4.3600000000000003</v>
      </c>
      <c r="E135" s="1">
        <f t="shared" si="16"/>
        <v>197.14176</v>
      </c>
      <c r="F135" s="1">
        <f t="shared" si="17"/>
        <v>1774.27584</v>
      </c>
      <c r="G135" s="8">
        <f t="shared" si="12"/>
        <v>234.97778707692436</v>
      </c>
      <c r="H135">
        <v>315</v>
      </c>
      <c r="I135">
        <v>295</v>
      </c>
      <c r="J135" s="8">
        <v>540.00340559727533</v>
      </c>
      <c r="K135" s="1">
        <v>4180</v>
      </c>
      <c r="L135" s="1">
        <v>991.5</v>
      </c>
      <c r="N135"/>
      <c r="P135" s="4"/>
      <c r="Q135" s="5"/>
      <c r="R135" s="4"/>
      <c r="S135" s="4"/>
      <c r="T135" s="6"/>
      <c r="U135" s="6"/>
      <c r="V135" s="6"/>
      <c r="W135" s="6"/>
      <c r="X135" s="6"/>
      <c r="Y135" s="6"/>
      <c r="Z135" s="6"/>
      <c r="AA135" s="6"/>
      <c r="AC135" s="6"/>
      <c r="AD135" s="6"/>
      <c r="AE135" s="6"/>
      <c r="AG135" s="6"/>
      <c r="AH135" s="6"/>
      <c r="AI135" s="6"/>
    </row>
    <row r="136" spans="1:35" x14ac:dyDescent="0.45">
      <c r="A136">
        <f t="shared" si="11"/>
        <v>1.4E-2</v>
      </c>
      <c r="B136" s="1">
        <f t="shared" si="15"/>
        <v>50.832072617246602</v>
      </c>
      <c r="C136">
        <f t="shared" si="14"/>
        <v>4000</v>
      </c>
      <c r="D136" s="2">
        <v>4.3600000000000003</v>
      </c>
      <c r="E136" s="1">
        <f t="shared" si="16"/>
        <v>197.14176</v>
      </c>
      <c r="F136" s="1">
        <f t="shared" si="17"/>
        <v>1774.27584</v>
      </c>
      <c r="G136" s="8">
        <f t="shared" si="12"/>
        <v>545.02079261538495</v>
      </c>
      <c r="H136">
        <v>315</v>
      </c>
      <c r="I136">
        <v>295</v>
      </c>
      <c r="J136" s="8">
        <v>934.631480675896</v>
      </c>
      <c r="K136" s="1">
        <v>4180</v>
      </c>
      <c r="L136" s="1">
        <v>991.5</v>
      </c>
      <c r="N136"/>
      <c r="P136" s="4"/>
      <c r="Q136" s="5"/>
      <c r="R136" s="4"/>
      <c r="S136" s="4"/>
      <c r="T136" s="6"/>
      <c r="U136" s="6"/>
      <c r="V136" s="6"/>
      <c r="W136" s="6"/>
      <c r="X136" s="6"/>
      <c r="Y136" s="6"/>
      <c r="Z136" s="6"/>
      <c r="AA136" s="6"/>
      <c r="AC136" s="6"/>
      <c r="AD136" s="6"/>
      <c r="AE136" s="6"/>
      <c r="AG136" s="6"/>
      <c r="AH136" s="6"/>
      <c r="AI136" s="6"/>
    </row>
    <row r="137" spans="1:35" x14ac:dyDescent="0.45">
      <c r="A137">
        <f t="shared" si="11"/>
        <v>0.02</v>
      </c>
      <c r="B137" s="1">
        <f t="shared" si="15"/>
        <v>72.617246596066565</v>
      </c>
      <c r="C137">
        <f t="shared" si="14"/>
        <v>4000</v>
      </c>
      <c r="D137" s="2">
        <v>4.3600000000000003</v>
      </c>
      <c r="E137" s="1">
        <f t="shared" si="16"/>
        <v>197.14176</v>
      </c>
      <c r="F137" s="1">
        <f t="shared" si="17"/>
        <v>1774.27584</v>
      </c>
      <c r="G137" s="8">
        <f t="shared" si="12"/>
        <v>969.75779692307606</v>
      </c>
      <c r="H137">
        <v>315</v>
      </c>
      <c r="I137">
        <v>295</v>
      </c>
      <c r="J137" s="8">
        <v>1295.5657942806263</v>
      </c>
      <c r="K137" s="1">
        <v>4180</v>
      </c>
      <c r="L137" s="1">
        <v>991.5</v>
      </c>
      <c r="N137"/>
      <c r="P137" s="4"/>
      <c r="Q137" s="5"/>
      <c r="R137" s="4"/>
      <c r="S137" s="4"/>
      <c r="T137" s="6"/>
      <c r="U137" s="6"/>
      <c r="V137" s="6"/>
      <c r="W137" s="6"/>
      <c r="X137" s="6"/>
      <c r="Y137" s="6"/>
      <c r="Z137" s="6"/>
      <c r="AA137" s="6"/>
      <c r="AC137" s="6"/>
      <c r="AD137" s="6"/>
      <c r="AE137" s="6"/>
      <c r="AG137" s="6"/>
      <c r="AH137" s="6"/>
      <c r="AI137" s="6"/>
    </row>
    <row r="138" spans="1:35" x14ac:dyDescent="0.45">
      <c r="A138">
        <f t="shared" si="11"/>
        <v>2.5999999999999999E-2</v>
      </c>
      <c r="B138" s="1">
        <f t="shared" si="15"/>
        <v>94.402420574886534</v>
      </c>
      <c r="C138">
        <f t="shared" si="14"/>
        <v>4000</v>
      </c>
      <c r="D138" s="2">
        <v>4.3600000000000003</v>
      </c>
      <c r="E138" s="1">
        <f t="shared" si="16"/>
        <v>197.14176</v>
      </c>
      <c r="F138" s="1">
        <f t="shared" si="17"/>
        <v>1774.27584</v>
      </c>
      <c r="G138" s="8">
        <f t="shared" si="12"/>
        <v>1509.1887999999976</v>
      </c>
      <c r="H138">
        <v>315</v>
      </c>
      <c r="I138">
        <v>295</v>
      </c>
      <c r="J138" s="8">
        <v>1609.2715597050596</v>
      </c>
      <c r="K138" s="1">
        <v>4180</v>
      </c>
      <c r="L138" s="1">
        <v>991.5</v>
      </c>
      <c r="N138"/>
      <c r="P138" s="4"/>
      <c r="Q138" s="5"/>
      <c r="R138" s="4"/>
      <c r="S138" s="4"/>
      <c r="T138" s="6"/>
      <c r="U138" s="6"/>
      <c r="V138" s="6"/>
      <c r="W138" s="6"/>
      <c r="X138" s="6"/>
      <c r="Y138" s="6"/>
      <c r="Z138" s="6"/>
      <c r="AA138" s="6"/>
      <c r="AC138" s="6"/>
      <c r="AD138" s="6"/>
      <c r="AE138" s="6"/>
      <c r="AG138" s="6"/>
      <c r="AH138" s="6"/>
      <c r="AI138" s="6"/>
    </row>
    <row r="139" spans="1:35" x14ac:dyDescent="0.45">
      <c r="A139">
        <f t="shared" si="11"/>
        <v>3.2000000000000001E-2</v>
      </c>
      <c r="B139" s="1">
        <f t="shared" si="15"/>
        <v>116.1875945537065</v>
      </c>
      <c r="C139">
        <f t="shared" si="14"/>
        <v>4000</v>
      </c>
      <c r="D139" s="2">
        <v>4.3600000000000003</v>
      </c>
      <c r="E139" s="1">
        <f t="shared" si="16"/>
        <v>197.14176</v>
      </c>
      <c r="F139" s="1">
        <f t="shared" si="17"/>
        <v>1774.27584</v>
      </c>
      <c r="G139" s="8">
        <f t="shared" si="12"/>
        <v>2163.31380184615</v>
      </c>
      <c r="H139">
        <v>315</v>
      </c>
      <c r="I139">
        <v>295</v>
      </c>
      <c r="J139" s="8">
        <v>1876.509418874195</v>
      </c>
      <c r="K139" s="1">
        <v>4180</v>
      </c>
      <c r="L139" s="1">
        <v>991.5</v>
      </c>
      <c r="N139"/>
      <c r="P139" s="4"/>
      <c r="Q139" s="5"/>
      <c r="R139" s="4"/>
      <c r="S139" s="4"/>
      <c r="T139" s="6"/>
      <c r="U139" s="6"/>
      <c r="V139" s="6"/>
      <c r="W139" s="6"/>
      <c r="X139" s="6"/>
      <c r="Y139" s="6"/>
      <c r="Z139" s="6"/>
      <c r="AA139" s="6"/>
      <c r="AC139" s="6"/>
      <c r="AD139" s="6"/>
      <c r="AE139" s="6"/>
      <c r="AG139" s="6"/>
      <c r="AH139" s="6"/>
      <c r="AI139" s="6"/>
    </row>
    <row r="140" spans="1:35" x14ac:dyDescent="0.45">
      <c r="A140">
        <f t="shared" si="11"/>
        <v>3.7999999999999999E-2</v>
      </c>
      <c r="B140" s="1">
        <f t="shared" si="15"/>
        <v>137.97276853252646</v>
      </c>
      <c r="C140">
        <f t="shared" si="14"/>
        <v>4000</v>
      </c>
      <c r="D140" s="2">
        <v>4.3600000000000003</v>
      </c>
      <c r="E140" s="1">
        <f t="shared" si="16"/>
        <v>197.14176</v>
      </c>
      <c r="F140" s="1">
        <f t="shared" si="17"/>
        <v>1774.27584</v>
      </c>
      <c r="G140" s="8">
        <f t="shared" si="12"/>
        <v>2932.1328024615332</v>
      </c>
      <c r="H140">
        <v>315</v>
      </c>
      <c r="I140">
        <v>295</v>
      </c>
      <c r="J140" s="8">
        <v>2103.410839408064</v>
      </c>
      <c r="K140" s="1">
        <v>4180</v>
      </c>
      <c r="L140" s="1">
        <v>991.5</v>
      </c>
      <c r="N140"/>
      <c r="P140" s="4"/>
      <c r="Q140" s="5"/>
      <c r="R140" s="4"/>
      <c r="S140" s="4"/>
      <c r="T140" s="6"/>
      <c r="U140" s="6"/>
      <c r="V140" s="6"/>
      <c r="W140" s="6"/>
      <c r="X140" s="6"/>
      <c r="Y140" s="6"/>
      <c r="Z140" s="6"/>
      <c r="AA140" s="6"/>
      <c r="AC140" s="6"/>
      <c r="AD140" s="6"/>
      <c r="AE140" s="6"/>
      <c r="AG140" s="6"/>
      <c r="AH140" s="6"/>
      <c r="AI140" s="6"/>
    </row>
    <row r="141" spans="1:35" x14ac:dyDescent="0.45">
      <c r="A141">
        <f t="shared" si="11"/>
        <v>4.3999999999999997E-2</v>
      </c>
      <c r="B141" s="1">
        <f t="shared" si="15"/>
        <v>159.75794251134644</v>
      </c>
      <c r="C141">
        <f t="shared" si="14"/>
        <v>4000</v>
      </c>
      <c r="D141" s="2">
        <v>4.3600000000000003</v>
      </c>
      <c r="E141" s="1">
        <f t="shared" si="16"/>
        <v>197.14176</v>
      </c>
      <c r="F141" s="1">
        <f t="shared" si="17"/>
        <v>1774.27584</v>
      </c>
      <c r="G141" s="8">
        <f t="shared" si="12"/>
        <v>3815.6458018461462</v>
      </c>
      <c r="H141">
        <v>315</v>
      </c>
      <c r="I141">
        <v>295</v>
      </c>
      <c r="J141" s="8">
        <v>2296.8400082422672</v>
      </c>
      <c r="K141" s="1">
        <v>4180</v>
      </c>
      <c r="L141" s="1">
        <v>991.5</v>
      </c>
      <c r="N141"/>
      <c r="P141" s="4"/>
      <c r="Q141" s="5"/>
      <c r="R141" s="4"/>
      <c r="S141" s="4"/>
      <c r="T141" s="6"/>
      <c r="U141" s="6"/>
      <c r="V141" s="6"/>
      <c r="W141" s="6"/>
      <c r="X141" s="6"/>
      <c r="Y141" s="6"/>
      <c r="Z141" s="6"/>
      <c r="AA141" s="6"/>
      <c r="AC141" s="6"/>
      <c r="AD141" s="6"/>
      <c r="AE141" s="6"/>
      <c r="AG141" s="6"/>
      <c r="AH141" s="6"/>
      <c r="AI141" s="6"/>
    </row>
    <row r="142" spans="1:35" x14ac:dyDescent="0.45">
      <c r="A142">
        <f t="shared" si="11"/>
        <v>0.05</v>
      </c>
      <c r="B142" s="1">
        <f t="shared" si="15"/>
        <v>181.54311649016643</v>
      </c>
      <c r="C142">
        <f t="shared" si="14"/>
        <v>4000</v>
      </c>
      <c r="D142" s="2">
        <v>4.3600000000000003</v>
      </c>
      <c r="E142" s="1">
        <f t="shared" si="16"/>
        <v>197.14176</v>
      </c>
      <c r="F142" s="1">
        <f t="shared" si="17"/>
        <v>1774.27584</v>
      </c>
      <c r="G142" s="8">
        <f t="shared" si="12"/>
        <v>4813.8527999999915</v>
      </c>
      <c r="H142">
        <v>315</v>
      </c>
      <c r="I142">
        <v>295</v>
      </c>
      <c r="J142" s="8">
        <v>2462.8764780391925</v>
      </c>
      <c r="K142" s="1">
        <v>4180</v>
      </c>
      <c r="L142" s="1">
        <v>991.5</v>
      </c>
      <c r="N142"/>
      <c r="P142" s="4"/>
      <c r="Q142" s="5"/>
      <c r="R142" s="4"/>
      <c r="S142" s="4"/>
      <c r="T142" s="6"/>
      <c r="U142" s="6"/>
      <c r="V142" s="6"/>
      <c r="W142" s="6"/>
      <c r="X142" s="6"/>
      <c r="Y142" s="6"/>
      <c r="Z142" s="6"/>
      <c r="AA142" s="6"/>
      <c r="AC142" s="6"/>
      <c r="AD142" s="6"/>
      <c r="AE142" s="6"/>
      <c r="AG142" s="6"/>
      <c r="AH142" s="6"/>
      <c r="AI142" s="6"/>
    </row>
    <row r="143" spans="1:35" x14ac:dyDescent="0.45">
      <c r="A143">
        <f t="shared" si="11"/>
        <v>5.6000000000000001E-2</v>
      </c>
      <c r="B143" s="1">
        <f t="shared" si="15"/>
        <v>203.32829046898641</v>
      </c>
      <c r="C143">
        <f t="shared" si="14"/>
        <v>4000</v>
      </c>
      <c r="D143" s="2">
        <v>4.3600000000000003</v>
      </c>
      <c r="E143" s="1">
        <f t="shared" si="16"/>
        <v>197.14176</v>
      </c>
      <c r="F143" s="1">
        <f t="shared" si="17"/>
        <v>1774.27584</v>
      </c>
      <c r="G143" s="8">
        <f t="shared" si="12"/>
        <v>5926.7537969230661</v>
      </c>
      <c r="H143">
        <v>315</v>
      </c>
      <c r="I143">
        <v>295</v>
      </c>
      <c r="J143" s="8">
        <v>2606.5173662242646</v>
      </c>
      <c r="K143" s="1">
        <v>4180</v>
      </c>
      <c r="L143" s="1">
        <v>991.5</v>
      </c>
      <c r="N143"/>
      <c r="P143" s="4"/>
      <c r="Q143" s="5"/>
      <c r="R143" s="4"/>
      <c r="S143" s="4"/>
      <c r="T143" s="6"/>
      <c r="U143" s="6"/>
      <c r="V143" s="6"/>
      <c r="W143" s="6"/>
      <c r="X143" s="6"/>
      <c r="Y143" s="6"/>
      <c r="Z143" s="6"/>
      <c r="AA143" s="6"/>
      <c r="AC143" s="6"/>
      <c r="AD143" s="6"/>
      <c r="AE143" s="6"/>
      <c r="AG143" s="6"/>
      <c r="AH143" s="6"/>
      <c r="AI143" s="6"/>
    </row>
    <row r="144" spans="1:35" x14ac:dyDescent="0.45">
      <c r="A144">
        <f t="shared" ref="A144:A194" si="18">A132</f>
        <v>6.2E-2</v>
      </c>
      <c r="B144" s="1">
        <f t="shared" si="15"/>
        <v>225.11346444780636</v>
      </c>
      <c r="C144">
        <f t="shared" si="14"/>
        <v>4000</v>
      </c>
      <c r="D144" s="2">
        <v>4.3600000000000003</v>
      </c>
      <c r="E144" s="1">
        <f t="shared" si="16"/>
        <v>197.14176</v>
      </c>
      <c r="F144" s="1">
        <f t="shared" si="17"/>
        <v>1774.27584</v>
      </c>
      <c r="G144" s="8">
        <f t="shared" si="12"/>
        <v>7154.3487926153703</v>
      </c>
      <c r="H144">
        <v>315</v>
      </c>
      <c r="I144">
        <v>295</v>
      </c>
      <c r="J144" s="8">
        <v>2731.7583493572547</v>
      </c>
      <c r="K144" s="1">
        <v>4180</v>
      </c>
      <c r="L144" s="1">
        <v>991.5</v>
      </c>
      <c r="N144"/>
      <c r="P144" s="4"/>
      <c r="Q144" s="5"/>
      <c r="R144" s="4"/>
      <c r="S144" s="4"/>
      <c r="T144" s="6"/>
      <c r="U144" s="6"/>
      <c r="V144" s="6"/>
      <c r="W144" s="6"/>
      <c r="X144" s="6"/>
      <c r="Y144" s="6"/>
      <c r="Z144" s="6"/>
      <c r="AA144" s="6"/>
      <c r="AC144" s="6"/>
      <c r="AD144" s="6"/>
      <c r="AE144" s="6"/>
      <c r="AG144" s="6"/>
      <c r="AH144" s="6"/>
      <c r="AI144" s="6"/>
    </row>
    <row r="145" spans="1:35" x14ac:dyDescent="0.45">
      <c r="A145">
        <f t="shared" si="18"/>
        <v>6.8000000000000005E-2</v>
      </c>
      <c r="B145" s="1">
        <f t="shared" si="15"/>
        <v>246.89863842662635</v>
      </c>
      <c r="C145">
        <f t="shared" si="14"/>
        <v>4000</v>
      </c>
      <c r="D145" s="2">
        <v>4.3600000000000003</v>
      </c>
      <c r="E145" s="1">
        <f t="shared" si="16"/>
        <v>197.14176</v>
      </c>
      <c r="F145" s="1">
        <f t="shared" si="17"/>
        <v>1774.27584</v>
      </c>
      <c r="G145" s="8">
        <f t="shared" si="12"/>
        <v>8496.6377870769084</v>
      </c>
      <c r="H145">
        <v>315</v>
      </c>
      <c r="I145">
        <v>295</v>
      </c>
      <c r="J145" s="8">
        <v>2841.7770593822443</v>
      </c>
      <c r="K145" s="1">
        <v>4180</v>
      </c>
      <c r="L145" s="1">
        <v>991.5</v>
      </c>
      <c r="N145"/>
      <c r="P145" s="4"/>
      <c r="Q145" s="5"/>
      <c r="R145" s="4"/>
      <c r="S145" s="4"/>
      <c r="T145" s="6"/>
      <c r="U145" s="6"/>
      <c r="V145" s="6"/>
      <c r="W145" s="6"/>
      <c r="X145" s="6"/>
      <c r="Y145" s="6"/>
      <c r="Z145" s="6"/>
      <c r="AA145" s="6"/>
      <c r="AC145" s="6"/>
      <c r="AD145" s="6"/>
      <c r="AE145" s="6"/>
      <c r="AG145" s="6"/>
      <c r="AH145" s="6"/>
      <c r="AI145" s="6"/>
    </row>
    <row r="146" spans="1:35" x14ac:dyDescent="0.45">
      <c r="A146">
        <f t="shared" si="18"/>
        <v>7.3999999999999996E-2</v>
      </c>
      <c r="B146" s="1">
        <f t="shared" si="15"/>
        <v>268.68381240544625</v>
      </c>
      <c r="C146">
        <f t="shared" si="14"/>
        <v>4000</v>
      </c>
      <c r="D146" s="2">
        <v>4.3600000000000003</v>
      </c>
      <c r="E146" s="1">
        <f t="shared" si="16"/>
        <v>197.14176</v>
      </c>
      <c r="F146" s="1">
        <f t="shared" si="17"/>
        <v>1774.27584</v>
      </c>
      <c r="G146" s="8">
        <f t="shared" si="12"/>
        <v>9953.6207803076722</v>
      </c>
      <c r="H146">
        <v>315</v>
      </c>
      <c r="I146">
        <v>295</v>
      </c>
      <c r="J146" s="8">
        <v>2934.5009470125015</v>
      </c>
      <c r="K146" s="1">
        <v>4180</v>
      </c>
      <c r="L146" s="1">
        <v>991.5</v>
      </c>
      <c r="N146"/>
      <c r="P146" s="4"/>
      <c r="Q146" s="5"/>
      <c r="R146" s="4"/>
      <c r="S146" s="4"/>
      <c r="T146" s="6"/>
      <c r="U146" s="6"/>
      <c r="V146" s="6"/>
      <c r="W146" s="6"/>
      <c r="X146" s="6"/>
      <c r="Y146" s="6"/>
      <c r="Z146" s="6"/>
      <c r="AA146" s="6"/>
      <c r="AC146" s="6"/>
      <c r="AD146" s="6"/>
      <c r="AE146" s="6"/>
      <c r="AG146" s="6"/>
      <c r="AH146" s="6"/>
      <c r="AI146" s="6"/>
    </row>
    <row r="147" spans="1:35" x14ac:dyDescent="0.45">
      <c r="A147">
        <f t="shared" si="18"/>
        <v>8.0000000000000002E-3</v>
      </c>
      <c r="B147" s="1">
        <f t="shared" si="15"/>
        <v>29.046898638426626</v>
      </c>
      <c r="C147">
        <f t="shared" si="14"/>
        <v>4500</v>
      </c>
      <c r="D147" s="2">
        <v>4.9400000000000004</v>
      </c>
      <c r="E147" s="1">
        <f t="shared" si="16"/>
        <v>223.36704</v>
      </c>
      <c r="F147" s="1">
        <f t="shared" si="17"/>
        <v>2010.3033600000001</v>
      </c>
      <c r="G147" s="8">
        <f t="shared" si="12"/>
        <v>234.97778707692436</v>
      </c>
      <c r="H147">
        <v>315</v>
      </c>
      <c r="I147">
        <v>295</v>
      </c>
      <c r="J147" s="8">
        <v>552.43739880938892</v>
      </c>
      <c r="K147" s="1">
        <v>4180</v>
      </c>
      <c r="L147" s="1">
        <v>991.5</v>
      </c>
      <c r="N147"/>
      <c r="P147" s="4"/>
      <c r="Q147" s="5"/>
      <c r="R147" s="4"/>
      <c r="S147" s="4"/>
      <c r="T147" s="6"/>
      <c r="U147" s="6"/>
      <c r="V147" s="6"/>
      <c r="W147" s="6"/>
      <c r="X147" s="6"/>
      <c r="Y147" s="6"/>
      <c r="Z147" s="6"/>
      <c r="AA147" s="6"/>
      <c r="AC147" s="6"/>
      <c r="AD147" s="6"/>
      <c r="AE147" s="6"/>
      <c r="AG147" s="6"/>
      <c r="AH147" s="6"/>
      <c r="AI147" s="6"/>
    </row>
    <row r="148" spans="1:35" x14ac:dyDescent="0.45">
      <c r="A148">
        <f t="shared" si="18"/>
        <v>1.4E-2</v>
      </c>
      <c r="B148" s="1">
        <f t="shared" si="15"/>
        <v>50.832072617246602</v>
      </c>
      <c r="C148">
        <f t="shared" si="14"/>
        <v>4500</v>
      </c>
      <c r="D148" s="2">
        <v>4.9400000000000004</v>
      </c>
      <c r="E148" s="1">
        <f t="shared" si="16"/>
        <v>223.36704</v>
      </c>
      <c r="F148" s="1">
        <f t="shared" si="17"/>
        <v>2010.3033600000001</v>
      </c>
      <c r="G148" s="8">
        <f t="shared" si="12"/>
        <v>545.02079261538495</v>
      </c>
      <c r="H148">
        <v>315</v>
      </c>
      <c r="I148">
        <v>295</v>
      </c>
      <c r="J148" s="8">
        <v>957.9766492167156</v>
      </c>
      <c r="K148" s="1">
        <v>4180</v>
      </c>
      <c r="L148" s="1">
        <v>991.5</v>
      </c>
      <c r="N148"/>
      <c r="P148" s="4"/>
      <c r="Q148" s="5"/>
      <c r="R148" s="4"/>
      <c r="S148" s="4"/>
      <c r="T148" s="6"/>
      <c r="U148" s="6"/>
      <c r="V148" s="6"/>
      <c r="W148" s="6"/>
      <c r="X148" s="6"/>
      <c r="Y148" s="6"/>
      <c r="Z148" s="6"/>
      <c r="AA148" s="6"/>
      <c r="AC148" s="6"/>
      <c r="AD148" s="6"/>
      <c r="AE148" s="6"/>
      <c r="AG148" s="6"/>
      <c r="AH148" s="6"/>
      <c r="AI148" s="6"/>
    </row>
    <row r="149" spans="1:35" x14ac:dyDescent="0.45">
      <c r="A149">
        <f t="shared" si="18"/>
        <v>0.02</v>
      </c>
      <c r="B149" s="1">
        <f t="shared" si="15"/>
        <v>72.617246596066565</v>
      </c>
      <c r="C149">
        <f t="shared" si="14"/>
        <v>4500</v>
      </c>
      <c r="D149" s="2">
        <v>4.9400000000000004</v>
      </c>
      <c r="E149" s="1">
        <f t="shared" si="16"/>
        <v>223.36704</v>
      </c>
      <c r="F149" s="1">
        <f t="shared" si="17"/>
        <v>2010.3033600000001</v>
      </c>
      <c r="G149" s="8">
        <f t="shared" si="12"/>
        <v>969.75779692307606</v>
      </c>
      <c r="H149">
        <v>315</v>
      </c>
      <c r="I149">
        <v>295</v>
      </c>
      <c r="J149" s="8">
        <v>1333.2103409099009</v>
      </c>
      <c r="K149" s="1">
        <v>4180</v>
      </c>
      <c r="L149" s="1">
        <v>991.5</v>
      </c>
      <c r="N149"/>
      <c r="P149" s="4"/>
      <c r="Q149" s="5"/>
      <c r="R149" s="4"/>
      <c r="S149" s="4"/>
      <c r="T149" s="6"/>
      <c r="U149" s="6"/>
      <c r="V149" s="6"/>
      <c r="W149" s="6"/>
      <c r="X149" s="6"/>
      <c r="Y149" s="6"/>
      <c r="Z149" s="6"/>
      <c r="AA149" s="6"/>
      <c r="AC149" s="6"/>
      <c r="AD149" s="6"/>
      <c r="AE149" s="6"/>
      <c r="AG149" s="6"/>
      <c r="AH149" s="6"/>
      <c r="AI149" s="6"/>
    </row>
    <row r="150" spans="1:35" x14ac:dyDescent="0.45">
      <c r="A150">
        <f t="shared" si="18"/>
        <v>2.5999999999999999E-2</v>
      </c>
      <c r="B150" s="1">
        <f t="shared" si="15"/>
        <v>94.402420574886534</v>
      </c>
      <c r="C150">
        <f t="shared" si="14"/>
        <v>4500</v>
      </c>
      <c r="D150" s="2">
        <v>4.9400000000000004</v>
      </c>
      <c r="E150" s="1">
        <f t="shared" si="16"/>
        <v>223.36704</v>
      </c>
      <c r="F150" s="1">
        <f t="shared" si="17"/>
        <v>2010.3033600000001</v>
      </c>
      <c r="G150" s="8">
        <f t="shared" si="12"/>
        <v>1509.1887999999976</v>
      </c>
      <c r="H150">
        <v>315</v>
      </c>
      <c r="I150">
        <v>295</v>
      </c>
      <c r="J150" s="8">
        <v>1663.3310018520406</v>
      </c>
      <c r="K150" s="1">
        <v>4180</v>
      </c>
      <c r="L150" s="1">
        <v>991.5</v>
      </c>
      <c r="N150"/>
      <c r="P150" s="4"/>
      <c r="Q150" s="5"/>
      <c r="R150" s="4"/>
      <c r="S150" s="4"/>
      <c r="T150" s="6"/>
      <c r="U150" s="6"/>
      <c r="V150" s="6"/>
      <c r="W150" s="6"/>
      <c r="X150" s="6"/>
      <c r="Y150" s="6"/>
      <c r="Z150" s="6"/>
      <c r="AA150" s="6"/>
      <c r="AC150" s="6"/>
      <c r="AD150" s="6"/>
      <c r="AE150" s="6"/>
      <c r="AG150" s="6"/>
      <c r="AH150" s="6"/>
      <c r="AI150" s="6"/>
    </row>
    <row r="151" spans="1:35" x14ac:dyDescent="0.45">
      <c r="A151">
        <f t="shared" si="18"/>
        <v>3.2000000000000001E-2</v>
      </c>
      <c r="B151" s="1">
        <f t="shared" si="15"/>
        <v>116.1875945537065</v>
      </c>
      <c r="C151">
        <f t="shared" si="14"/>
        <v>4500</v>
      </c>
      <c r="D151" s="2">
        <v>4.9400000000000004</v>
      </c>
      <c r="E151" s="1">
        <f t="shared" si="16"/>
        <v>223.36704</v>
      </c>
      <c r="F151" s="1">
        <f t="shared" si="17"/>
        <v>2010.3033600000001</v>
      </c>
      <c r="G151" s="8">
        <f t="shared" si="12"/>
        <v>2163.31380184615</v>
      </c>
      <c r="H151">
        <v>315</v>
      </c>
      <c r="I151">
        <v>295</v>
      </c>
      <c r="J151" s="8">
        <v>1947.3848864593986</v>
      </c>
      <c r="K151" s="1">
        <v>4180</v>
      </c>
      <c r="L151" s="1">
        <v>991.5</v>
      </c>
      <c r="N151"/>
      <c r="P151" s="4"/>
      <c r="Q151" s="5"/>
      <c r="R151" s="4"/>
      <c r="S151" s="4"/>
      <c r="T151" s="6"/>
      <c r="U151" s="6"/>
      <c r="V151" s="6"/>
      <c r="W151" s="6"/>
      <c r="X151" s="6"/>
      <c r="Y151" s="6"/>
      <c r="Z151" s="6"/>
      <c r="AA151" s="6"/>
      <c r="AC151" s="6"/>
      <c r="AD151" s="6"/>
      <c r="AE151" s="6"/>
      <c r="AG151" s="6"/>
      <c r="AH151" s="6"/>
      <c r="AI151" s="6"/>
    </row>
    <row r="152" spans="1:35" x14ac:dyDescent="0.45">
      <c r="A152">
        <f t="shared" si="18"/>
        <v>3.7999999999999999E-2</v>
      </c>
      <c r="B152" s="1">
        <f t="shared" si="15"/>
        <v>137.97276853252646</v>
      </c>
      <c r="C152">
        <f t="shared" si="14"/>
        <v>4500</v>
      </c>
      <c r="D152" s="2">
        <v>4.9400000000000004</v>
      </c>
      <c r="E152" s="1">
        <f t="shared" si="16"/>
        <v>223.36704</v>
      </c>
      <c r="F152" s="1">
        <f t="shared" si="17"/>
        <v>2010.3033600000001</v>
      </c>
      <c r="G152" s="8">
        <f t="shared" si="12"/>
        <v>2932.1328024615332</v>
      </c>
      <c r="H152">
        <v>315</v>
      </c>
      <c r="I152">
        <v>295</v>
      </c>
      <c r="J152" s="8">
        <v>2190.4779041377665</v>
      </c>
      <c r="K152" s="1">
        <v>4180</v>
      </c>
      <c r="L152" s="1">
        <v>991.5</v>
      </c>
      <c r="N152"/>
      <c r="P152" s="4"/>
      <c r="Q152" s="5"/>
      <c r="R152" s="4"/>
      <c r="S152" s="4"/>
      <c r="T152" s="6"/>
      <c r="U152" s="6"/>
      <c r="V152" s="6"/>
      <c r="W152" s="6"/>
      <c r="X152" s="6"/>
      <c r="Y152" s="6"/>
      <c r="Z152" s="6"/>
      <c r="AA152" s="6"/>
      <c r="AC152" s="6"/>
      <c r="AD152" s="6"/>
      <c r="AE152" s="6"/>
      <c r="AG152" s="6"/>
      <c r="AH152" s="6"/>
      <c r="AI152" s="6"/>
    </row>
    <row r="153" spans="1:35" x14ac:dyDescent="0.45">
      <c r="A153">
        <f t="shared" si="18"/>
        <v>4.3999999999999997E-2</v>
      </c>
      <c r="B153" s="1">
        <f t="shared" si="15"/>
        <v>159.75794251134644</v>
      </c>
      <c r="C153">
        <f t="shared" si="14"/>
        <v>4500</v>
      </c>
      <c r="D153" s="2">
        <v>4.9400000000000004</v>
      </c>
      <c r="E153" s="1">
        <f t="shared" si="16"/>
        <v>223.36704</v>
      </c>
      <c r="F153" s="1">
        <f t="shared" si="17"/>
        <v>2010.3033600000001</v>
      </c>
      <c r="G153" s="8">
        <f t="shared" si="12"/>
        <v>3815.6458018461462</v>
      </c>
      <c r="H153">
        <v>315</v>
      </c>
      <c r="I153">
        <v>295</v>
      </c>
      <c r="J153" s="8">
        <v>2399.0103342666512</v>
      </c>
      <c r="K153" s="1">
        <v>4180</v>
      </c>
      <c r="L153" s="1">
        <v>991.5</v>
      </c>
      <c r="N153"/>
      <c r="P153" s="4"/>
      <c r="Q153" s="5"/>
      <c r="R153" s="4"/>
      <c r="S153" s="4"/>
      <c r="T153" s="6"/>
      <c r="U153" s="6"/>
      <c r="V153" s="6"/>
      <c r="W153" s="6"/>
      <c r="X153" s="6"/>
      <c r="Y153" s="6"/>
      <c r="Z153" s="6"/>
      <c r="AA153" s="6"/>
      <c r="AC153" s="6"/>
      <c r="AD153" s="6"/>
      <c r="AE153" s="6"/>
      <c r="AG153" s="6"/>
      <c r="AH153" s="6"/>
      <c r="AI153" s="6"/>
    </row>
    <row r="154" spans="1:35" x14ac:dyDescent="0.45">
      <c r="A154">
        <f t="shared" si="18"/>
        <v>0.05</v>
      </c>
      <c r="B154" s="1">
        <f t="shared" si="15"/>
        <v>181.54311649016643</v>
      </c>
      <c r="C154">
        <f t="shared" si="14"/>
        <v>4500</v>
      </c>
      <c r="D154" s="2">
        <v>4.9400000000000004</v>
      </c>
      <c r="E154" s="1">
        <f t="shared" si="16"/>
        <v>223.36704</v>
      </c>
      <c r="F154" s="1">
        <f t="shared" si="17"/>
        <v>2010.3033600000001</v>
      </c>
      <c r="G154" s="8">
        <f t="shared" si="12"/>
        <v>4813.8527999999915</v>
      </c>
      <c r="H154">
        <v>315</v>
      </c>
      <c r="I154">
        <v>295</v>
      </c>
      <c r="J154" s="8">
        <v>2578.9130744143563</v>
      </c>
      <c r="K154" s="1">
        <v>4180</v>
      </c>
      <c r="L154" s="1">
        <v>991.5</v>
      </c>
      <c r="N154"/>
      <c r="P154" s="4"/>
      <c r="Q154" s="5"/>
      <c r="R154" s="4"/>
      <c r="S154" s="4"/>
      <c r="T154" s="6"/>
      <c r="U154" s="6"/>
      <c r="V154" s="6"/>
      <c r="W154" s="6"/>
      <c r="X154" s="6"/>
      <c r="Y154" s="6"/>
      <c r="Z154" s="6"/>
      <c r="AA154" s="6"/>
      <c r="AC154" s="6"/>
      <c r="AD154" s="6"/>
      <c r="AE154" s="6"/>
      <c r="AG154" s="6"/>
      <c r="AH154" s="6"/>
      <c r="AI154" s="6"/>
    </row>
    <row r="155" spans="1:35" x14ac:dyDescent="0.45">
      <c r="A155">
        <f t="shared" si="18"/>
        <v>5.6000000000000001E-2</v>
      </c>
      <c r="B155" s="1">
        <f t="shared" si="15"/>
        <v>203.32829046898641</v>
      </c>
      <c r="C155">
        <f t="shared" si="14"/>
        <v>4500</v>
      </c>
      <c r="D155" s="2">
        <v>4.9400000000000004</v>
      </c>
      <c r="E155" s="1">
        <f t="shared" si="16"/>
        <v>223.36704</v>
      </c>
      <c r="F155" s="1">
        <f t="shared" si="17"/>
        <v>2010.3033600000001</v>
      </c>
      <c r="G155" s="8">
        <f t="shared" si="12"/>
        <v>5926.7537969230661</v>
      </c>
      <c r="H155">
        <v>315</v>
      </c>
      <c r="I155">
        <v>295</v>
      </c>
      <c r="J155" s="8">
        <v>2735.1905901011023</v>
      </c>
      <c r="K155" s="1">
        <v>4180</v>
      </c>
      <c r="L155" s="1">
        <v>991.5</v>
      </c>
      <c r="N155"/>
      <c r="P155" s="4"/>
      <c r="Q155" s="5"/>
      <c r="R155" s="4"/>
      <c r="S155" s="4"/>
      <c r="T155" s="6"/>
      <c r="U155" s="6"/>
      <c r="V155" s="6"/>
      <c r="W155" s="6"/>
      <c r="X155" s="6"/>
      <c r="Y155" s="6"/>
      <c r="Z155" s="6"/>
      <c r="AA155" s="6"/>
      <c r="AC155" s="6"/>
      <c r="AD155" s="6"/>
      <c r="AE155" s="6"/>
      <c r="AG155" s="6"/>
      <c r="AH155" s="6"/>
      <c r="AI155" s="6"/>
    </row>
    <row r="156" spans="1:35" x14ac:dyDescent="0.45">
      <c r="A156">
        <f t="shared" si="18"/>
        <v>6.2E-2</v>
      </c>
      <c r="B156" s="1">
        <f t="shared" si="15"/>
        <v>225.11346444780636</v>
      </c>
      <c r="C156">
        <f t="shared" si="14"/>
        <v>4500</v>
      </c>
      <c r="D156" s="2">
        <v>4.9400000000000004</v>
      </c>
      <c r="E156" s="1">
        <f t="shared" si="16"/>
        <v>223.36704</v>
      </c>
      <c r="F156" s="1">
        <f t="shared" si="17"/>
        <v>2010.3033600000001</v>
      </c>
      <c r="G156" s="8">
        <f t="shared" ref="G156:G194" si="19">G144</f>
        <v>7154.3487926153703</v>
      </c>
      <c r="H156">
        <v>315</v>
      </c>
      <c r="I156">
        <v>295</v>
      </c>
      <c r="J156" s="8">
        <v>2871.9152377649307</v>
      </c>
      <c r="K156" s="1">
        <v>4180</v>
      </c>
      <c r="L156" s="1">
        <v>991.5</v>
      </c>
      <c r="N156"/>
      <c r="P156" s="4"/>
      <c r="Q156" s="5"/>
      <c r="R156" s="4"/>
      <c r="S156" s="4"/>
      <c r="T156" s="6"/>
      <c r="U156" s="6"/>
      <c r="V156" s="6"/>
      <c r="W156" s="6"/>
      <c r="X156" s="6"/>
      <c r="Y156" s="6"/>
      <c r="Z156" s="6"/>
      <c r="AA156" s="6"/>
      <c r="AC156" s="6"/>
      <c r="AD156" s="6"/>
      <c r="AE156" s="6"/>
      <c r="AG156" s="6"/>
      <c r="AH156" s="6"/>
      <c r="AI156" s="6"/>
    </row>
    <row r="157" spans="1:35" x14ac:dyDescent="0.45">
      <c r="A157">
        <f t="shared" si="18"/>
        <v>6.8000000000000005E-2</v>
      </c>
      <c r="B157" s="1">
        <f t="shared" si="15"/>
        <v>246.89863842662635</v>
      </c>
      <c r="C157">
        <f t="shared" si="14"/>
        <v>4500</v>
      </c>
      <c r="D157" s="2">
        <v>4.9400000000000004</v>
      </c>
      <c r="E157" s="1">
        <f t="shared" si="16"/>
        <v>223.36704</v>
      </c>
      <c r="F157" s="1">
        <f t="shared" si="17"/>
        <v>2010.3033600000001</v>
      </c>
      <c r="G157" s="8">
        <f t="shared" si="19"/>
        <v>8496.6377870769084</v>
      </c>
      <c r="H157">
        <v>315</v>
      </c>
      <c r="I157">
        <v>295</v>
      </c>
      <c r="J157" s="8">
        <v>2992.3677703382341</v>
      </c>
      <c r="K157" s="1">
        <v>4180</v>
      </c>
      <c r="L157" s="1">
        <v>991.5</v>
      </c>
      <c r="N157"/>
      <c r="P157" s="4"/>
      <c r="Q157" s="5"/>
      <c r="R157" s="4"/>
      <c r="S157" s="4"/>
      <c r="T157" s="6"/>
      <c r="U157" s="6"/>
      <c r="V157" s="6"/>
      <c r="W157" s="6"/>
      <c r="X157" s="6"/>
      <c r="Y157" s="6"/>
      <c r="Z157" s="6"/>
      <c r="AA157" s="6"/>
      <c r="AC157" s="6"/>
      <c r="AD157" s="6"/>
      <c r="AE157" s="6"/>
      <c r="AG157" s="6"/>
      <c r="AH157" s="6"/>
      <c r="AI157" s="6"/>
    </row>
    <row r="158" spans="1:35" x14ac:dyDescent="0.45">
      <c r="A158">
        <f t="shared" si="18"/>
        <v>7.3999999999999996E-2</v>
      </c>
      <c r="B158" s="1">
        <f t="shared" si="15"/>
        <v>268.68381240544625</v>
      </c>
      <c r="C158">
        <f t="shared" si="14"/>
        <v>4500</v>
      </c>
      <c r="D158" s="2">
        <v>4.9400000000000004</v>
      </c>
      <c r="E158" s="1">
        <f t="shared" si="16"/>
        <v>223.36704</v>
      </c>
      <c r="F158" s="1">
        <f t="shared" si="17"/>
        <v>2010.3033600000001</v>
      </c>
      <c r="G158" s="8">
        <f t="shared" si="19"/>
        <v>9953.6207803076722</v>
      </c>
      <c r="H158">
        <v>315</v>
      </c>
      <c r="I158">
        <v>295</v>
      </c>
      <c r="J158" s="8">
        <v>3094.1293537196216</v>
      </c>
      <c r="K158" s="1">
        <v>4180</v>
      </c>
      <c r="L158" s="1">
        <v>991.5</v>
      </c>
      <c r="N158"/>
      <c r="P158" s="4"/>
      <c r="Q158" s="5"/>
      <c r="R158" s="4"/>
      <c r="S158" s="4"/>
      <c r="T158" s="6"/>
      <c r="U158" s="6"/>
      <c r="V158" s="6"/>
      <c r="W158" s="6"/>
      <c r="X158" s="6"/>
      <c r="Y158" s="6"/>
      <c r="Z158" s="6"/>
      <c r="AA158" s="6"/>
      <c r="AC158" s="6"/>
      <c r="AD158" s="6"/>
      <c r="AE158" s="6"/>
      <c r="AG158" s="6"/>
      <c r="AH158" s="6"/>
      <c r="AI158" s="6"/>
    </row>
    <row r="159" spans="1:35" x14ac:dyDescent="0.45">
      <c r="A159">
        <f t="shared" si="18"/>
        <v>8.0000000000000002E-3</v>
      </c>
      <c r="B159" s="1">
        <f t="shared" si="15"/>
        <v>29.046898638426626</v>
      </c>
      <c r="C159">
        <f t="shared" si="14"/>
        <v>5000</v>
      </c>
      <c r="D159" s="2">
        <v>5.52</v>
      </c>
      <c r="E159" s="1">
        <f t="shared" si="16"/>
        <v>249.59231999999997</v>
      </c>
      <c r="F159" s="1">
        <f t="shared" si="17"/>
        <v>2246.3308799999995</v>
      </c>
      <c r="G159" s="8">
        <f t="shared" si="19"/>
        <v>234.97778707692436</v>
      </c>
      <c r="H159">
        <v>315</v>
      </c>
      <c r="I159">
        <v>295</v>
      </c>
      <c r="J159" s="8">
        <v>562.95684107108673</v>
      </c>
      <c r="K159" s="1">
        <v>4180</v>
      </c>
      <c r="L159" s="1">
        <v>991.5</v>
      </c>
      <c r="N159"/>
      <c r="P159" s="4"/>
      <c r="Q159" s="5"/>
      <c r="R159" s="4"/>
      <c r="S159" s="4"/>
      <c r="T159" s="6"/>
      <c r="U159" s="6"/>
      <c r="V159" s="6"/>
      <c r="W159" s="6"/>
      <c r="X159" s="6"/>
      <c r="Y159" s="6"/>
      <c r="Z159" s="6"/>
      <c r="AA159" s="6"/>
      <c r="AC159" s="6"/>
      <c r="AD159" s="6"/>
      <c r="AE159" s="6"/>
      <c r="AG159" s="6"/>
      <c r="AH159" s="6"/>
      <c r="AI159" s="6"/>
    </row>
    <row r="160" spans="1:35" x14ac:dyDescent="0.45">
      <c r="A160">
        <f t="shared" si="18"/>
        <v>1.4E-2</v>
      </c>
      <c r="B160" s="1">
        <f t="shared" si="15"/>
        <v>50.832072617246602</v>
      </c>
      <c r="C160">
        <f t="shared" si="14"/>
        <v>5000</v>
      </c>
      <c r="D160" s="2">
        <v>5.52</v>
      </c>
      <c r="E160" s="1">
        <f t="shared" si="16"/>
        <v>249.59231999999997</v>
      </c>
      <c r="F160" s="1">
        <f t="shared" si="17"/>
        <v>2246.3308799999995</v>
      </c>
      <c r="G160" s="8">
        <f t="shared" si="19"/>
        <v>545.02079261538495</v>
      </c>
      <c r="H160">
        <v>315</v>
      </c>
      <c r="I160">
        <v>295</v>
      </c>
      <c r="J160" s="8">
        <v>977.62246360681627</v>
      </c>
      <c r="K160" s="1">
        <v>4180</v>
      </c>
      <c r="L160" s="1">
        <v>991.5</v>
      </c>
      <c r="N160"/>
      <c r="P160" s="4"/>
      <c r="Q160" s="5"/>
      <c r="R160" s="4"/>
      <c r="S160" s="4"/>
      <c r="T160" s="6"/>
      <c r="U160" s="6"/>
      <c r="V160" s="6"/>
      <c r="W160" s="6"/>
      <c r="X160" s="6"/>
      <c r="Y160" s="6"/>
      <c r="Z160" s="6"/>
      <c r="AA160" s="6"/>
      <c r="AC160" s="6"/>
      <c r="AD160" s="6"/>
      <c r="AE160" s="6"/>
      <c r="AG160" s="6"/>
      <c r="AH160" s="6"/>
      <c r="AI160" s="6"/>
    </row>
    <row r="161" spans="1:35" x14ac:dyDescent="0.45">
      <c r="A161">
        <f t="shared" si="18"/>
        <v>0.02</v>
      </c>
      <c r="B161" s="1">
        <f t="shared" si="15"/>
        <v>72.617246596066565</v>
      </c>
      <c r="C161">
        <f t="shared" si="14"/>
        <v>5000</v>
      </c>
      <c r="D161" s="2">
        <v>5.52</v>
      </c>
      <c r="E161" s="1">
        <f t="shared" si="16"/>
        <v>249.59231999999997</v>
      </c>
      <c r="F161" s="1">
        <f t="shared" si="17"/>
        <v>2246.3308799999995</v>
      </c>
      <c r="G161" s="8">
        <f t="shared" si="19"/>
        <v>969.75779692307606</v>
      </c>
      <c r="H161">
        <v>315</v>
      </c>
      <c r="I161">
        <v>295</v>
      </c>
      <c r="J161" s="8">
        <v>1364.9860998804045</v>
      </c>
      <c r="K161" s="1">
        <v>4180</v>
      </c>
      <c r="L161" s="1">
        <v>991.5</v>
      </c>
      <c r="N161"/>
      <c r="P161" s="4"/>
      <c r="Q161" s="5"/>
      <c r="R161" s="4"/>
      <c r="S161" s="4"/>
      <c r="T161" s="6"/>
      <c r="U161" s="6"/>
      <c r="V161" s="6"/>
      <c r="W161" s="6"/>
      <c r="X161" s="6"/>
      <c r="Y161" s="6"/>
      <c r="Z161" s="6"/>
      <c r="AA161" s="6"/>
      <c r="AC161" s="6"/>
      <c r="AD161" s="6"/>
      <c r="AE161" s="6"/>
      <c r="AG161" s="6"/>
      <c r="AH161" s="6"/>
      <c r="AI161" s="6"/>
    </row>
    <row r="162" spans="1:35" x14ac:dyDescent="0.45">
      <c r="A162">
        <f t="shared" si="18"/>
        <v>2.5999999999999999E-2</v>
      </c>
      <c r="B162" s="1">
        <f t="shared" ref="B162:B193" si="20">A162/L162*3600*1000</f>
        <v>94.402420574886534</v>
      </c>
      <c r="C162">
        <f t="shared" si="14"/>
        <v>5000</v>
      </c>
      <c r="D162" s="2">
        <v>5.52</v>
      </c>
      <c r="E162" s="1">
        <f t="shared" si="16"/>
        <v>249.59231999999997</v>
      </c>
      <c r="F162" s="1">
        <f t="shared" si="17"/>
        <v>2246.3308799999995</v>
      </c>
      <c r="G162" s="8">
        <f t="shared" si="19"/>
        <v>1509.1887999999976</v>
      </c>
      <c r="H162">
        <v>315</v>
      </c>
      <c r="I162">
        <v>295</v>
      </c>
      <c r="J162" s="8">
        <v>1709.4010396420883</v>
      </c>
      <c r="K162" s="1">
        <v>4180</v>
      </c>
      <c r="L162" s="1">
        <v>991.5</v>
      </c>
      <c r="N162"/>
      <c r="P162" s="4"/>
      <c r="Q162" s="5"/>
      <c r="R162" s="4"/>
      <c r="S162" s="4"/>
      <c r="T162" s="6"/>
      <c r="U162" s="6"/>
      <c r="V162" s="6"/>
      <c r="W162" s="6"/>
      <c r="X162" s="6"/>
      <c r="Y162" s="6"/>
      <c r="Z162" s="6"/>
      <c r="AA162" s="6"/>
      <c r="AC162" s="6"/>
      <c r="AD162" s="6"/>
      <c r="AE162" s="6"/>
      <c r="AG162" s="6"/>
      <c r="AH162" s="6"/>
      <c r="AI162" s="6"/>
    </row>
    <row r="163" spans="1:35" x14ac:dyDescent="0.45">
      <c r="A163">
        <f t="shared" si="18"/>
        <v>3.2000000000000001E-2</v>
      </c>
      <c r="B163" s="1">
        <f t="shared" si="20"/>
        <v>116.1875945537065</v>
      </c>
      <c r="C163">
        <f t="shared" si="14"/>
        <v>5000</v>
      </c>
      <c r="D163" s="2">
        <v>5.52</v>
      </c>
      <c r="E163" s="1">
        <f t="shared" si="16"/>
        <v>249.59231999999997</v>
      </c>
      <c r="F163" s="1">
        <f t="shared" si="17"/>
        <v>2246.3308799999995</v>
      </c>
      <c r="G163" s="8">
        <f t="shared" si="19"/>
        <v>2163.31380184615</v>
      </c>
      <c r="H163">
        <v>315</v>
      </c>
      <c r="I163">
        <v>295</v>
      </c>
      <c r="J163" s="8">
        <v>2008.4185060728137</v>
      </c>
      <c r="K163" s="1">
        <v>4180</v>
      </c>
      <c r="L163" s="1">
        <v>991.5</v>
      </c>
      <c r="N163"/>
      <c r="P163" s="4"/>
      <c r="Q163" s="5"/>
      <c r="R163" s="4"/>
      <c r="S163" s="4"/>
      <c r="T163" s="6"/>
      <c r="U163" s="6"/>
      <c r="V163" s="6"/>
      <c r="W163" s="6"/>
      <c r="X163" s="6"/>
      <c r="Y163" s="6"/>
      <c r="Z163" s="6"/>
      <c r="AA163" s="6"/>
      <c r="AC163" s="6"/>
      <c r="AD163" s="6"/>
      <c r="AE163" s="6"/>
      <c r="AG163" s="6"/>
      <c r="AH163" s="6"/>
      <c r="AI163" s="6"/>
    </row>
    <row r="164" spans="1:35" x14ac:dyDescent="0.45">
      <c r="A164">
        <f t="shared" si="18"/>
        <v>3.7999999999999999E-2</v>
      </c>
      <c r="B164" s="1">
        <f t="shared" si="20"/>
        <v>137.97276853252646</v>
      </c>
      <c r="C164">
        <f t="shared" si="14"/>
        <v>5000</v>
      </c>
      <c r="D164" s="2">
        <v>5.52</v>
      </c>
      <c r="E164" s="1">
        <f t="shared" si="16"/>
        <v>249.59231999999997</v>
      </c>
      <c r="F164" s="1">
        <f t="shared" si="17"/>
        <v>2246.3308799999995</v>
      </c>
      <c r="G164" s="8">
        <f t="shared" si="19"/>
        <v>2932.1328024615332</v>
      </c>
      <c r="H164">
        <v>315</v>
      </c>
      <c r="I164">
        <v>295</v>
      </c>
      <c r="J164" s="8">
        <v>2266.154688536406</v>
      </c>
      <c r="K164" s="1">
        <v>4180</v>
      </c>
      <c r="L164" s="1">
        <v>991.5</v>
      </c>
      <c r="N164"/>
      <c r="P164" s="4"/>
      <c r="Q164" s="5"/>
      <c r="R164" s="4"/>
      <c r="S164" s="4"/>
      <c r="T164" s="6"/>
      <c r="U164" s="6"/>
      <c r="V164" s="6"/>
      <c r="W164" s="6"/>
      <c r="X164" s="6"/>
      <c r="Y164" s="6"/>
      <c r="Z164" s="6"/>
      <c r="AA164" s="6"/>
      <c r="AC164" s="6"/>
      <c r="AD164" s="6"/>
      <c r="AE164" s="6"/>
      <c r="AG164" s="6"/>
      <c r="AH164" s="6"/>
      <c r="AI164" s="6"/>
    </row>
    <row r="165" spans="1:35" x14ac:dyDescent="0.45">
      <c r="A165">
        <f t="shared" si="18"/>
        <v>4.3999999999999997E-2</v>
      </c>
      <c r="B165" s="1">
        <f t="shared" si="20"/>
        <v>159.75794251134644</v>
      </c>
      <c r="C165">
        <f t="shared" si="14"/>
        <v>5000</v>
      </c>
      <c r="D165" s="2">
        <v>5.52</v>
      </c>
      <c r="E165" s="1">
        <f t="shared" si="16"/>
        <v>249.59231999999997</v>
      </c>
      <c r="F165" s="1">
        <f t="shared" si="17"/>
        <v>2246.3308799999995</v>
      </c>
      <c r="G165" s="8">
        <f t="shared" si="19"/>
        <v>3815.6458018461462</v>
      </c>
      <c r="H165">
        <v>315</v>
      </c>
      <c r="I165">
        <v>295</v>
      </c>
      <c r="J165" s="8">
        <v>2488.5139956962312</v>
      </c>
      <c r="K165" s="1">
        <v>4180</v>
      </c>
      <c r="L165" s="1">
        <v>991.5</v>
      </c>
      <c r="N165"/>
      <c r="P165" s="4"/>
      <c r="Q165" s="5"/>
      <c r="R165" s="4"/>
      <c r="S165" s="4"/>
      <c r="T165" s="6"/>
      <c r="U165" s="6"/>
      <c r="V165" s="6"/>
      <c r="W165" s="6"/>
      <c r="X165" s="6"/>
      <c r="Y165" s="6"/>
      <c r="Z165" s="6"/>
      <c r="AA165" s="6"/>
      <c r="AC165" s="6"/>
      <c r="AD165" s="6"/>
      <c r="AE165" s="6"/>
      <c r="AG165" s="6"/>
      <c r="AH165" s="6"/>
      <c r="AI165" s="6"/>
    </row>
    <row r="166" spans="1:35" x14ac:dyDescent="0.45">
      <c r="A166">
        <f t="shared" si="18"/>
        <v>0.05</v>
      </c>
      <c r="B166" s="1">
        <f t="shared" si="20"/>
        <v>181.54311649016643</v>
      </c>
      <c r="C166">
        <f t="shared" si="14"/>
        <v>5000</v>
      </c>
      <c r="D166" s="2">
        <v>5.52</v>
      </c>
      <c r="E166" s="1">
        <f t="shared" si="16"/>
        <v>249.59231999999997</v>
      </c>
      <c r="F166" s="1">
        <f t="shared" si="17"/>
        <v>2246.3308799999995</v>
      </c>
      <c r="G166" s="8">
        <f t="shared" si="19"/>
        <v>4813.8527999999915</v>
      </c>
      <c r="H166">
        <v>315</v>
      </c>
      <c r="I166">
        <v>295</v>
      </c>
      <c r="J166" s="8">
        <v>2681.2317496766523</v>
      </c>
      <c r="K166" s="1">
        <v>4180</v>
      </c>
      <c r="L166" s="1">
        <v>991.5</v>
      </c>
      <c r="N166"/>
      <c r="P166" s="4"/>
      <c r="Q166" s="5"/>
      <c r="R166" s="4"/>
      <c r="S166" s="4"/>
      <c r="T166" s="6"/>
      <c r="U166" s="6"/>
      <c r="V166" s="6"/>
      <c r="W166" s="6"/>
      <c r="X166" s="6"/>
      <c r="Y166" s="6"/>
      <c r="Z166" s="6"/>
      <c r="AA166" s="6"/>
      <c r="AC166" s="6"/>
      <c r="AD166" s="6"/>
      <c r="AE166" s="6"/>
      <c r="AG166" s="6"/>
      <c r="AH166" s="6"/>
      <c r="AI166" s="6"/>
    </row>
    <row r="167" spans="1:35" x14ac:dyDescent="0.45">
      <c r="A167">
        <f t="shared" si="18"/>
        <v>5.6000000000000001E-2</v>
      </c>
      <c r="B167" s="1">
        <f t="shared" si="20"/>
        <v>203.32829046898641</v>
      </c>
      <c r="C167">
        <f t="shared" si="14"/>
        <v>5000</v>
      </c>
      <c r="D167" s="2">
        <v>5.52</v>
      </c>
      <c r="E167" s="1">
        <f t="shared" si="16"/>
        <v>249.59231999999997</v>
      </c>
      <c r="F167" s="1">
        <f t="shared" si="17"/>
        <v>2246.3308799999995</v>
      </c>
      <c r="G167" s="8">
        <f t="shared" si="19"/>
        <v>5926.7537969230661</v>
      </c>
      <c r="H167">
        <v>315</v>
      </c>
      <c r="I167">
        <v>295</v>
      </c>
      <c r="J167" s="8">
        <v>2849.2757570213535</v>
      </c>
      <c r="K167" s="1">
        <v>4180</v>
      </c>
      <c r="L167" s="1">
        <v>991.5</v>
      </c>
      <c r="N167"/>
      <c r="P167" s="4"/>
      <c r="Q167" s="5"/>
      <c r="R167" s="4"/>
      <c r="S167" s="4"/>
      <c r="T167" s="6"/>
      <c r="U167" s="6"/>
      <c r="V167" s="6"/>
      <c r="W167" s="6"/>
      <c r="X167" s="6"/>
      <c r="Y167" s="6"/>
      <c r="Z167" s="6"/>
      <c r="AA167" s="6"/>
      <c r="AC167" s="6"/>
      <c r="AD167" s="6"/>
      <c r="AE167" s="6"/>
      <c r="AG167" s="6"/>
      <c r="AH167" s="6"/>
      <c r="AI167" s="6"/>
    </row>
    <row r="168" spans="1:35" x14ac:dyDescent="0.45">
      <c r="A168">
        <f t="shared" si="18"/>
        <v>6.2E-2</v>
      </c>
      <c r="B168" s="1">
        <f t="shared" si="20"/>
        <v>225.11346444780636</v>
      </c>
      <c r="C168">
        <f t="shared" si="14"/>
        <v>5000</v>
      </c>
      <c r="D168" s="2">
        <v>5.52</v>
      </c>
      <c r="E168" s="1">
        <f t="shared" si="16"/>
        <v>249.59231999999997</v>
      </c>
      <c r="F168" s="1">
        <f t="shared" si="17"/>
        <v>2246.3308799999995</v>
      </c>
      <c r="G168" s="8">
        <f t="shared" si="19"/>
        <v>7154.3487926153703</v>
      </c>
      <c r="H168">
        <v>315</v>
      </c>
      <c r="I168">
        <v>295</v>
      </c>
      <c r="J168" s="8">
        <v>2996.7585474470598</v>
      </c>
      <c r="K168" s="1">
        <v>4180</v>
      </c>
      <c r="L168" s="1">
        <v>991.5</v>
      </c>
      <c r="N168"/>
      <c r="P168" s="4"/>
      <c r="Q168" s="5"/>
      <c r="R168" s="4"/>
      <c r="S168" s="4"/>
      <c r="T168" s="6"/>
      <c r="U168" s="6"/>
      <c r="V168" s="6"/>
      <c r="W168" s="6"/>
      <c r="X168" s="6"/>
      <c r="Y168" s="6"/>
      <c r="Z168" s="6"/>
      <c r="AA168" s="6"/>
      <c r="AC168" s="6"/>
      <c r="AD168" s="6"/>
      <c r="AE168" s="6"/>
      <c r="AG168" s="6"/>
      <c r="AH168" s="6"/>
      <c r="AI168" s="6"/>
    </row>
    <row r="169" spans="1:35" x14ac:dyDescent="0.45">
      <c r="A169">
        <f t="shared" si="18"/>
        <v>6.8000000000000005E-2</v>
      </c>
      <c r="B169" s="1">
        <f t="shared" si="20"/>
        <v>246.89863842662635</v>
      </c>
      <c r="C169">
        <f t="shared" si="14"/>
        <v>5000</v>
      </c>
      <c r="D169" s="2">
        <v>5.52</v>
      </c>
      <c r="E169" s="1">
        <f t="shared" si="16"/>
        <v>249.59231999999997</v>
      </c>
      <c r="F169" s="1">
        <f t="shared" si="17"/>
        <v>2246.3308799999995</v>
      </c>
      <c r="G169" s="8">
        <f t="shared" si="19"/>
        <v>8496.6377870769084</v>
      </c>
      <c r="H169">
        <v>315</v>
      </c>
      <c r="I169">
        <v>295</v>
      </c>
      <c r="J169" s="8">
        <v>3127.0349481723706</v>
      </c>
      <c r="K169" s="1">
        <v>4180</v>
      </c>
      <c r="L169" s="1">
        <v>991.5</v>
      </c>
      <c r="N169"/>
      <c r="P169" s="4"/>
      <c r="Q169" s="5"/>
      <c r="R169" s="4"/>
      <c r="S169" s="4"/>
      <c r="T169" s="6"/>
      <c r="U169" s="6"/>
      <c r="V169" s="6"/>
      <c r="W169" s="6"/>
      <c r="X169" s="6"/>
      <c r="Y169" s="6"/>
      <c r="Z169" s="6"/>
      <c r="AA169" s="6"/>
      <c r="AC169" s="6"/>
      <c r="AD169" s="6"/>
      <c r="AE169" s="6"/>
      <c r="AG169" s="6"/>
      <c r="AH169" s="6"/>
      <c r="AI169" s="6"/>
    </row>
    <row r="170" spans="1:35" x14ac:dyDescent="0.45">
      <c r="A170">
        <f t="shared" si="18"/>
        <v>7.3999999999999996E-2</v>
      </c>
      <c r="B170" s="1">
        <f t="shared" si="20"/>
        <v>268.68381240544625</v>
      </c>
      <c r="C170">
        <f t="shared" si="14"/>
        <v>5000</v>
      </c>
      <c r="D170" s="2">
        <v>5.52</v>
      </c>
      <c r="E170" s="1">
        <f t="shared" si="16"/>
        <v>249.59231999999997</v>
      </c>
      <c r="F170" s="1">
        <f t="shared" si="17"/>
        <v>2246.3308799999995</v>
      </c>
      <c r="G170" s="8">
        <f t="shared" si="19"/>
        <v>9953.6207803076722</v>
      </c>
      <c r="H170">
        <v>315</v>
      </c>
      <c r="I170">
        <v>295</v>
      </c>
      <c r="J170" s="8">
        <v>3237.3410969953043</v>
      </c>
      <c r="K170" s="1">
        <v>4180</v>
      </c>
      <c r="L170" s="1">
        <v>991.5</v>
      </c>
      <c r="N170"/>
      <c r="P170" s="4"/>
      <c r="Q170" s="5"/>
      <c r="R170" s="4"/>
      <c r="S170" s="4"/>
      <c r="T170" s="6"/>
      <c r="U170" s="6"/>
      <c r="V170" s="6"/>
      <c r="W170" s="6"/>
      <c r="X170" s="6"/>
      <c r="Y170" s="6"/>
      <c r="Z170" s="6"/>
      <c r="AA170" s="6"/>
      <c r="AC170" s="6"/>
      <c r="AD170" s="6"/>
      <c r="AE170" s="6"/>
      <c r="AG170" s="6"/>
      <c r="AH170" s="6"/>
      <c r="AI170" s="6"/>
    </row>
    <row r="171" spans="1:35" x14ac:dyDescent="0.45">
      <c r="A171">
        <f t="shared" si="18"/>
        <v>8.0000000000000002E-3</v>
      </c>
      <c r="B171" s="1">
        <f t="shared" si="20"/>
        <v>29.046898638426626</v>
      </c>
      <c r="C171">
        <f t="shared" si="14"/>
        <v>5500</v>
      </c>
      <c r="D171" s="2">
        <v>6.11</v>
      </c>
      <c r="E171" s="1">
        <f t="shared" si="16"/>
        <v>276.26976000000002</v>
      </c>
      <c r="F171" s="1">
        <f t="shared" si="17"/>
        <v>2486.4278400000003</v>
      </c>
      <c r="G171" s="8">
        <f t="shared" si="19"/>
        <v>234.97778707692436</v>
      </c>
      <c r="H171">
        <v>315</v>
      </c>
      <c r="I171">
        <v>295</v>
      </c>
      <c r="J171" s="8">
        <v>572.01836590572361</v>
      </c>
      <c r="K171" s="1">
        <v>4180</v>
      </c>
      <c r="L171" s="1">
        <v>991.5</v>
      </c>
      <c r="N171"/>
      <c r="P171" s="4"/>
      <c r="Q171" s="5"/>
      <c r="R171" s="4"/>
      <c r="S171" s="4"/>
      <c r="T171" s="6"/>
      <c r="U171" s="6"/>
      <c r="V171" s="6"/>
      <c r="W171" s="6"/>
      <c r="X171" s="6"/>
      <c r="Y171" s="6"/>
      <c r="Z171" s="6"/>
      <c r="AA171" s="6"/>
      <c r="AC171" s="6"/>
      <c r="AD171" s="6"/>
      <c r="AE171" s="6"/>
      <c r="AG171" s="6"/>
      <c r="AH171" s="6"/>
      <c r="AI171" s="6"/>
    </row>
    <row r="172" spans="1:35" x14ac:dyDescent="0.45">
      <c r="A172">
        <f t="shared" si="18"/>
        <v>1.4E-2</v>
      </c>
      <c r="B172" s="1">
        <f t="shared" si="20"/>
        <v>50.832072617246602</v>
      </c>
      <c r="C172">
        <f t="shared" si="14"/>
        <v>5500</v>
      </c>
      <c r="D172" s="2">
        <v>6.11</v>
      </c>
      <c r="E172" s="1">
        <f t="shared" si="16"/>
        <v>276.26976000000002</v>
      </c>
      <c r="F172" s="1">
        <f t="shared" si="17"/>
        <v>2486.4278400000003</v>
      </c>
      <c r="G172" s="8">
        <f t="shared" si="19"/>
        <v>545.02079261538495</v>
      </c>
      <c r="H172">
        <v>315</v>
      </c>
      <c r="I172">
        <v>295</v>
      </c>
      <c r="J172" s="8">
        <v>994.45497479171729</v>
      </c>
      <c r="K172" s="1">
        <v>4180</v>
      </c>
      <c r="L172" s="1">
        <v>991.5</v>
      </c>
      <c r="N172"/>
      <c r="P172" s="4"/>
      <c r="Q172" s="5"/>
      <c r="R172" s="4"/>
      <c r="S172" s="4"/>
      <c r="T172" s="6"/>
      <c r="U172" s="6"/>
      <c r="V172" s="6"/>
      <c r="W172" s="6"/>
      <c r="X172" s="6"/>
      <c r="Y172" s="6"/>
      <c r="Z172" s="6"/>
      <c r="AA172" s="6"/>
      <c r="AC172" s="6"/>
      <c r="AD172" s="6"/>
      <c r="AE172" s="6"/>
      <c r="AG172" s="6"/>
      <c r="AH172" s="6"/>
      <c r="AI172" s="6"/>
    </row>
    <row r="173" spans="1:35" x14ac:dyDescent="0.45">
      <c r="A173">
        <f t="shared" si="18"/>
        <v>0.02</v>
      </c>
      <c r="B173" s="1">
        <f t="shared" si="20"/>
        <v>72.617246596066565</v>
      </c>
      <c r="C173">
        <f t="shared" si="14"/>
        <v>5500</v>
      </c>
      <c r="D173" s="2">
        <v>6.11</v>
      </c>
      <c r="E173" s="1">
        <f t="shared" si="16"/>
        <v>276.26976000000002</v>
      </c>
      <c r="F173" s="1">
        <f t="shared" si="17"/>
        <v>2486.4278400000003</v>
      </c>
      <c r="G173" s="8">
        <f t="shared" si="19"/>
        <v>969.75779692307606</v>
      </c>
      <c r="H173">
        <v>315</v>
      </c>
      <c r="I173">
        <v>295</v>
      </c>
      <c r="J173" s="8">
        <v>1392.2376247268435</v>
      </c>
      <c r="K173" s="1">
        <v>4180</v>
      </c>
      <c r="L173" s="1">
        <v>991.5</v>
      </c>
      <c r="N173"/>
      <c r="P173" s="4"/>
      <c r="Q173" s="5"/>
      <c r="R173" s="4"/>
      <c r="S173" s="4"/>
      <c r="T173" s="6"/>
      <c r="U173" s="6"/>
      <c r="V173" s="6"/>
      <c r="W173" s="6"/>
      <c r="X173" s="6"/>
      <c r="Y173" s="6"/>
      <c r="Z173" s="6"/>
      <c r="AA173" s="6"/>
      <c r="AC173" s="6"/>
      <c r="AD173" s="6"/>
      <c r="AE173" s="6"/>
      <c r="AG173" s="6"/>
      <c r="AH173" s="6"/>
      <c r="AI173" s="6"/>
    </row>
    <row r="174" spans="1:35" x14ac:dyDescent="0.45">
      <c r="A174">
        <f t="shared" si="18"/>
        <v>2.5999999999999999E-2</v>
      </c>
      <c r="B174" s="1">
        <f t="shared" si="20"/>
        <v>94.402420574886534</v>
      </c>
      <c r="C174">
        <f t="shared" si="14"/>
        <v>5500</v>
      </c>
      <c r="D174" s="2">
        <v>6.11</v>
      </c>
      <c r="E174" s="1">
        <f t="shared" si="16"/>
        <v>276.26976000000002</v>
      </c>
      <c r="F174" s="1">
        <f t="shared" si="17"/>
        <v>2486.4278400000003</v>
      </c>
      <c r="G174" s="8">
        <f t="shared" si="19"/>
        <v>1509.1887999999976</v>
      </c>
      <c r="H174">
        <v>315</v>
      </c>
      <c r="I174">
        <v>295</v>
      </c>
      <c r="J174" s="8">
        <v>1749.210413496148</v>
      </c>
      <c r="K174" s="1">
        <v>4180</v>
      </c>
      <c r="L174" s="1">
        <v>991.5</v>
      </c>
      <c r="N174"/>
      <c r="P174" s="4"/>
      <c r="Q174" s="5"/>
      <c r="R174" s="4"/>
      <c r="S174" s="4"/>
      <c r="T174" s="6"/>
      <c r="U174" s="6"/>
      <c r="V174" s="6"/>
      <c r="W174" s="6"/>
      <c r="X174" s="6"/>
      <c r="Y174" s="6"/>
      <c r="Z174" s="6"/>
      <c r="AA174" s="6"/>
      <c r="AC174" s="6"/>
      <c r="AD174" s="6"/>
      <c r="AE174" s="6"/>
      <c r="AG174" s="6"/>
      <c r="AH174" s="6"/>
      <c r="AI174" s="6"/>
    </row>
    <row r="175" spans="1:35" x14ac:dyDescent="0.45">
      <c r="A175">
        <f t="shared" si="18"/>
        <v>3.2000000000000001E-2</v>
      </c>
      <c r="B175" s="1">
        <f t="shared" si="20"/>
        <v>116.1875945537065</v>
      </c>
      <c r="C175">
        <f t="shared" si="14"/>
        <v>5500</v>
      </c>
      <c r="D175" s="2">
        <v>6.11</v>
      </c>
      <c r="E175" s="1">
        <f t="shared" si="16"/>
        <v>276.26976000000002</v>
      </c>
      <c r="F175" s="1">
        <f t="shared" si="17"/>
        <v>2486.4278400000003</v>
      </c>
      <c r="G175" s="8">
        <f t="shared" si="19"/>
        <v>2163.31380184615</v>
      </c>
      <c r="H175">
        <v>315</v>
      </c>
      <c r="I175">
        <v>295</v>
      </c>
      <c r="J175" s="8">
        <v>2061.6328215247136</v>
      </c>
      <c r="K175" s="1">
        <v>4180</v>
      </c>
      <c r="L175" s="1">
        <v>991.5</v>
      </c>
      <c r="N175"/>
      <c r="P175" s="4"/>
      <c r="Q175" s="5"/>
      <c r="R175" s="4"/>
      <c r="S175" s="4"/>
      <c r="T175" s="6"/>
      <c r="U175" s="6"/>
      <c r="V175" s="6"/>
      <c r="W175" s="6"/>
      <c r="X175" s="6"/>
      <c r="Y175" s="6"/>
      <c r="Z175" s="6"/>
      <c r="AA175" s="6"/>
      <c r="AC175" s="6"/>
      <c r="AD175" s="6"/>
      <c r="AE175" s="6"/>
      <c r="AG175" s="6"/>
      <c r="AH175" s="6"/>
      <c r="AI175" s="6"/>
    </row>
    <row r="176" spans="1:35" x14ac:dyDescent="0.45">
      <c r="A176">
        <f t="shared" si="18"/>
        <v>3.7999999999999999E-2</v>
      </c>
      <c r="B176" s="1">
        <f t="shared" si="20"/>
        <v>137.97276853252646</v>
      </c>
      <c r="C176">
        <f t="shared" si="14"/>
        <v>5500</v>
      </c>
      <c r="D176" s="2">
        <v>6.11</v>
      </c>
      <c r="E176" s="1">
        <f t="shared" si="16"/>
        <v>276.26976000000002</v>
      </c>
      <c r="F176" s="1">
        <f t="shared" si="17"/>
        <v>2486.4278400000003</v>
      </c>
      <c r="G176" s="8">
        <f t="shared" si="19"/>
        <v>2932.1328024615332</v>
      </c>
      <c r="H176">
        <v>315</v>
      </c>
      <c r="I176">
        <v>295</v>
      </c>
      <c r="J176" s="8">
        <v>2332.6832455770432</v>
      </c>
      <c r="K176" s="1">
        <v>4180</v>
      </c>
      <c r="L176" s="1">
        <v>991.5</v>
      </c>
      <c r="N176"/>
      <c r="P176" s="4"/>
      <c r="Q176" s="5"/>
      <c r="R176" s="4"/>
      <c r="S176" s="4"/>
      <c r="T176" s="6"/>
      <c r="U176" s="6"/>
      <c r="V176" s="6"/>
      <c r="W176" s="6"/>
      <c r="X176" s="6"/>
      <c r="Y176" s="6"/>
      <c r="Z176" s="6"/>
      <c r="AA176" s="6"/>
      <c r="AC176" s="6"/>
      <c r="AD176" s="6"/>
      <c r="AE176" s="6"/>
      <c r="AG176" s="6"/>
      <c r="AH176" s="6"/>
      <c r="AI176" s="6"/>
    </row>
    <row r="177" spans="1:35" x14ac:dyDescent="0.45">
      <c r="A177">
        <f t="shared" si="18"/>
        <v>4.3999999999999997E-2</v>
      </c>
      <c r="B177" s="1">
        <f t="shared" si="20"/>
        <v>159.75794251134644</v>
      </c>
      <c r="C177">
        <f t="shared" si="14"/>
        <v>5500</v>
      </c>
      <c r="D177" s="2">
        <v>6.11</v>
      </c>
      <c r="E177" s="1">
        <f t="shared" si="16"/>
        <v>276.26976000000002</v>
      </c>
      <c r="F177" s="1">
        <f t="shared" si="17"/>
        <v>2486.4278400000003</v>
      </c>
      <c r="G177" s="8">
        <f t="shared" si="19"/>
        <v>3815.6458018461462</v>
      </c>
      <c r="H177">
        <v>315</v>
      </c>
      <c r="I177">
        <v>295</v>
      </c>
      <c r="J177" s="8">
        <v>2567.7573425113487</v>
      </c>
      <c r="K177" s="1">
        <v>4180</v>
      </c>
      <c r="L177" s="1">
        <v>991.5</v>
      </c>
      <c r="N177"/>
      <c r="P177" s="4"/>
      <c r="Q177" s="5"/>
      <c r="R177" s="4"/>
      <c r="S177" s="4"/>
      <c r="T177" s="6"/>
      <c r="U177" s="6"/>
      <c r="V177" s="6"/>
      <c r="W177" s="6"/>
      <c r="X177" s="6"/>
      <c r="Y177" s="6"/>
      <c r="Z177" s="6"/>
      <c r="AA177" s="6"/>
      <c r="AC177" s="6"/>
      <c r="AD177" s="6"/>
      <c r="AE177" s="6"/>
      <c r="AG177" s="6"/>
      <c r="AH177" s="6"/>
      <c r="AI177" s="6"/>
    </row>
    <row r="178" spans="1:35" x14ac:dyDescent="0.45">
      <c r="A178">
        <f t="shared" si="18"/>
        <v>0.05</v>
      </c>
      <c r="B178" s="1">
        <f t="shared" si="20"/>
        <v>181.54311649016643</v>
      </c>
      <c r="C178">
        <f t="shared" si="14"/>
        <v>5500</v>
      </c>
      <c r="D178" s="2">
        <v>6.11</v>
      </c>
      <c r="E178" s="1">
        <f t="shared" si="16"/>
        <v>276.26976000000002</v>
      </c>
      <c r="F178" s="1">
        <f t="shared" si="17"/>
        <v>2486.4278400000003</v>
      </c>
      <c r="G178" s="8">
        <f t="shared" si="19"/>
        <v>4813.8527999999915</v>
      </c>
      <c r="H178">
        <v>315</v>
      </c>
      <c r="I178">
        <v>295</v>
      </c>
      <c r="J178" s="8">
        <v>2772.3631608482569</v>
      </c>
      <c r="K178" s="1">
        <v>4180</v>
      </c>
      <c r="L178" s="1">
        <v>991.5</v>
      </c>
      <c r="N178"/>
      <c r="P178" s="4"/>
      <c r="Q178" s="5"/>
      <c r="R178" s="4"/>
      <c r="S178" s="4"/>
      <c r="T178" s="6"/>
      <c r="U178" s="6"/>
      <c r="V178" s="6"/>
      <c r="W178" s="6"/>
      <c r="X178" s="6"/>
      <c r="Y178" s="6"/>
      <c r="Z178" s="6"/>
      <c r="AA178" s="6"/>
      <c r="AC178" s="6"/>
      <c r="AD178" s="6"/>
      <c r="AE178" s="6"/>
      <c r="AG178" s="6"/>
      <c r="AH178" s="6"/>
      <c r="AI178" s="6"/>
    </row>
    <row r="179" spans="1:35" x14ac:dyDescent="0.45">
      <c r="A179">
        <f t="shared" si="18"/>
        <v>5.6000000000000001E-2</v>
      </c>
      <c r="B179" s="1">
        <f t="shared" si="20"/>
        <v>203.32829046898641</v>
      </c>
      <c r="C179">
        <f t="shared" si="14"/>
        <v>5500</v>
      </c>
      <c r="D179" s="2">
        <v>6.11</v>
      </c>
      <c r="E179" s="1">
        <f t="shared" si="16"/>
        <v>276.26976000000002</v>
      </c>
      <c r="F179" s="1">
        <f t="shared" si="17"/>
        <v>2486.4278400000003</v>
      </c>
      <c r="G179" s="8">
        <f t="shared" si="19"/>
        <v>5926.7537969230661</v>
      </c>
      <c r="H179">
        <v>315</v>
      </c>
      <c r="I179">
        <v>295</v>
      </c>
      <c r="J179" s="8">
        <v>2951.3988666313398</v>
      </c>
      <c r="K179" s="1">
        <v>4180</v>
      </c>
      <c r="L179" s="1">
        <v>991.5</v>
      </c>
      <c r="N179"/>
      <c r="P179" s="4"/>
      <c r="Q179" s="5"/>
      <c r="R179" s="4"/>
      <c r="S179" s="4"/>
      <c r="T179" s="6"/>
      <c r="U179" s="6"/>
      <c r="V179" s="6"/>
      <c r="W179" s="6"/>
      <c r="X179" s="6"/>
      <c r="Y179" s="6"/>
      <c r="Z179" s="6"/>
      <c r="AA179" s="6"/>
      <c r="AC179" s="6"/>
      <c r="AD179" s="6"/>
      <c r="AE179" s="6"/>
      <c r="AG179" s="6"/>
      <c r="AH179" s="6"/>
      <c r="AI179" s="6"/>
    </row>
    <row r="180" spans="1:35" x14ac:dyDescent="0.45">
      <c r="A180">
        <f t="shared" si="18"/>
        <v>6.2E-2</v>
      </c>
      <c r="B180" s="1">
        <f t="shared" si="20"/>
        <v>225.11346444780636</v>
      </c>
      <c r="C180">
        <f t="shared" si="14"/>
        <v>5500</v>
      </c>
      <c r="D180" s="2">
        <v>6.11</v>
      </c>
      <c r="E180" s="1">
        <f t="shared" si="16"/>
        <v>276.26976000000002</v>
      </c>
      <c r="F180" s="1">
        <f t="shared" si="17"/>
        <v>2486.4278400000003</v>
      </c>
      <c r="G180" s="8">
        <f t="shared" si="19"/>
        <v>7154.3487926153703</v>
      </c>
      <c r="H180">
        <v>315</v>
      </c>
      <c r="I180">
        <v>295</v>
      </c>
      <c r="J180" s="8">
        <v>3108.9884304037228</v>
      </c>
      <c r="K180" s="1">
        <v>4180</v>
      </c>
      <c r="L180" s="1">
        <v>991.5</v>
      </c>
      <c r="N180"/>
      <c r="P180" s="4"/>
      <c r="Q180" s="5"/>
      <c r="R180" s="4"/>
      <c r="S180" s="4"/>
      <c r="T180" s="6"/>
      <c r="U180" s="6"/>
      <c r="V180" s="6"/>
      <c r="W180" s="6"/>
      <c r="X180" s="6"/>
      <c r="Y180" s="6"/>
      <c r="Z180" s="6"/>
      <c r="AA180" s="6"/>
      <c r="AC180" s="6"/>
      <c r="AD180" s="6"/>
      <c r="AE180" s="6"/>
      <c r="AG180" s="6"/>
      <c r="AH180" s="6"/>
      <c r="AI180" s="6"/>
    </row>
    <row r="181" spans="1:35" x14ac:dyDescent="0.45">
      <c r="A181">
        <f t="shared" si="18"/>
        <v>6.8000000000000005E-2</v>
      </c>
      <c r="B181" s="1">
        <f t="shared" si="20"/>
        <v>246.89863842662635</v>
      </c>
      <c r="C181">
        <f t="shared" si="14"/>
        <v>5500</v>
      </c>
      <c r="D181" s="2">
        <v>6.11</v>
      </c>
      <c r="E181" s="1">
        <f t="shared" si="16"/>
        <v>276.26976000000002</v>
      </c>
      <c r="F181" s="1">
        <f t="shared" si="17"/>
        <v>2486.4278400000003</v>
      </c>
      <c r="G181" s="8">
        <f t="shared" si="19"/>
        <v>8496.6377870769084</v>
      </c>
      <c r="H181">
        <v>315</v>
      </c>
      <c r="I181">
        <v>295</v>
      </c>
      <c r="J181" s="8">
        <v>3248.5371915661458</v>
      </c>
      <c r="K181" s="1">
        <v>4180</v>
      </c>
      <c r="L181" s="1">
        <v>991.5</v>
      </c>
      <c r="N181"/>
      <c r="P181" s="4"/>
      <c r="Q181" s="5"/>
      <c r="R181" s="4"/>
      <c r="S181" s="4"/>
      <c r="T181" s="6"/>
      <c r="U181" s="6"/>
      <c r="V181" s="6"/>
      <c r="W181" s="6"/>
      <c r="X181" s="6"/>
      <c r="Y181" s="6"/>
      <c r="Z181" s="6"/>
      <c r="AA181" s="6"/>
      <c r="AC181" s="6"/>
      <c r="AD181" s="6"/>
      <c r="AE181" s="6"/>
      <c r="AG181" s="6"/>
      <c r="AH181" s="6"/>
      <c r="AI181" s="6"/>
    </row>
    <row r="182" spans="1:35" x14ac:dyDescent="0.45">
      <c r="A182">
        <f t="shared" si="18"/>
        <v>7.3999999999999996E-2</v>
      </c>
      <c r="B182" s="1">
        <f t="shared" si="20"/>
        <v>268.68381240544625</v>
      </c>
      <c r="C182">
        <f t="shared" si="14"/>
        <v>5500</v>
      </c>
      <c r="D182" s="2">
        <v>6.11</v>
      </c>
      <c r="E182" s="1">
        <f t="shared" si="16"/>
        <v>276.26976000000002</v>
      </c>
      <c r="F182" s="1">
        <f t="shared" si="17"/>
        <v>2486.4278400000003</v>
      </c>
      <c r="G182" s="8">
        <f t="shared" si="19"/>
        <v>9953.6207803076722</v>
      </c>
      <c r="H182">
        <v>315</v>
      </c>
      <c r="I182">
        <v>295</v>
      </c>
      <c r="J182" s="8">
        <v>3366.9393137471661</v>
      </c>
      <c r="K182" s="1">
        <v>4180</v>
      </c>
      <c r="L182" s="1">
        <v>991.5</v>
      </c>
      <c r="N182"/>
      <c r="P182" s="4"/>
      <c r="Q182" s="5"/>
      <c r="R182" s="4"/>
      <c r="S182" s="4"/>
      <c r="T182" s="6"/>
      <c r="U182" s="6"/>
      <c r="V182" s="6"/>
      <c r="W182" s="6"/>
      <c r="X182" s="6"/>
      <c r="Y182" s="6"/>
      <c r="Z182" s="6"/>
      <c r="AA182" s="6"/>
      <c r="AC182" s="6"/>
      <c r="AD182" s="6"/>
      <c r="AE182" s="6"/>
      <c r="AG182" s="6"/>
      <c r="AH182" s="6"/>
      <c r="AI182" s="6"/>
    </row>
    <row r="183" spans="1:35" x14ac:dyDescent="0.45">
      <c r="A183">
        <f t="shared" si="18"/>
        <v>8.0000000000000002E-3</v>
      </c>
      <c r="B183" s="1">
        <f t="shared" si="20"/>
        <v>29.046898638426626</v>
      </c>
      <c r="C183">
        <f t="shared" si="14"/>
        <v>6000</v>
      </c>
      <c r="D183" s="2">
        <v>6.69</v>
      </c>
      <c r="E183" s="1">
        <f t="shared" si="16"/>
        <v>302.49504000000002</v>
      </c>
      <c r="F183" s="1">
        <f t="shared" si="17"/>
        <v>2722.4553599999999</v>
      </c>
      <c r="G183" s="8">
        <f t="shared" si="19"/>
        <v>234.97778707692436</v>
      </c>
      <c r="H183">
        <v>315</v>
      </c>
      <c r="I183">
        <v>295</v>
      </c>
      <c r="J183" s="8">
        <v>579.90833972524081</v>
      </c>
      <c r="K183" s="1">
        <v>4180</v>
      </c>
      <c r="L183" s="1">
        <v>991.5</v>
      </c>
      <c r="N183"/>
      <c r="P183" s="4"/>
      <c r="Q183" s="5"/>
      <c r="R183" s="4"/>
      <c r="S183" s="4"/>
      <c r="T183" s="6"/>
      <c r="U183" s="6"/>
      <c r="V183" s="6"/>
      <c r="W183" s="6"/>
      <c r="X183" s="6"/>
      <c r="Y183" s="6"/>
      <c r="Z183" s="6"/>
      <c r="AA183" s="6"/>
      <c r="AC183" s="6"/>
      <c r="AD183" s="6"/>
      <c r="AE183" s="6"/>
      <c r="AG183" s="6"/>
      <c r="AH183" s="6"/>
      <c r="AI183" s="6"/>
    </row>
    <row r="184" spans="1:35" x14ac:dyDescent="0.45">
      <c r="A184">
        <f t="shared" si="18"/>
        <v>1.4E-2</v>
      </c>
      <c r="B184" s="1">
        <f t="shared" si="20"/>
        <v>50.832072617246602</v>
      </c>
      <c r="C184">
        <f t="shared" si="14"/>
        <v>6000</v>
      </c>
      <c r="D184" s="2">
        <v>6.69</v>
      </c>
      <c r="E184" s="1">
        <f t="shared" si="16"/>
        <v>302.49504000000002</v>
      </c>
      <c r="F184" s="1">
        <f t="shared" si="17"/>
        <v>2722.4553599999999</v>
      </c>
      <c r="G184" s="8">
        <f t="shared" si="19"/>
        <v>545.02079261538495</v>
      </c>
      <c r="H184">
        <v>315</v>
      </c>
      <c r="I184">
        <v>295</v>
      </c>
      <c r="J184" s="8">
        <v>1009.0431606274022</v>
      </c>
      <c r="K184" s="1">
        <v>4180</v>
      </c>
      <c r="L184" s="1">
        <v>991.5</v>
      </c>
      <c r="N184"/>
      <c r="P184" s="4"/>
      <c r="Q184" s="5"/>
      <c r="R184" s="4"/>
      <c r="S184" s="4"/>
      <c r="T184" s="6"/>
      <c r="U184" s="6"/>
      <c r="V184" s="6"/>
      <c r="W184" s="6"/>
      <c r="X184" s="6"/>
      <c r="Y184" s="6"/>
      <c r="Z184" s="6"/>
      <c r="AA184" s="6"/>
      <c r="AC184" s="6"/>
      <c r="AD184" s="6"/>
      <c r="AE184" s="6"/>
      <c r="AG184" s="6"/>
      <c r="AH184" s="6"/>
      <c r="AI184" s="6"/>
    </row>
    <row r="185" spans="1:35" x14ac:dyDescent="0.45">
      <c r="A185">
        <f t="shared" si="18"/>
        <v>0.02</v>
      </c>
      <c r="B185" s="1">
        <f t="shared" si="20"/>
        <v>72.617246596066565</v>
      </c>
      <c r="C185">
        <f t="shared" si="14"/>
        <v>6000</v>
      </c>
      <c r="D185" s="2">
        <v>6.69</v>
      </c>
      <c r="E185" s="1">
        <f t="shared" si="16"/>
        <v>302.49504000000002</v>
      </c>
      <c r="F185" s="1">
        <f t="shared" si="17"/>
        <v>2722.4553599999999</v>
      </c>
      <c r="G185" s="8">
        <f t="shared" si="19"/>
        <v>969.75779692307606</v>
      </c>
      <c r="H185">
        <v>315</v>
      </c>
      <c r="I185">
        <v>295</v>
      </c>
      <c r="J185" s="8">
        <v>1415.8706840813315</v>
      </c>
      <c r="K185" s="1">
        <v>4180</v>
      </c>
      <c r="L185" s="1">
        <v>991.5</v>
      </c>
      <c r="N185"/>
      <c r="P185" s="4"/>
      <c r="Q185" s="5"/>
      <c r="R185" s="4"/>
      <c r="S185" s="4"/>
      <c r="T185" s="6"/>
      <c r="U185" s="6"/>
      <c r="V185" s="6"/>
      <c r="W185" s="6"/>
      <c r="X185" s="6"/>
      <c r="Y185" s="6"/>
      <c r="Z185" s="6"/>
      <c r="AA185" s="6"/>
      <c r="AC185" s="6"/>
      <c r="AD185" s="6"/>
      <c r="AE185" s="6"/>
      <c r="AG185" s="6"/>
      <c r="AH185" s="6"/>
      <c r="AI185" s="6"/>
    </row>
    <row r="186" spans="1:35" x14ac:dyDescent="0.45">
      <c r="A186">
        <f t="shared" si="18"/>
        <v>2.5999999999999999E-2</v>
      </c>
      <c r="B186" s="1">
        <f t="shared" si="20"/>
        <v>94.402420574886534</v>
      </c>
      <c r="C186">
        <f t="shared" si="14"/>
        <v>6000</v>
      </c>
      <c r="D186" s="2">
        <v>6.69</v>
      </c>
      <c r="E186" s="1">
        <f t="shared" si="16"/>
        <v>302.49504000000002</v>
      </c>
      <c r="F186" s="1">
        <f t="shared" si="17"/>
        <v>2722.4553599999999</v>
      </c>
      <c r="G186" s="8">
        <f t="shared" si="19"/>
        <v>1509.1887999999976</v>
      </c>
      <c r="H186">
        <v>315</v>
      </c>
      <c r="I186">
        <v>295</v>
      </c>
      <c r="J186" s="8">
        <v>1783.9768245862726</v>
      </c>
      <c r="K186" s="1">
        <v>4180</v>
      </c>
      <c r="L186" s="1">
        <v>991.5</v>
      </c>
      <c r="N186"/>
      <c r="P186" s="4"/>
      <c r="Q186" s="5"/>
      <c r="R186" s="4"/>
      <c r="S186" s="4"/>
      <c r="T186" s="6"/>
      <c r="U186" s="6"/>
      <c r="V186" s="6"/>
      <c r="W186" s="6"/>
      <c r="X186" s="6"/>
      <c r="Y186" s="6"/>
      <c r="Z186" s="6"/>
      <c r="AA186" s="6"/>
      <c r="AC186" s="6"/>
      <c r="AD186" s="6"/>
      <c r="AE186" s="6"/>
      <c r="AG186" s="6"/>
      <c r="AH186" s="6"/>
      <c r="AI186" s="6"/>
    </row>
    <row r="187" spans="1:35" x14ac:dyDescent="0.45">
      <c r="A187">
        <f t="shared" si="18"/>
        <v>3.2000000000000001E-2</v>
      </c>
      <c r="B187" s="1">
        <f t="shared" si="20"/>
        <v>116.1875945537065</v>
      </c>
      <c r="C187">
        <f t="shared" si="14"/>
        <v>6000</v>
      </c>
      <c r="D187" s="2">
        <v>6.69</v>
      </c>
      <c r="E187" s="1">
        <f t="shared" si="16"/>
        <v>302.49504000000002</v>
      </c>
      <c r="F187" s="1">
        <f t="shared" si="17"/>
        <v>2722.4553599999999</v>
      </c>
      <c r="G187" s="8">
        <f t="shared" si="19"/>
        <v>2163.31380184615</v>
      </c>
      <c r="H187">
        <v>315</v>
      </c>
      <c r="I187">
        <v>295</v>
      </c>
      <c r="J187" s="8">
        <v>2108.5066157122878</v>
      </c>
      <c r="K187" s="1">
        <v>4180</v>
      </c>
      <c r="L187" s="1">
        <v>991.5</v>
      </c>
      <c r="N187"/>
      <c r="P187" s="4"/>
      <c r="Q187" s="5"/>
      <c r="R187" s="4"/>
      <c r="S187" s="4"/>
      <c r="T187" s="6"/>
      <c r="U187" s="6"/>
      <c r="V187" s="6"/>
      <c r="W187" s="6"/>
      <c r="X187" s="6"/>
      <c r="Y187" s="6"/>
      <c r="Z187" s="6"/>
      <c r="AA187" s="6"/>
      <c r="AC187" s="6"/>
      <c r="AD187" s="6"/>
      <c r="AE187" s="6"/>
      <c r="AG187" s="6"/>
      <c r="AH187" s="6"/>
      <c r="AI187" s="6"/>
    </row>
    <row r="188" spans="1:35" x14ac:dyDescent="0.45">
      <c r="A188">
        <f t="shared" si="18"/>
        <v>3.7999999999999999E-2</v>
      </c>
      <c r="B188" s="1">
        <f t="shared" si="20"/>
        <v>137.97276853252646</v>
      </c>
      <c r="C188">
        <f t="shared" ref="C188:C194" si="21">C176+500</f>
        <v>6000</v>
      </c>
      <c r="D188" s="2">
        <v>6.69</v>
      </c>
      <c r="E188" s="1">
        <f t="shared" si="16"/>
        <v>302.49504000000002</v>
      </c>
      <c r="F188" s="1">
        <f t="shared" si="17"/>
        <v>2722.4553599999999</v>
      </c>
      <c r="G188" s="8">
        <f t="shared" si="19"/>
        <v>2932.1328024615332</v>
      </c>
      <c r="H188">
        <v>315</v>
      </c>
      <c r="I188">
        <v>295</v>
      </c>
      <c r="J188" s="8">
        <v>2391.7547340472947</v>
      </c>
      <c r="K188" s="1">
        <v>4180</v>
      </c>
      <c r="L188" s="1">
        <v>991.5</v>
      </c>
      <c r="N188"/>
      <c r="P188" s="4"/>
      <c r="Q188" s="5"/>
      <c r="R188" s="4"/>
      <c r="S188" s="4"/>
      <c r="T188" s="6"/>
      <c r="U188" s="6"/>
      <c r="V188" s="6"/>
      <c r="W188" s="6"/>
      <c r="X188" s="6"/>
      <c r="Y188" s="6"/>
      <c r="Z188" s="6"/>
      <c r="AA188" s="6"/>
      <c r="AC188" s="6"/>
      <c r="AD188" s="6"/>
      <c r="AE188" s="6"/>
      <c r="AG188" s="6"/>
      <c r="AH188" s="6"/>
      <c r="AI188" s="6"/>
    </row>
    <row r="189" spans="1:35" x14ac:dyDescent="0.45">
      <c r="A189">
        <f t="shared" si="18"/>
        <v>4.3999999999999997E-2</v>
      </c>
      <c r="B189" s="1">
        <f t="shared" si="20"/>
        <v>159.75794251134644</v>
      </c>
      <c r="C189">
        <f t="shared" si="21"/>
        <v>6000</v>
      </c>
      <c r="D189" s="2">
        <v>6.69</v>
      </c>
      <c r="E189" s="1">
        <f t="shared" si="16"/>
        <v>302.49504000000002</v>
      </c>
      <c r="F189" s="1">
        <f t="shared" si="17"/>
        <v>2722.4553599999999</v>
      </c>
      <c r="G189" s="8">
        <f t="shared" si="19"/>
        <v>3815.6458018461462</v>
      </c>
      <c r="H189">
        <v>315</v>
      </c>
      <c r="I189">
        <v>295</v>
      </c>
      <c r="J189" s="8">
        <v>2638.6040622652808</v>
      </c>
      <c r="K189" s="1">
        <v>4180</v>
      </c>
      <c r="L189" s="1">
        <v>991.5</v>
      </c>
      <c r="N189"/>
      <c r="P189" s="4"/>
      <c r="Q189" s="5"/>
      <c r="R189" s="4"/>
      <c r="S189" s="4"/>
      <c r="T189" s="6"/>
      <c r="U189" s="6"/>
      <c r="V189" s="6"/>
      <c r="W189" s="6"/>
      <c r="X189" s="6"/>
      <c r="Y189" s="6"/>
      <c r="Z189" s="6"/>
      <c r="AA189" s="6"/>
      <c r="AC189" s="6"/>
      <c r="AD189" s="6"/>
      <c r="AE189" s="6"/>
      <c r="AG189" s="6"/>
      <c r="AH189" s="6"/>
      <c r="AI189" s="6"/>
    </row>
    <row r="190" spans="1:35" x14ac:dyDescent="0.45">
      <c r="A190">
        <f t="shared" si="18"/>
        <v>0.05</v>
      </c>
      <c r="B190" s="1">
        <f t="shared" si="20"/>
        <v>181.54311649016643</v>
      </c>
      <c r="C190">
        <f t="shared" si="21"/>
        <v>6000</v>
      </c>
      <c r="D190" s="2">
        <v>6.69</v>
      </c>
      <c r="E190" s="1">
        <f t="shared" si="16"/>
        <v>302.49504000000002</v>
      </c>
      <c r="F190" s="1">
        <f t="shared" si="17"/>
        <v>2722.4553599999999</v>
      </c>
      <c r="G190" s="8">
        <f t="shared" si="19"/>
        <v>4813.8527999999915</v>
      </c>
      <c r="H190">
        <v>315</v>
      </c>
      <c r="I190">
        <v>295</v>
      </c>
      <c r="J190" s="8">
        <v>2854.3123556427227</v>
      </c>
      <c r="K190" s="1">
        <v>4180</v>
      </c>
      <c r="L190" s="1">
        <v>991.5</v>
      </c>
      <c r="N190"/>
      <c r="P190" s="4"/>
      <c r="Q190" s="5"/>
      <c r="R190" s="4"/>
      <c r="S190" s="4"/>
      <c r="T190" s="6"/>
      <c r="U190" s="6"/>
      <c r="V190" s="6"/>
      <c r="W190" s="6"/>
      <c r="X190" s="6"/>
      <c r="Y190" s="6"/>
      <c r="Z190" s="6"/>
      <c r="AA190" s="6"/>
      <c r="AC190" s="6"/>
      <c r="AD190" s="6"/>
      <c r="AE190" s="6"/>
      <c r="AG190" s="6"/>
      <c r="AH190" s="6"/>
      <c r="AI190" s="6"/>
    </row>
    <row r="191" spans="1:35" x14ac:dyDescent="0.45">
      <c r="A191">
        <f t="shared" si="18"/>
        <v>5.6000000000000001E-2</v>
      </c>
      <c r="B191" s="1">
        <f t="shared" si="20"/>
        <v>203.32829046898641</v>
      </c>
      <c r="C191">
        <f t="shared" si="21"/>
        <v>6000</v>
      </c>
      <c r="D191" s="2">
        <v>6.69</v>
      </c>
      <c r="E191" s="1">
        <f t="shared" si="16"/>
        <v>302.49504000000002</v>
      </c>
      <c r="F191" s="1">
        <f t="shared" si="17"/>
        <v>2722.4553599999999</v>
      </c>
      <c r="G191" s="8">
        <f t="shared" si="19"/>
        <v>5926.7537969230661</v>
      </c>
      <c r="H191">
        <v>315</v>
      </c>
      <c r="I191">
        <v>295</v>
      </c>
      <c r="J191" s="8">
        <v>3043.6821561924285</v>
      </c>
      <c r="K191" s="1">
        <v>4180</v>
      </c>
      <c r="L191" s="1">
        <v>991.5</v>
      </c>
      <c r="N191"/>
      <c r="P191" s="4"/>
      <c r="Q191" s="5"/>
      <c r="R191" s="4"/>
      <c r="S191" s="4"/>
      <c r="T191" s="6"/>
      <c r="U191" s="6"/>
      <c r="V191" s="6"/>
      <c r="W191" s="6"/>
      <c r="X191" s="6"/>
      <c r="Y191" s="6"/>
      <c r="Z191" s="6"/>
      <c r="AA191" s="6"/>
      <c r="AC191" s="6"/>
      <c r="AD191" s="6"/>
      <c r="AE191" s="6"/>
      <c r="AG191" s="6"/>
      <c r="AH191" s="6"/>
      <c r="AI191" s="6"/>
    </row>
    <row r="192" spans="1:35" x14ac:dyDescent="0.45">
      <c r="A192">
        <f t="shared" si="18"/>
        <v>6.2E-2</v>
      </c>
      <c r="B192" s="1">
        <f t="shared" si="20"/>
        <v>225.11346444780636</v>
      </c>
      <c r="C192">
        <f t="shared" si="21"/>
        <v>6000</v>
      </c>
      <c r="D192" s="2">
        <v>6.69</v>
      </c>
      <c r="E192" s="1">
        <f t="shared" si="16"/>
        <v>302.49504000000002</v>
      </c>
      <c r="F192" s="1">
        <f t="shared" si="17"/>
        <v>2722.4553599999999</v>
      </c>
      <c r="G192" s="8">
        <f t="shared" si="19"/>
        <v>7154.3487926153703</v>
      </c>
      <c r="H192">
        <v>315</v>
      </c>
      <c r="I192">
        <v>295</v>
      </c>
      <c r="J192" s="8">
        <v>3210.8254714425866</v>
      </c>
      <c r="K192" s="1">
        <v>4180</v>
      </c>
      <c r="L192" s="1">
        <v>991.5</v>
      </c>
      <c r="N192"/>
      <c r="P192" s="4"/>
      <c r="Q192" s="5"/>
      <c r="R192" s="4"/>
      <c r="S192" s="4"/>
      <c r="T192" s="6"/>
      <c r="U192" s="6"/>
      <c r="V192" s="6"/>
      <c r="W192" s="6"/>
      <c r="X192" s="6"/>
      <c r="Y192" s="6"/>
      <c r="Z192" s="6"/>
      <c r="AA192" s="6"/>
      <c r="AC192" s="6"/>
      <c r="AD192" s="6"/>
      <c r="AE192" s="6"/>
      <c r="AG192" s="6"/>
      <c r="AH192" s="6"/>
      <c r="AI192" s="6"/>
    </row>
    <row r="193" spans="1:39" x14ac:dyDescent="0.45">
      <c r="A193">
        <f t="shared" si="18"/>
        <v>6.8000000000000005E-2</v>
      </c>
      <c r="B193" s="1">
        <f t="shared" si="20"/>
        <v>246.89863842662635</v>
      </c>
      <c r="C193">
        <f t="shared" si="21"/>
        <v>6000</v>
      </c>
      <c r="D193" s="2">
        <v>6.69</v>
      </c>
      <c r="E193" s="1">
        <f t="shared" si="16"/>
        <v>302.49504000000002</v>
      </c>
      <c r="F193" s="1">
        <f t="shared" si="17"/>
        <v>2722.4553599999999</v>
      </c>
      <c r="G193" s="8">
        <f t="shared" si="19"/>
        <v>8496.6377870769084</v>
      </c>
      <c r="H193">
        <v>315</v>
      </c>
      <c r="I193">
        <v>295</v>
      </c>
      <c r="J193" s="8">
        <v>3359.1785945187221</v>
      </c>
      <c r="K193" s="1">
        <v>4180</v>
      </c>
      <c r="L193" s="1">
        <v>991.5</v>
      </c>
      <c r="N193"/>
      <c r="P193" s="4"/>
      <c r="Q193" s="5"/>
      <c r="R193" s="4"/>
      <c r="S193" s="4"/>
      <c r="T193" s="6"/>
      <c r="U193" s="6"/>
      <c r="V193" s="6"/>
      <c r="W193" s="6"/>
      <c r="X193" s="6"/>
      <c r="Y193" s="6"/>
      <c r="Z193" s="6"/>
      <c r="AA193" s="6"/>
      <c r="AC193" s="6"/>
      <c r="AD193" s="6"/>
      <c r="AE193" s="6"/>
      <c r="AG193" s="6"/>
      <c r="AH193" s="6"/>
      <c r="AI193" s="6"/>
    </row>
    <row r="194" spans="1:39" x14ac:dyDescent="0.45">
      <c r="A194">
        <f t="shared" si="18"/>
        <v>7.3999999999999996E-2</v>
      </c>
      <c r="B194" s="1">
        <f t="shared" ref="B194" si="22">A194/L194*3600*1000</f>
        <v>268.68381240544625</v>
      </c>
      <c r="C194">
        <f t="shared" si="21"/>
        <v>6000</v>
      </c>
      <c r="D194" s="2">
        <v>6.69</v>
      </c>
      <c r="E194" s="1">
        <f t="shared" si="16"/>
        <v>302.49504000000002</v>
      </c>
      <c r="F194" s="1">
        <f t="shared" si="17"/>
        <v>2722.4553599999999</v>
      </c>
      <c r="G194" s="8">
        <f t="shared" si="19"/>
        <v>9953.6207803076722</v>
      </c>
      <c r="H194">
        <v>315</v>
      </c>
      <c r="I194">
        <v>295</v>
      </c>
      <c r="J194" s="8">
        <v>3485.296436787622</v>
      </c>
      <c r="K194" s="1">
        <v>4180</v>
      </c>
      <c r="L194" s="1">
        <v>991.5</v>
      </c>
      <c r="N194"/>
      <c r="P194" s="4"/>
      <c r="Q194" s="5"/>
      <c r="R194" s="4"/>
      <c r="S194" s="4"/>
      <c r="T194" s="6"/>
      <c r="U194" s="6"/>
      <c r="V194" s="6"/>
      <c r="W194" s="6"/>
      <c r="X194" s="6"/>
      <c r="Y194" s="6"/>
      <c r="Z194" s="6"/>
      <c r="AA194" s="6"/>
      <c r="AC194" s="6"/>
      <c r="AD194" s="6"/>
      <c r="AE194" s="6"/>
      <c r="AG194" s="6"/>
      <c r="AH194" s="6"/>
      <c r="AI194" s="6"/>
    </row>
    <row r="195" spans="1:39" x14ac:dyDescent="0.45">
      <c r="AK195" s="6"/>
      <c r="AL195" s="6"/>
      <c r="AM195" s="6"/>
    </row>
    <row r="196" spans="1:39" x14ac:dyDescent="0.45">
      <c r="K196"/>
      <c r="M196" s="1"/>
      <c r="N196"/>
      <c r="AJ196" s="6"/>
      <c r="AK196" s="6"/>
      <c r="AL196" s="6"/>
    </row>
    <row r="197" spans="1:39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L197" s="1">
        <v>137.9</v>
      </c>
      <c r="M197" s="1"/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39" x14ac:dyDescent="0.45">
      <c r="A198">
        <v>8.0000000000000002E-3</v>
      </c>
      <c r="D198">
        <v>1.4E-2</v>
      </c>
      <c r="F198">
        <v>0.02</v>
      </c>
      <c r="H198">
        <v>2.5999999999999999E-2</v>
      </c>
      <c r="J198" s="1">
        <v>3.2000000000000001E-2</v>
      </c>
      <c r="L198" s="7">
        <v>3.7999999999999999E-2</v>
      </c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39" x14ac:dyDescent="0.45">
      <c r="N199"/>
      <c r="AH199" s="6"/>
      <c r="AI199" s="6"/>
      <c r="AJ199" s="6"/>
    </row>
    <row r="200" spans="1:39" x14ac:dyDescent="0.45">
      <c r="N200"/>
      <c r="AH200" s="6"/>
      <c r="AI200" s="6"/>
      <c r="AJ200" s="6"/>
    </row>
    <row r="201" spans="1:39" x14ac:dyDescent="0.45">
      <c r="A201" t="s">
        <v>10</v>
      </c>
      <c r="B201" t="s">
        <v>11</v>
      </c>
      <c r="C201" t="s">
        <v>12</v>
      </c>
      <c r="D201" t="s">
        <v>11</v>
      </c>
      <c r="E201" s="1" t="s">
        <v>12</v>
      </c>
      <c r="F201" t="s">
        <v>11</v>
      </c>
      <c r="G201" t="s">
        <v>12</v>
      </c>
      <c r="H201" t="s">
        <v>11</v>
      </c>
      <c r="I201" t="s">
        <v>12</v>
      </c>
      <c r="J201" s="1" t="s">
        <v>11</v>
      </c>
      <c r="K201" s="1" t="s">
        <v>12</v>
      </c>
      <c r="L201" t="s">
        <v>11</v>
      </c>
      <c r="M201" t="s">
        <v>12</v>
      </c>
      <c r="N201" t="s">
        <v>11</v>
      </c>
      <c r="O201" t="s">
        <v>12</v>
      </c>
      <c r="P201" t="s">
        <v>11</v>
      </c>
      <c r="Q201" t="s">
        <v>12</v>
      </c>
      <c r="R201" t="s">
        <v>11</v>
      </c>
      <c r="S201" t="s">
        <v>12</v>
      </c>
      <c r="AE201" s="6"/>
      <c r="AF201" s="6"/>
      <c r="AG201" s="6"/>
    </row>
    <row r="202" spans="1:39" x14ac:dyDescent="0.45">
      <c r="K202"/>
      <c r="N202"/>
      <c r="AH202" s="6"/>
      <c r="AI202" s="6"/>
      <c r="AJ202" s="6"/>
    </row>
    <row r="203" spans="1:39" x14ac:dyDescent="0.45">
      <c r="A203">
        <v>0</v>
      </c>
      <c r="B203" s="8">
        <v>94.387202727509916</v>
      </c>
      <c r="C203" s="7">
        <f>20/B203</f>
        <v>0.21189313192953474</v>
      </c>
      <c r="D203" s="8">
        <v>115.47680657690043</v>
      </c>
      <c r="E203" s="7">
        <f>20/D203</f>
        <v>0.17319495224074485</v>
      </c>
      <c r="F203" s="8">
        <v>129.90164053860309</v>
      </c>
      <c r="G203" s="7">
        <f>20/F203</f>
        <v>0.15396264371316054</v>
      </c>
      <c r="H203" s="8">
        <v>140.29398167230926</v>
      </c>
      <c r="I203" s="7">
        <f>20/H203</f>
        <v>0.14255779016034251</v>
      </c>
      <c r="J203" s="8">
        <v>148.10785029181247</v>
      </c>
      <c r="K203" s="7">
        <f t="shared" ref="K203:K218" si="23">20/J203</f>
        <v>0.135036731412917</v>
      </c>
      <c r="L203" s="8">
        <v>154.18591913966449</v>
      </c>
      <c r="M203" s="7">
        <f>20/L203</f>
        <v>0.12971353098646851</v>
      </c>
      <c r="N203" s="8">
        <v>159.04402004388712</v>
      </c>
      <c r="O203" s="7">
        <f t="shared" ref="O203:O218" si="24">20/N203</f>
        <v>0.12575134855419987</v>
      </c>
      <c r="P203" s="8">
        <v>163.0136542449716</v>
      </c>
      <c r="Q203" s="7">
        <f>20/P203</f>
        <v>0.12268910903588881</v>
      </c>
      <c r="R203" s="8">
        <v>166.31698922768811</v>
      </c>
      <c r="S203" s="7">
        <f>20/R203</f>
        <v>0.12025229709166982</v>
      </c>
      <c r="AH203" s="6"/>
      <c r="AI203" s="6"/>
      <c r="AJ203" s="6"/>
    </row>
    <row r="204" spans="1:39" x14ac:dyDescent="0.45">
      <c r="A204">
        <v>400</v>
      </c>
      <c r="B204" s="8">
        <v>105.19348534889947</v>
      </c>
      <c r="C204" s="7">
        <f t="shared" ref="C204:C218" si="25">20/B204</f>
        <v>0.19012584223885343</v>
      </c>
      <c r="D204" s="8">
        <v>164.18770936499899</v>
      </c>
      <c r="E204" s="7">
        <f t="shared" ref="E204:E218" si="26">20/D204</f>
        <v>0.12181179746858406</v>
      </c>
      <c r="F204" s="8">
        <v>204.55067797672547</v>
      </c>
      <c r="G204" s="7">
        <f t="shared" ref="G204:G218" si="27">20/F204</f>
        <v>9.777528091241855E-2</v>
      </c>
      <c r="H204" s="8">
        <v>232.90739538713333</v>
      </c>
      <c r="I204" s="7">
        <f t="shared" ref="I204:I218" si="28">20/H204</f>
        <v>8.5871038859699836E-2</v>
      </c>
      <c r="J204" s="8">
        <v>253.68585828750133</v>
      </c>
      <c r="K204" s="7">
        <f t="shared" si="23"/>
        <v>7.8837662197685718E-2</v>
      </c>
      <c r="L204" s="8">
        <v>269.49140316088841</v>
      </c>
      <c r="M204" s="7">
        <f t="shared" ref="M204:M218" si="29">20/L204</f>
        <v>7.4213870147315411E-2</v>
      </c>
      <c r="N204" s="8">
        <v>281.89013655587763</v>
      </c>
      <c r="O204" s="7">
        <f t="shared" si="24"/>
        <v>7.0949626845263888E-2</v>
      </c>
      <c r="P204" s="8">
        <v>291.86404571060655</v>
      </c>
      <c r="Q204" s="7">
        <f t="shared" ref="Q204:Q218" si="30">20/P204</f>
        <v>6.8525055737186286E-2</v>
      </c>
      <c r="R204" s="8">
        <v>300.05506772273799</v>
      </c>
      <c r="S204" s="7">
        <f t="shared" ref="S204:S218" si="31">20/R204</f>
        <v>6.6654431640797152E-2</v>
      </c>
      <c r="AH204" s="6"/>
      <c r="AI204" s="6"/>
      <c r="AJ204" s="6"/>
    </row>
    <row r="205" spans="1:39" x14ac:dyDescent="0.45">
      <c r="A205">
        <v>600</v>
      </c>
      <c r="B205" s="8">
        <v>226.57905854463604</v>
      </c>
      <c r="C205" s="7">
        <f t="shared" si="25"/>
        <v>8.8269410811679244E-2</v>
      </c>
      <c r="D205" s="8">
        <v>360.77398399660132</v>
      </c>
      <c r="E205" s="7">
        <f t="shared" si="26"/>
        <v>5.5436369824794267E-2</v>
      </c>
      <c r="F205" s="8">
        <v>456.27548938830404</v>
      </c>
      <c r="G205" s="7">
        <f t="shared" si="27"/>
        <v>4.3833167604099381E-2</v>
      </c>
      <c r="H205" s="8">
        <v>524.9780198779107</v>
      </c>
      <c r="I205" s="7">
        <f t="shared" si="28"/>
        <v>3.8096833091509651E-2</v>
      </c>
      <c r="J205" s="8">
        <v>576.09792100410709</v>
      </c>
      <c r="K205" s="7">
        <f t="shared" si="23"/>
        <v>3.4716320387237459E-2</v>
      </c>
      <c r="L205" s="8">
        <v>615.40053067657539</v>
      </c>
      <c r="M205" s="7">
        <f t="shared" si="29"/>
        <v>3.2499159495380785E-2</v>
      </c>
      <c r="N205" s="8">
        <v>646.47460379637414</v>
      </c>
      <c r="O205" s="7">
        <f t="shared" si="24"/>
        <v>3.0937023484838358E-2</v>
      </c>
      <c r="P205" s="8">
        <v>671.62235391283275</v>
      </c>
      <c r="Q205" s="7">
        <f t="shared" si="30"/>
        <v>2.9778639563560035E-2</v>
      </c>
      <c r="R205" s="8">
        <v>692.37341179821851</v>
      </c>
      <c r="S205" s="7">
        <f t="shared" si="31"/>
        <v>2.8886146780328258E-2</v>
      </c>
      <c r="AH205" s="6"/>
      <c r="AI205" s="6"/>
      <c r="AJ205" s="6"/>
    </row>
    <row r="206" spans="1:39" x14ac:dyDescent="0.45">
      <c r="A206">
        <v>800</v>
      </c>
      <c r="B206" s="8">
        <v>291.9142115918952</v>
      </c>
      <c r="C206" s="7">
        <f t="shared" si="25"/>
        <v>6.8513279606820229E-2</v>
      </c>
      <c r="D206" s="8">
        <v>471.22217781339094</v>
      </c>
      <c r="E206" s="7">
        <f t="shared" si="26"/>
        <v>4.2442824089489725E-2</v>
      </c>
      <c r="F206" s="8">
        <v>602.61308735728699</v>
      </c>
      <c r="G206" s="7">
        <f t="shared" si="27"/>
        <v>3.3188791315018479E-2</v>
      </c>
      <c r="H206" s="8">
        <v>698.87494123320255</v>
      </c>
      <c r="I206" s="7">
        <f t="shared" si="28"/>
        <v>2.8617423261319001E-2</v>
      </c>
      <c r="J206" s="8">
        <v>771.36584328838364</v>
      </c>
      <c r="K206" s="7">
        <f t="shared" si="23"/>
        <v>2.5928034244734867E-2</v>
      </c>
      <c r="L206" s="8">
        <v>827.57106910354526</v>
      </c>
      <c r="M206" s="7">
        <f t="shared" si="29"/>
        <v>2.4167108719332975E-2</v>
      </c>
      <c r="N206" s="8">
        <v>872.28711422461845</v>
      </c>
      <c r="O206" s="7">
        <f t="shared" si="24"/>
        <v>2.2928230480371278E-2</v>
      </c>
      <c r="P206" s="8">
        <v>908.6493713583825</v>
      </c>
      <c r="Q206" s="7">
        <f t="shared" si="30"/>
        <v>2.2010690405366223E-2</v>
      </c>
      <c r="R206" s="8">
        <v>938.76910122867389</v>
      </c>
      <c r="S206" s="7">
        <f t="shared" si="31"/>
        <v>2.1304493270841281E-2</v>
      </c>
      <c r="AH206" s="6"/>
      <c r="AI206" s="6"/>
      <c r="AJ206" s="6"/>
    </row>
    <row r="207" spans="1:39" x14ac:dyDescent="0.45">
      <c r="A207">
        <v>1000</v>
      </c>
      <c r="B207" s="8">
        <v>319.8990846818138</v>
      </c>
      <c r="C207" s="7">
        <f t="shared" si="25"/>
        <v>6.2519716240804227E-2</v>
      </c>
      <c r="D207" s="8">
        <v>524.43535478342937</v>
      </c>
      <c r="E207" s="7">
        <f t="shared" si="26"/>
        <v>3.8136254197162572E-2</v>
      </c>
      <c r="F207" s="8">
        <v>679.78223496212456</v>
      </c>
      <c r="G207" s="7">
        <f t="shared" si="27"/>
        <v>2.9421186626205877E-2</v>
      </c>
      <c r="H207" s="8">
        <v>796.26327261980384</v>
      </c>
      <c r="I207" s="7">
        <f t="shared" si="28"/>
        <v>2.5117320725088259E-2</v>
      </c>
      <c r="J207" s="8">
        <v>885.3435569113791</v>
      </c>
      <c r="K207" s="7">
        <f t="shared" si="23"/>
        <v>2.259010058171345E-2</v>
      </c>
      <c r="L207" s="8">
        <v>955.16690282713807</v>
      </c>
      <c r="M207" s="7">
        <f t="shared" si="29"/>
        <v>2.0938748967121102E-2</v>
      </c>
      <c r="N207" s="8">
        <v>1011.1671054147308</v>
      </c>
      <c r="O207" s="7">
        <f t="shared" si="24"/>
        <v>1.9779124432451733E-2</v>
      </c>
      <c r="P207" s="8">
        <v>1056.9890815956255</v>
      </c>
      <c r="Q207" s="7">
        <f t="shared" si="30"/>
        <v>1.8921671328721863E-2</v>
      </c>
      <c r="R207" s="8">
        <v>1095.1321671378435</v>
      </c>
      <c r="S207" s="7">
        <f t="shared" si="31"/>
        <v>1.8262635871860583E-2</v>
      </c>
    </row>
    <row r="208" spans="1:39" x14ac:dyDescent="0.45">
      <c r="A208">
        <v>1200</v>
      </c>
      <c r="B208" s="8">
        <v>357.85828588163031</v>
      </c>
      <c r="C208" s="7">
        <f t="shared" si="25"/>
        <v>5.5888045041984719E-2</v>
      </c>
      <c r="D208" s="8">
        <v>593.6068045550852</v>
      </c>
      <c r="E208" s="7">
        <f t="shared" si="26"/>
        <v>3.3692336150004581E-2</v>
      </c>
      <c r="F208" s="8">
        <v>778.14096944180471</v>
      </c>
      <c r="G208" s="7">
        <f t="shared" si="27"/>
        <v>2.5702283757590729E-2</v>
      </c>
      <c r="H208" s="8">
        <v>919.35550244191506</v>
      </c>
      <c r="I208" s="7">
        <f t="shared" si="28"/>
        <v>2.1754370259249742E-2</v>
      </c>
      <c r="J208" s="8">
        <v>1028.8525754045011</v>
      </c>
      <c r="K208" s="7">
        <f t="shared" si="23"/>
        <v>1.9439131006827533E-2</v>
      </c>
      <c r="L208" s="8">
        <v>1115.5272141559421</v>
      </c>
      <c r="M208" s="7">
        <f t="shared" si="29"/>
        <v>1.7928742343711352E-2</v>
      </c>
      <c r="N208" s="8">
        <v>1185.5537463716726</v>
      </c>
      <c r="O208" s="7">
        <f t="shared" si="24"/>
        <v>1.6869753953550389E-2</v>
      </c>
      <c r="P208" s="8">
        <v>1243.1779702965275</v>
      </c>
      <c r="Q208" s="7">
        <f t="shared" si="30"/>
        <v>1.608780116593405E-2</v>
      </c>
      <c r="R208" s="8">
        <v>1291.3620651625001</v>
      </c>
      <c r="S208" s="7">
        <f t="shared" si="31"/>
        <v>1.5487523243516739E-2</v>
      </c>
    </row>
    <row r="209" spans="1:20" x14ac:dyDescent="0.45">
      <c r="A209">
        <v>1500</v>
      </c>
      <c r="B209" s="8">
        <v>399.82822116855851</v>
      </c>
      <c r="C209" s="7">
        <f t="shared" si="25"/>
        <v>5.0021481579131589E-2</v>
      </c>
      <c r="D209" s="8">
        <v>670.89265683907354</v>
      </c>
      <c r="E209" s="7">
        <f t="shared" si="26"/>
        <v>2.9811028330866622E-2</v>
      </c>
      <c r="F209" s="8">
        <v>890.13529736668886</v>
      </c>
      <c r="G209" s="7">
        <f t="shared" si="27"/>
        <v>2.2468494462770477E-2</v>
      </c>
      <c r="H209" s="8">
        <v>1061.8572367533175</v>
      </c>
      <c r="I209" s="7">
        <f t="shared" si="28"/>
        <v>1.8834923667470607E-2</v>
      </c>
      <c r="J209" s="8">
        <v>1197.1688475349367</v>
      </c>
      <c r="K209" s="7">
        <f t="shared" si="23"/>
        <v>1.6706081219187707E-2</v>
      </c>
      <c r="L209" s="8">
        <v>1305.5250030455932</v>
      </c>
      <c r="M209" s="7">
        <f t="shared" si="29"/>
        <v>1.5319507442096484E-2</v>
      </c>
      <c r="N209" s="8">
        <v>1393.8320320439675</v>
      </c>
      <c r="O209" s="7">
        <f t="shared" si="24"/>
        <v>1.43489312486751E-2</v>
      </c>
      <c r="P209" s="8">
        <v>1466.9903911311799</v>
      </c>
      <c r="Q209" s="7">
        <f t="shared" si="30"/>
        <v>1.3633354465654151E-2</v>
      </c>
      <c r="R209" s="8">
        <v>1528.4937156791586</v>
      </c>
      <c r="S209" s="7">
        <f t="shared" si="31"/>
        <v>1.3084777382361275E-2</v>
      </c>
    </row>
    <row r="210" spans="1:20" x14ac:dyDescent="0.45">
      <c r="A210">
        <v>2000</v>
      </c>
      <c r="B210" s="8">
        <v>448.46162557521035</v>
      </c>
      <c r="C210" s="7">
        <f t="shared" si="25"/>
        <v>4.4596903858490453E-2</v>
      </c>
      <c r="D210" s="8">
        <v>761.81675331463123</v>
      </c>
      <c r="E210" s="7">
        <f t="shared" si="26"/>
        <v>2.6253032521247239E-2</v>
      </c>
      <c r="F210" s="8">
        <v>1025.7039905405813</v>
      </c>
      <c r="G210" s="7">
        <f t="shared" si="27"/>
        <v>1.9498802953334823E-2</v>
      </c>
      <c r="H210" s="8">
        <v>1238.8255462735119</v>
      </c>
      <c r="I210" s="7">
        <f t="shared" si="28"/>
        <v>1.6144323193981291E-2</v>
      </c>
      <c r="J210" s="8">
        <v>1410.4626462144456</v>
      </c>
      <c r="K210" s="7">
        <f t="shared" si="23"/>
        <v>1.4179744535368018E-2</v>
      </c>
      <c r="L210" s="8">
        <v>1550.1157868369444</v>
      </c>
      <c r="M210" s="7">
        <f t="shared" si="29"/>
        <v>1.2902261992189999E-2</v>
      </c>
      <c r="N210" s="8">
        <v>1665.3091132528846</v>
      </c>
      <c r="O210" s="7">
        <f t="shared" si="24"/>
        <v>1.2009782352618946E-2</v>
      </c>
      <c r="P210" s="8">
        <v>1761.6434026170045</v>
      </c>
      <c r="Q210" s="7">
        <f t="shared" si="30"/>
        <v>1.1353035449903797E-2</v>
      </c>
      <c r="R210" s="8">
        <v>1843.2431338032304</v>
      </c>
      <c r="S210" s="7">
        <f t="shared" si="31"/>
        <v>1.0850440526927815E-2</v>
      </c>
    </row>
    <row r="211" spans="1:20" x14ac:dyDescent="0.45">
      <c r="A211">
        <v>2500</v>
      </c>
      <c r="B211" s="8">
        <v>481.44949579152086</v>
      </c>
      <c r="C211" s="7">
        <f t="shared" si="25"/>
        <v>4.1541221197291436E-2</v>
      </c>
      <c r="D211" s="8">
        <v>824.11869474452851</v>
      </c>
      <c r="E211" s="7">
        <f t="shared" si="26"/>
        <v>2.4268348876856714E-2</v>
      </c>
      <c r="F211" s="8">
        <v>1121.2616936433758</v>
      </c>
      <c r="G211" s="7">
        <f t="shared" si="27"/>
        <v>1.7837049203931088E-2</v>
      </c>
      <c r="H211" s="8">
        <v>1367.0695129371463</v>
      </c>
      <c r="I211" s="7">
        <f t="shared" si="28"/>
        <v>1.462983397020539E-2</v>
      </c>
      <c r="J211" s="8">
        <v>1568.5584857368699</v>
      </c>
      <c r="K211" s="7">
        <f t="shared" si="23"/>
        <v>1.2750560582766218E-2</v>
      </c>
      <c r="L211" s="8">
        <v>1734.6670768665056</v>
      </c>
      <c r="M211" s="7">
        <f t="shared" si="29"/>
        <v>1.152958989463725E-2</v>
      </c>
      <c r="N211" s="8">
        <v>1873.0634914072202</v>
      </c>
      <c r="O211" s="7">
        <f t="shared" si="24"/>
        <v>1.0677694638623345E-2</v>
      </c>
      <c r="P211" s="8">
        <v>1989.7175550645218</v>
      </c>
      <c r="Q211" s="7">
        <f t="shared" si="30"/>
        <v>1.0051677912321304E-2</v>
      </c>
      <c r="R211" s="8">
        <v>2089.157601910521</v>
      </c>
      <c r="S211" s="7">
        <f t="shared" si="31"/>
        <v>9.5732365914903365E-3</v>
      </c>
    </row>
    <row r="212" spans="1:20" x14ac:dyDescent="0.45">
      <c r="A212">
        <v>3000</v>
      </c>
      <c r="B212" s="8">
        <v>505.96208436395665</v>
      </c>
      <c r="C212" s="7">
        <f t="shared" si="25"/>
        <v>3.9528653664121761E-2</v>
      </c>
      <c r="D212" s="8">
        <v>870.45362573066302</v>
      </c>
      <c r="E212" s="7">
        <f t="shared" si="26"/>
        <v>2.2976525582522448E-2</v>
      </c>
      <c r="F212" s="8">
        <v>1193.5884010804446</v>
      </c>
      <c r="G212" s="7">
        <f t="shared" si="27"/>
        <v>1.6756195001472754E-2</v>
      </c>
      <c r="H212" s="8">
        <v>1466.1447718784023</v>
      </c>
      <c r="I212" s="7">
        <f t="shared" si="28"/>
        <v>1.364121769119451E-2</v>
      </c>
      <c r="J212" s="8">
        <v>1692.8820505844487</v>
      </c>
      <c r="K212" s="7">
        <f t="shared" si="23"/>
        <v>1.1814172164620223E-2</v>
      </c>
      <c r="L212" s="8">
        <v>1881.9009936360169</v>
      </c>
      <c r="M212" s="7">
        <f t="shared" si="29"/>
        <v>1.0627551644658013E-2</v>
      </c>
      <c r="N212" s="8">
        <v>2040.7456919364686</v>
      </c>
      <c r="O212" s="7">
        <f t="shared" si="24"/>
        <v>9.80033919906108E-3</v>
      </c>
      <c r="P212" s="8">
        <v>2175.5486080712726</v>
      </c>
      <c r="Q212" s="7">
        <f t="shared" si="30"/>
        <v>9.1930834943425837E-3</v>
      </c>
      <c r="R212" s="8">
        <v>2291.0922918040519</v>
      </c>
      <c r="S212" s="7">
        <f t="shared" si="31"/>
        <v>8.7294606470224734E-3</v>
      </c>
    </row>
    <row r="213" spans="1:20" x14ac:dyDescent="0.45">
      <c r="A213">
        <v>3500</v>
      </c>
      <c r="B213" s="8">
        <v>524.97326235255457</v>
      </c>
      <c r="C213" s="7">
        <f t="shared" si="25"/>
        <v>3.8097178340805983E-2</v>
      </c>
      <c r="D213" s="8">
        <v>906.27414100512215</v>
      </c>
      <c r="E213" s="7">
        <f t="shared" si="26"/>
        <v>2.2068377652062966E-2</v>
      </c>
      <c r="F213" s="8">
        <v>1250.1015174981137</v>
      </c>
      <c r="G213" s="7">
        <f t="shared" si="27"/>
        <v>1.599870068154699E-2</v>
      </c>
      <c r="H213" s="8">
        <v>1544.7579264616891</v>
      </c>
      <c r="I213" s="7">
        <f t="shared" si="28"/>
        <v>1.2947012381293007E-2</v>
      </c>
      <c r="J213" s="8">
        <v>1792.9439176629344</v>
      </c>
      <c r="K213" s="7">
        <f t="shared" si="23"/>
        <v>1.115483858863226E-2</v>
      </c>
      <c r="L213" s="8">
        <v>2001.8232346740701</v>
      </c>
      <c r="M213" s="7">
        <f t="shared" si="29"/>
        <v>9.9908921295222795E-3</v>
      </c>
      <c r="N213" s="8">
        <v>2178.6636599311742</v>
      </c>
      <c r="O213" s="7">
        <f t="shared" si="24"/>
        <v>9.1799392296430995E-3</v>
      </c>
      <c r="P213" s="8">
        <v>2329.6253214300191</v>
      </c>
      <c r="Q213" s="7">
        <f t="shared" si="30"/>
        <v>8.5850715203091895E-3</v>
      </c>
      <c r="R213" s="8">
        <v>2459.6391947647076</v>
      </c>
      <c r="S213" s="7">
        <f t="shared" si="31"/>
        <v>8.1312739049571158E-3</v>
      </c>
    </row>
    <row r="214" spans="1:20" x14ac:dyDescent="0.45">
      <c r="A214">
        <v>4000</v>
      </c>
      <c r="B214" s="8">
        <v>540.00340559727533</v>
      </c>
      <c r="C214" s="7">
        <f t="shared" si="25"/>
        <v>3.7036803458450104E-2</v>
      </c>
      <c r="D214" s="8">
        <v>934.631480675896</v>
      </c>
      <c r="E214" s="7">
        <f t="shared" si="26"/>
        <v>2.1398808421835558E-2</v>
      </c>
      <c r="F214" s="8">
        <v>1295.5657942806263</v>
      </c>
      <c r="G214" s="7">
        <f t="shared" si="27"/>
        <v>1.5437270795733819E-2</v>
      </c>
      <c r="H214" s="8">
        <v>1609.2715597050596</v>
      </c>
      <c r="I214" s="7">
        <f t="shared" si="28"/>
        <v>1.2427983257011957E-2</v>
      </c>
      <c r="J214" s="8">
        <v>1876.509418874195</v>
      </c>
      <c r="K214" s="7">
        <f t="shared" si="23"/>
        <v>1.0658086657512717E-2</v>
      </c>
      <c r="L214" s="8">
        <v>2103.410839408064</v>
      </c>
      <c r="M214" s="7">
        <f t="shared" si="29"/>
        <v>9.5083659479611431E-3</v>
      </c>
      <c r="N214" s="8">
        <v>2296.8400082422672</v>
      </c>
      <c r="O214" s="7">
        <f t="shared" si="24"/>
        <v>8.7076156494268232E-3</v>
      </c>
      <c r="P214" s="8">
        <v>2462.8764780391925</v>
      </c>
      <c r="Q214" s="7">
        <f t="shared" si="30"/>
        <v>8.1205858995912397E-3</v>
      </c>
      <c r="R214" s="8">
        <v>2606.5173662242646</v>
      </c>
      <c r="S214" s="7">
        <f t="shared" si="31"/>
        <v>7.6730737570229563E-3</v>
      </c>
    </row>
    <row r="215" spans="1:20" x14ac:dyDescent="0.45">
      <c r="A215">
        <v>4500</v>
      </c>
      <c r="B215" s="8">
        <v>552.43739880938892</v>
      </c>
      <c r="C215" s="7">
        <f t="shared" si="25"/>
        <v>3.6203197037535703E-2</v>
      </c>
      <c r="D215" s="8">
        <v>957.9766492167156</v>
      </c>
      <c r="E215" s="7">
        <f t="shared" si="26"/>
        <v>2.0877335597222428E-2</v>
      </c>
      <c r="F215" s="8">
        <v>1333.2103409099009</v>
      </c>
      <c r="G215" s="7">
        <f t="shared" si="27"/>
        <v>1.5001383792410602E-2</v>
      </c>
      <c r="H215" s="8">
        <v>1663.3310018520406</v>
      </c>
      <c r="I215" s="7">
        <f t="shared" si="28"/>
        <v>1.2024064950229956E-2</v>
      </c>
      <c r="J215" s="8">
        <v>1947.3848864593986</v>
      </c>
      <c r="K215" s="7">
        <f t="shared" si="23"/>
        <v>1.0270183433724099E-2</v>
      </c>
      <c r="L215" s="8">
        <v>2190.4779041377665</v>
      </c>
      <c r="M215" s="7">
        <f t="shared" si="29"/>
        <v>9.1304276396581875E-3</v>
      </c>
      <c r="N215" s="8">
        <v>2399.0103342666512</v>
      </c>
      <c r="O215" s="7">
        <f t="shared" si="24"/>
        <v>8.3367710902811764E-3</v>
      </c>
      <c r="P215" s="8">
        <v>2578.9130744143563</v>
      </c>
      <c r="Q215" s="7">
        <f t="shared" si="30"/>
        <v>7.7552051670224621E-3</v>
      </c>
      <c r="R215" s="8">
        <v>2735.1905901011023</v>
      </c>
      <c r="S215" s="7">
        <f t="shared" si="31"/>
        <v>7.3121047112335701E-3</v>
      </c>
    </row>
    <row r="216" spans="1:20" x14ac:dyDescent="0.45">
      <c r="A216">
        <v>5000</v>
      </c>
      <c r="B216" s="8">
        <v>562.95684107108673</v>
      </c>
      <c r="C216" s="7">
        <f t="shared" si="25"/>
        <v>3.5526702121512231E-2</v>
      </c>
      <c r="D216" s="8">
        <v>977.62246360681627</v>
      </c>
      <c r="E216" s="7">
        <f t="shared" si="26"/>
        <v>2.0457795053330192E-2</v>
      </c>
      <c r="F216" s="8">
        <v>1364.9860998804045</v>
      </c>
      <c r="G216" s="7">
        <f t="shared" si="27"/>
        <v>1.4652163858483492E-2</v>
      </c>
      <c r="H216" s="8">
        <v>1709.4010396420883</v>
      </c>
      <c r="I216" s="7">
        <f t="shared" si="28"/>
        <v>1.1700004584171522E-2</v>
      </c>
      <c r="J216" s="8">
        <v>2008.4185060728137</v>
      </c>
      <c r="K216" s="7">
        <f t="shared" si="23"/>
        <v>9.9580839050857246E-3</v>
      </c>
      <c r="L216" s="8">
        <v>2266.154688536406</v>
      </c>
      <c r="M216" s="7">
        <f t="shared" si="29"/>
        <v>8.8255228564811626E-3</v>
      </c>
      <c r="N216" s="8">
        <v>2488.5139956962312</v>
      </c>
      <c r="O216" s="7">
        <f t="shared" si="24"/>
        <v>8.0369248614189301E-3</v>
      </c>
      <c r="P216" s="8">
        <v>2681.2317496766523</v>
      </c>
      <c r="Q216" s="7">
        <f t="shared" si="30"/>
        <v>7.4592582317481266E-3</v>
      </c>
      <c r="R216" s="8">
        <v>2849.2757570213535</v>
      </c>
      <c r="S216" s="7">
        <f t="shared" si="31"/>
        <v>7.0193276135926191E-3</v>
      </c>
    </row>
    <row r="217" spans="1:20" x14ac:dyDescent="0.45">
      <c r="A217">
        <v>5500</v>
      </c>
      <c r="B217" s="8">
        <v>572.01836590572361</v>
      </c>
      <c r="C217" s="7">
        <f t="shared" si="25"/>
        <v>3.4963912335808235E-2</v>
      </c>
      <c r="D217" s="8">
        <v>994.45497479171729</v>
      </c>
      <c r="E217" s="7">
        <f t="shared" si="26"/>
        <v>2.0111518879161804E-2</v>
      </c>
      <c r="F217" s="8">
        <v>1392.2376247268435</v>
      </c>
      <c r="G217" s="7">
        <f t="shared" si="27"/>
        <v>1.4365363817777869E-2</v>
      </c>
      <c r="H217" s="8">
        <v>1749.210413496148</v>
      </c>
      <c r="I217" s="7">
        <f t="shared" si="28"/>
        <v>1.1433730239477587E-2</v>
      </c>
      <c r="J217" s="8">
        <v>2061.6328215247136</v>
      </c>
      <c r="K217" s="7">
        <f t="shared" si="23"/>
        <v>9.7010485044609837E-3</v>
      </c>
      <c r="L217" s="8">
        <v>2332.6832455770432</v>
      </c>
      <c r="M217" s="7">
        <f t="shared" si="29"/>
        <v>8.5738173144260469E-3</v>
      </c>
      <c r="N217" s="8">
        <v>2567.7573425113487</v>
      </c>
      <c r="O217" s="7">
        <f t="shared" si="24"/>
        <v>7.7888979884833511E-3</v>
      </c>
      <c r="P217" s="8">
        <v>2772.3631608482569</v>
      </c>
      <c r="Q217" s="7">
        <f t="shared" si="30"/>
        <v>7.2140620977955219E-3</v>
      </c>
      <c r="R217" s="8">
        <v>2951.3988666313398</v>
      </c>
      <c r="S217" s="7">
        <f t="shared" si="31"/>
        <v>6.7764476791398751E-3</v>
      </c>
    </row>
    <row r="218" spans="1:20" x14ac:dyDescent="0.45">
      <c r="A218">
        <v>6000</v>
      </c>
      <c r="B218" s="8">
        <v>579.90833972524081</v>
      </c>
      <c r="C218" s="7">
        <f t="shared" si="25"/>
        <v>3.4488208963292293E-2</v>
      </c>
      <c r="D218" s="8">
        <v>1009.0431606274022</v>
      </c>
      <c r="E218" s="7">
        <f t="shared" si="26"/>
        <v>1.9820757704322987E-2</v>
      </c>
      <c r="F218" s="8">
        <v>1415.8706840813315</v>
      </c>
      <c r="G218" s="7">
        <f t="shared" si="27"/>
        <v>1.4125583801444923E-2</v>
      </c>
      <c r="H218" s="8">
        <v>1783.9768245862726</v>
      </c>
      <c r="I218" s="7">
        <f t="shared" si="28"/>
        <v>1.1210907969411687E-2</v>
      </c>
      <c r="J218" s="8">
        <v>2108.5066157122878</v>
      </c>
      <c r="K218" s="7">
        <f t="shared" si="23"/>
        <v>9.4853864109141883E-3</v>
      </c>
      <c r="L218" s="8">
        <v>2391.7547340472947</v>
      </c>
      <c r="M218" s="7">
        <f t="shared" si="29"/>
        <v>8.3620614251513452E-3</v>
      </c>
      <c r="N218" s="8">
        <v>2638.6040622652808</v>
      </c>
      <c r="O218" s="7">
        <f t="shared" si="24"/>
        <v>7.579765485098853E-3</v>
      </c>
      <c r="P218" s="8">
        <v>2854.3123556427227</v>
      </c>
      <c r="Q218" s="7">
        <f t="shared" si="30"/>
        <v>7.0069416055540566E-3</v>
      </c>
      <c r="R218" s="8">
        <v>3043.6821561924285</v>
      </c>
      <c r="S218" s="7">
        <f t="shared" si="31"/>
        <v>6.5709883534683889E-3</v>
      </c>
    </row>
    <row r="219" spans="1:20" x14ac:dyDescent="0.45">
      <c r="B219" s="8"/>
      <c r="C219" s="9"/>
      <c r="D219" s="8"/>
      <c r="F219" s="9"/>
      <c r="G219" s="8"/>
      <c r="H219" s="9"/>
      <c r="L219" s="8"/>
      <c r="M219" s="9"/>
      <c r="O219" s="8"/>
      <c r="P219" s="9"/>
      <c r="Q219" s="8"/>
      <c r="R219" s="9"/>
      <c r="S219" s="8"/>
      <c r="T219" s="9"/>
    </row>
    <row r="220" spans="1:20" x14ac:dyDescent="0.45">
      <c r="B220" s="8"/>
      <c r="C220" s="9"/>
      <c r="F220" s="9"/>
      <c r="G220" s="8"/>
      <c r="H220" s="9"/>
      <c r="L220" s="8"/>
      <c r="M220" s="9"/>
      <c r="O220" s="8"/>
      <c r="P220" s="9"/>
      <c r="Q220" s="8"/>
      <c r="R220" s="9"/>
      <c r="S220" s="8"/>
      <c r="T220" s="9"/>
    </row>
    <row r="221" spans="1:20" x14ac:dyDescent="0.45">
      <c r="B221" s="8"/>
      <c r="C221" s="9"/>
      <c r="F221" s="9"/>
      <c r="G221" s="8"/>
      <c r="H221" s="9"/>
      <c r="L221" s="8"/>
      <c r="M221" s="9"/>
      <c r="O221" s="8"/>
      <c r="P221" s="9"/>
      <c r="Q221" s="8"/>
      <c r="R221" s="9"/>
      <c r="S221" s="8"/>
      <c r="T221" s="9"/>
    </row>
    <row r="222" spans="1:20" x14ac:dyDescent="0.45">
      <c r="B222" s="8"/>
      <c r="C222" s="9"/>
      <c r="F222" s="9"/>
      <c r="G222" s="8"/>
      <c r="H222" s="9"/>
      <c r="L222" s="8"/>
      <c r="M222" s="9"/>
      <c r="O222" s="8"/>
      <c r="P222" s="9"/>
      <c r="Q222" s="8"/>
      <c r="R222" s="9"/>
      <c r="S222" s="8"/>
      <c r="T222" s="9"/>
    </row>
    <row r="223" spans="1:20" x14ac:dyDescent="0.45">
      <c r="B223" s="8"/>
      <c r="C223" s="9"/>
      <c r="F223" s="9"/>
      <c r="G223" s="8"/>
      <c r="H223" s="9"/>
      <c r="L223" s="8"/>
      <c r="M223" s="9"/>
      <c r="O223" s="8"/>
      <c r="P223" s="9"/>
      <c r="Q223" s="8"/>
      <c r="R223" s="9"/>
      <c r="S223" s="8"/>
      <c r="T223" s="9"/>
    </row>
    <row r="224" spans="1:20" x14ac:dyDescent="0.45">
      <c r="B224" s="8"/>
      <c r="C224" s="9"/>
      <c r="F224" s="9"/>
      <c r="G224" s="8"/>
      <c r="H224" s="9"/>
      <c r="L224" s="8"/>
      <c r="M224" s="9"/>
      <c r="O224" s="8"/>
      <c r="P224" s="9"/>
      <c r="Q224" s="8"/>
      <c r="R224" s="9"/>
      <c r="S224" s="8"/>
      <c r="T224" s="9"/>
    </row>
    <row r="225" spans="2:20" x14ac:dyDescent="0.45">
      <c r="B225" s="8"/>
      <c r="C225" s="9"/>
      <c r="F225" s="9"/>
      <c r="G225" s="8"/>
      <c r="H225" s="9"/>
      <c r="L225" s="8"/>
      <c r="M225" s="9"/>
      <c r="O225" s="8"/>
      <c r="P225" s="9"/>
      <c r="Q225" s="8"/>
      <c r="R225" s="9"/>
      <c r="S225" s="8"/>
      <c r="T225" s="9"/>
    </row>
    <row r="226" spans="2:20" x14ac:dyDescent="0.45">
      <c r="B226" s="8"/>
      <c r="C226" s="9"/>
      <c r="F226" s="9"/>
      <c r="G226" s="8"/>
      <c r="H226" s="9"/>
      <c r="L226" s="8"/>
      <c r="M226" s="9"/>
      <c r="O226" s="8"/>
      <c r="P226" s="9"/>
      <c r="Q226" s="8"/>
      <c r="R226" s="9"/>
      <c r="S226" s="8"/>
      <c r="T226" s="9"/>
    </row>
    <row r="227" spans="2:20" x14ac:dyDescent="0.45">
      <c r="B227" s="8"/>
      <c r="C227" s="9"/>
      <c r="F227" s="9"/>
      <c r="G227" s="8"/>
      <c r="H227" s="9"/>
      <c r="L227" s="8"/>
      <c r="M227" s="9"/>
      <c r="O227" s="8"/>
      <c r="P227" s="9"/>
      <c r="Q227" s="8"/>
      <c r="R227" s="9"/>
      <c r="S227" s="8"/>
      <c r="T227" s="9"/>
    </row>
    <row r="228" spans="2:20" x14ac:dyDescent="0.45">
      <c r="B228" s="8"/>
      <c r="C228" s="9"/>
      <c r="F228" s="9"/>
      <c r="G228" s="8"/>
      <c r="H228" s="9"/>
      <c r="L228" s="8"/>
      <c r="M228" s="9"/>
      <c r="O228" s="8"/>
      <c r="P228" s="9"/>
      <c r="Q228" s="8"/>
      <c r="R228" s="9"/>
      <c r="S228" s="8"/>
      <c r="T228" s="9"/>
    </row>
    <row r="229" spans="2:20" x14ac:dyDescent="0.45">
      <c r="B229" s="8"/>
      <c r="C229" s="9"/>
      <c r="F229" s="9"/>
      <c r="G229" s="8"/>
      <c r="H229" s="9"/>
      <c r="L229" s="8"/>
      <c r="M229" s="9"/>
      <c r="O229" s="8"/>
      <c r="P229" s="9"/>
      <c r="Q229" s="8"/>
      <c r="R229" s="9"/>
      <c r="S229" s="8"/>
      <c r="T229" s="9"/>
    </row>
    <row r="230" spans="2:20" x14ac:dyDescent="0.45">
      <c r="B230" s="8"/>
      <c r="C230" s="9"/>
      <c r="F230" s="9"/>
      <c r="G230" s="8"/>
      <c r="H230" s="9"/>
      <c r="L230" s="8"/>
      <c r="M230" s="9"/>
      <c r="O230" s="8"/>
      <c r="P230" s="9"/>
      <c r="Q230" s="8"/>
      <c r="R230" s="9"/>
      <c r="S230" s="8"/>
      <c r="T230" s="9"/>
    </row>
    <row r="231" spans="2:20" x14ac:dyDescent="0.45">
      <c r="B231" s="8"/>
      <c r="C231" s="9"/>
      <c r="F231" s="9"/>
      <c r="G231" s="8"/>
      <c r="H231" s="9"/>
      <c r="L231" s="8"/>
      <c r="M231" s="9"/>
      <c r="O231" s="8"/>
      <c r="P231" s="9"/>
      <c r="Q231" s="8"/>
      <c r="R231" s="9"/>
      <c r="S231" s="8"/>
      <c r="T231" s="9"/>
    </row>
    <row r="232" spans="2:20" x14ac:dyDescent="0.45">
      <c r="B232" s="8"/>
      <c r="C232" s="9"/>
      <c r="F232" s="9"/>
      <c r="G232" s="8"/>
      <c r="H232" s="9"/>
      <c r="L232" s="8"/>
      <c r="M232" s="9"/>
      <c r="O232" s="8"/>
      <c r="P232" s="9"/>
      <c r="Q232" s="8"/>
      <c r="R232" s="9"/>
      <c r="S232" s="8"/>
      <c r="T232" s="9"/>
    </row>
    <row r="233" spans="2:20" x14ac:dyDescent="0.45">
      <c r="B233" s="8"/>
      <c r="C233" s="9"/>
      <c r="F233" s="9"/>
      <c r="G233" s="8"/>
      <c r="H233" s="9"/>
      <c r="L233" s="8"/>
      <c r="M233" s="9"/>
      <c r="O233" s="8"/>
      <c r="P233" s="9"/>
      <c r="Q233" s="8"/>
      <c r="R233" s="9"/>
      <c r="S233" s="8"/>
      <c r="T233" s="9"/>
    </row>
    <row r="234" spans="2:20" x14ac:dyDescent="0.45">
      <c r="B234" s="8"/>
      <c r="C234" s="9"/>
      <c r="F234" s="9"/>
      <c r="G234" s="8"/>
      <c r="H234" s="9"/>
      <c r="L234" s="8"/>
      <c r="M234" s="9"/>
      <c r="O234" s="8"/>
      <c r="P234" s="9"/>
      <c r="Q234" s="8"/>
      <c r="R234" s="9"/>
      <c r="S234" s="8"/>
      <c r="T234" s="9"/>
    </row>
    <row r="235" spans="2:20" x14ac:dyDescent="0.45">
      <c r="B235" s="8"/>
      <c r="C235" s="9"/>
      <c r="F235" s="9"/>
      <c r="G235" s="8"/>
      <c r="H235" s="9"/>
      <c r="L235" s="8"/>
      <c r="M235" s="9"/>
      <c r="O235" s="8"/>
      <c r="P235" s="9"/>
      <c r="Q235" s="8"/>
      <c r="R235" s="9"/>
      <c r="S235" s="8"/>
      <c r="T235" s="9"/>
    </row>
    <row r="236" spans="2:20" x14ac:dyDescent="0.45">
      <c r="B236" s="8"/>
      <c r="C236" s="9"/>
      <c r="F236" s="9"/>
      <c r="G236" s="8"/>
      <c r="H236" s="9"/>
      <c r="L236" s="8"/>
      <c r="M236" s="9"/>
      <c r="O236" s="8"/>
      <c r="P236" s="9"/>
      <c r="Q236" s="8"/>
      <c r="R236" s="9"/>
      <c r="S236" s="8"/>
      <c r="T236" s="9"/>
    </row>
    <row r="237" spans="2:20" x14ac:dyDescent="0.45">
      <c r="B237" s="8"/>
      <c r="C237" s="9"/>
      <c r="F237" s="9"/>
      <c r="G237" s="8"/>
      <c r="H237" s="9"/>
      <c r="L237" s="8"/>
      <c r="M237" s="9"/>
      <c r="O237" s="8"/>
      <c r="P237" s="9"/>
      <c r="Q237" s="8"/>
      <c r="R237" s="9"/>
      <c r="S237" s="8"/>
      <c r="T237" s="9"/>
    </row>
    <row r="238" spans="2:20" x14ac:dyDescent="0.45">
      <c r="B238" s="8"/>
      <c r="C238" s="9"/>
      <c r="F238" s="9"/>
      <c r="G238" s="8"/>
      <c r="H238" s="9"/>
      <c r="L238" s="8"/>
      <c r="M238" s="9"/>
      <c r="O238" s="8"/>
      <c r="P238" s="9"/>
      <c r="Q238" s="8"/>
      <c r="R238" s="9"/>
      <c r="S238" s="8"/>
      <c r="T238" s="9"/>
    </row>
    <row r="239" spans="2:20" x14ac:dyDescent="0.45">
      <c r="B239" s="8"/>
      <c r="C239" s="9"/>
      <c r="F239" s="9"/>
      <c r="G239" s="8"/>
      <c r="H239" s="9"/>
      <c r="L239" s="8"/>
      <c r="M239" s="9"/>
      <c r="O239" s="8"/>
      <c r="P239" s="9"/>
      <c r="Q239" s="8"/>
      <c r="R239" s="9"/>
      <c r="S239" s="8"/>
      <c r="T239" s="9"/>
    </row>
    <row r="240" spans="2:20" x14ac:dyDescent="0.45">
      <c r="B240" s="8"/>
      <c r="C240" s="9"/>
      <c r="F240" s="9"/>
      <c r="G240" s="8"/>
      <c r="H240" s="9"/>
      <c r="L240" s="8"/>
      <c r="M240" s="9"/>
      <c r="O240" s="8"/>
      <c r="P240" s="9"/>
      <c r="Q240" s="8"/>
      <c r="R240" s="9"/>
      <c r="S240" s="8"/>
      <c r="T240" s="9"/>
    </row>
    <row r="241" spans="2:20" x14ac:dyDescent="0.45">
      <c r="B241" s="8"/>
      <c r="C241" s="9"/>
      <c r="F241" s="9"/>
      <c r="G241" s="8"/>
      <c r="H241" s="9"/>
      <c r="L241" s="8"/>
      <c r="M241" s="9"/>
      <c r="O241" s="8"/>
      <c r="P241" s="9"/>
      <c r="Q241" s="8"/>
      <c r="R241" s="9"/>
      <c r="S241" s="8"/>
      <c r="T241" s="9"/>
    </row>
    <row r="242" spans="2:20" x14ac:dyDescent="0.45">
      <c r="B242" s="8"/>
      <c r="C242" s="9"/>
      <c r="F242" s="9"/>
      <c r="G242" s="8"/>
      <c r="H242" s="9"/>
      <c r="L242" s="8"/>
      <c r="M242" s="9"/>
      <c r="O242" s="8"/>
      <c r="P242" s="9"/>
      <c r="Q242" s="8"/>
      <c r="R242" s="9"/>
      <c r="S242" s="8"/>
      <c r="T242" s="9"/>
    </row>
    <row r="243" spans="2:20" x14ac:dyDescent="0.45">
      <c r="B243" s="8"/>
      <c r="C243" s="9"/>
      <c r="F243" s="9"/>
      <c r="G243" s="8"/>
      <c r="H243" s="9"/>
      <c r="L243" s="8"/>
      <c r="M243" s="9"/>
      <c r="O243" s="8"/>
      <c r="P243" s="9"/>
      <c r="Q243" s="8"/>
      <c r="R243" s="9"/>
      <c r="S243" s="8"/>
      <c r="T243" s="9"/>
    </row>
    <row r="244" spans="2:20" x14ac:dyDescent="0.45">
      <c r="B244" s="8"/>
      <c r="C244" s="9"/>
      <c r="F244" s="9"/>
      <c r="G244" s="8"/>
      <c r="H244" s="9"/>
      <c r="L244" s="8"/>
      <c r="M244" s="9"/>
      <c r="O244" s="8"/>
      <c r="P244" s="9"/>
      <c r="Q244" s="8"/>
      <c r="R244" s="9"/>
      <c r="S244" s="8"/>
      <c r="T244" s="9"/>
    </row>
    <row r="245" spans="2:20" x14ac:dyDescent="0.45">
      <c r="B245" s="8"/>
      <c r="C245" s="9"/>
      <c r="F245" s="9"/>
      <c r="G245" s="8"/>
      <c r="H245" s="9"/>
      <c r="L245" s="8"/>
      <c r="M245" s="9"/>
      <c r="O245" s="8"/>
      <c r="P245" s="9"/>
      <c r="Q245" s="8"/>
      <c r="R245" s="9"/>
      <c r="S245" s="8"/>
      <c r="T245" s="9"/>
    </row>
    <row r="246" spans="2:20" x14ac:dyDescent="0.45">
      <c r="B246" s="8"/>
      <c r="C246" s="9"/>
      <c r="F246" s="9"/>
      <c r="G246" s="8"/>
      <c r="H246" s="9"/>
      <c r="L246" s="8"/>
      <c r="M246" s="9"/>
      <c r="O246" s="8"/>
      <c r="P246" s="9"/>
      <c r="Q246" s="8"/>
      <c r="R246" s="9"/>
      <c r="S246" s="8"/>
      <c r="T246" s="9"/>
    </row>
    <row r="247" spans="2:20" x14ac:dyDescent="0.45">
      <c r="B247" s="8"/>
      <c r="C247" s="9"/>
      <c r="F247" s="9"/>
      <c r="G247" s="8"/>
      <c r="H247" s="9"/>
      <c r="L247" s="8"/>
      <c r="M247" s="9"/>
      <c r="O247" s="8"/>
      <c r="P247" s="9"/>
      <c r="Q247" s="8"/>
      <c r="R247" s="9"/>
      <c r="S247" s="8"/>
      <c r="T247" s="9"/>
    </row>
    <row r="248" spans="2:20" x14ac:dyDescent="0.45">
      <c r="B248" s="8"/>
      <c r="C248" s="9"/>
      <c r="F248" s="9"/>
      <c r="G248" s="8"/>
      <c r="H248" s="9"/>
      <c r="L248" s="8"/>
      <c r="M248" s="9"/>
      <c r="O248" s="8"/>
      <c r="P248" s="9"/>
      <c r="Q248" s="8"/>
      <c r="R248" s="9"/>
      <c r="S248" s="8"/>
      <c r="T248" s="9"/>
    </row>
    <row r="249" spans="2:20" x14ac:dyDescent="0.45">
      <c r="B249" s="8"/>
      <c r="C249" s="9"/>
      <c r="F249" s="9"/>
      <c r="G249" s="8"/>
      <c r="H249" s="9"/>
      <c r="L249" s="8"/>
      <c r="M249" s="9"/>
      <c r="O249" s="8"/>
      <c r="P249" s="9"/>
      <c r="Q249" s="8"/>
      <c r="R249" s="9"/>
      <c r="S249" s="8"/>
      <c r="T249" s="9"/>
    </row>
    <row r="250" spans="2:20" x14ac:dyDescent="0.45">
      <c r="B250" s="8"/>
      <c r="C250" s="9"/>
      <c r="F250" s="9"/>
      <c r="G250" s="8"/>
      <c r="H250" s="9"/>
      <c r="L250" s="8"/>
      <c r="M250" s="9"/>
      <c r="O250" s="8"/>
      <c r="P250" s="9"/>
      <c r="Q250" s="8"/>
      <c r="R250" s="9"/>
      <c r="S250" s="8"/>
      <c r="T250" s="9"/>
    </row>
    <row r="251" spans="2:20" x14ac:dyDescent="0.45">
      <c r="B251" s="8"/>
      <c r="C251" s="9"/>
      <c r="F251" s="9"/>
      <c r="G251" s="8"/>
      <c r="H251" s="9"/>
      <c r="L251" s="8"/>
      <c r="M251" s="9"/>
      <c r="O251" s="8"/>
      <c r="P251" s="9"/>
      <c r="Q251" s="8"/>
      <c r="R251" s="9"/>
      <c r="S251" s="8"/>
      <c r="T251" s="9"/>
    </row>
    <row r="252" spans="2:20" x14ac:dyDescent="0.45">
      <c r="B252" s="8"/>
      <c r="C252" s="9"/>
      <c r="F252" s="9"/>
      <c r="G252" s="8"/>
      <c r="H252" s="9"/>
      <c r="L252" s="8"/>
      <c r="M252" s="9"/>
      <c r="O252" s="8"/>
      <c r="P252" s="9"/>
      <c r="Q252" s="8"/>
      <c r="R252" s="9"/>
      <c r="S252" s="8"/>
      <c r="T252" s="9"/>
    </row>
    <row r="253" spans="2:20" x14ac:dyDescent="0.45">
      <c r="B253" s="8"/>
      <c r="C253" s="9"/>
      <c r="F253" s="9"/>
      <c r="G253" s="8"/>
      <c r="H253" s="9"/>
      <c r="L253" s="8"/>
      <c r="M253" s="9"/>
      <c r="O253" s="8"/>
      <c r="P253" s="9"/>
      <c r="Q253" s="8"/>
      <c r="R253" s="9"/>
      <c r="S253" s="8"/>
      <c r="T253" s="9"/>
    </row>
    <row r="254" spans="2:20" x14ac:dyDescent="0.45">
      <c r="B254" s="8"/>
      <c r="C254" s="9"/>
      <c r="F254" s="9"/>
      <c r="G254" s="8"/>
      <c r="H254" s="9"/>
      <c r="L254" s="8"/>
      <c r="M254" s="9"/>
      <c r="O254" s="8"/>
      <c r="P254" s="9"/>
      <c r="Q254" s="8"/>
      <c r="R254" s="9"/>
      <c r="S254" s="8"/>
      <c r="T254" s="9"/>
    </row>
    <row r="255" spans="2:20" x14ac:dyDescent="0.45">
      <c r="B255" s="8"/>
      <c r="C255" s="9"/>
      <c r="F255" s="9"/>
      <c r="G255" s="8"/>
      <c r="H255" s="9"/>
      <c r="L255" s="8"/>
      <c r="M255" s="9"/>
      <c r="O255" s="8"/>
      <c r="P255" s="9"/>
      <c r="Q255" s="8"/>
      <c r="R255" s="9"/>
      <c r="S255" s="8"/>
      <c r="T255" s="9"/>
    </row>
    <row r="256" spans="2:20" x14ac:dyDescent="0.45">
      <c r="B256" s="8"/>
      <c r="C256" s="9"/>
      <c r="F256" s="9"/>
      <c r="G256" s="8"/>
      <c r="H256" s="9"/>
      <c r="L256" s="8"/>
      <c r="M256" s="9"/>
      <c r="O256" s="8"/>
      <c r="P256" s="9"/>
      <c r="Q256" s="8"/>
      <c r="R256" s="9"/>
      <c r="S256" s="8"/>
      <c r="T256" s="9"/>
    </row>
    <row r="257" spans="2:20" x14ac:dyDescent="0.45">
      <c r="B257" s="8"/>
      <c r="C257" s="9"/>
      <c r="F257" s="9"/>
      <c r="G257" s="8"/>
      <c r="H257" s="9"/>
      <c r="L257" s="8"/>
      <c r="M257" s="9"/>
      <c r="O257" s="8"/>
      <c r="P257" s="9"/>
      <c r="Q257" s="8"/>
      <c r="R257" s="9"/>
      <c r="S257" s="8"/>
      <c r="T257" s="9"/>
    </row>
    <row r="258" spans="2:20" x14ac:dyDescent="0.45">
      <c r="B258" s="8"/>
      <c r="C258" s="9"/>
      <c r="F258" s="9"/>
      <c r="G258" s="8"/>
      <c r="H258" s="9"/>
      <c r="L258" s="8"/>
      <c r="M258" s="9"/>
      <c r="O258" s="8"/>
      <c r="P258" s="9"/>
      <c r="Q258" s="8"/>
      <c r="R258" s="9"/>
      <c r="S258" s="8"/>
      <c r="T258" s="9"/>
    </row>
    <row r="259" spans="2:20" x14ac:dyDescent="0.45">
      <c r="B259" s="8"/>
      <c r="C259" s="9"/>
      <c r="F259" s="9"/>
      <c r="G259" s="8"/>
      <c r="H259" s="9"/>
      <c r="L259" s="8"/>
      <c r="M259" s="9"/>
      <c r="O259" s="8"/>
      <c r="P259" s="9"/>
      <c r="Q259" s="8"/>
      <c r="R259" s="9"/>
      <c r="S259" s="8"/>
      <c r="T259" s="9"/>
    </row>
    <row r="260" spans="2:20" x14ac:dyDescent="0.45">
      <c r="B260" s="8"/>
      <c r="C260" s="9"/>
      <c r="F260" s="9"/>
      <c r="G260" s="8"/>
      <c r="H260" s="9"/>
      <c r="L260" s="8"/>
      <c r="M260" s="9"/>
      <c r="O260" s="8"/>
      <c r="P260" s="9"/>
      <c r="Q260" s="8"/>
      <c r="R260" s="9"/>
      <c r="S260" s="8"/>
      <c r="T260" s="9"/>
    </row>
    <row r="261" spans="2:20" x14ac:dyDescent="0.45">
      <c r="B261" s="8"/>
      <c r="C261" s="9"/>
      <c r="F261" s="9"/>
      <c r="G261" s="8"/>
      <c r="H261" s="9"/>
      <c r="L261" s="8"/>
      <c r="M261" s="9"/>
      <c r="O261" s="8"/>
      <c r="P261" s="9"/>
      <c r="Q261" s="8"/>
      <c r="R261" s="9"/>
      <c r="S261" s="8"/>
      <c r="T261" s="9"/>
    </row>
    <row r="262" spans="2:20" x14ac:dyDescent="0.45">
      <c r="B262" s="8"/>
      <c r="C262" s="9"/>
      <c r="F262" s="9"/>
      <c r="G262" s="8"/>
      <c r="H262" s="9"/>
      <c r="L262" s="8"/>
      <c r="M262" s="9"/>
      <c r="O262" s="8"/>
      <c r="P262" s="9"/>
      <c r="Q262" s="8"/>
      <c r="R262" s="9"/>
      <c r="S262" s="8"/>
      <c r="T262" s="9"/>
    </row>
    <row r="263" spans="2:20" x14ac:dyDescent="0.45">
      <c r="B263" s="8"/>
      <c r="C263" s="9"/>
      <c r="F263" s="9"/>
      <c r="G263" s="8"/>
      <c r="H263" s="9"/>
      <c r="L263" s="8"/>
      <c r="M263" s="9"/>
      <c r="O263" s="8"/>
      <c r="P263" s="9"/>
      <c r="Q263" s="8"/>
      <c r="R263" s="9"/>
      <c r="S263" s="8"/>
      <c r="T263" s="9"/>
    </row>
    <row r="264" spans="2:20" x14ac:dyDescent="0.45">
      <c r="B264" s="8"/>
      <c r="C264" s="9"/>
      <c r="F264" s="9"/>
      <c r="G264" s="8"/>
      <c r="H264" s="9"/>
      <c r="L264" s="8"/>
      <c r="M264" s="9"/>
      <c r="O264" s="8"/>
      <c r="P264" s="9"/>
      <c r="Q264" s="8"/>
      <c r="R264" s="9"/>
      <c r="S264" s="8"/>
      <c r="T264" s="9"/>
    </row>
    <row r="265" spans="2:20" x14ac:dyDescent="0.45">
      <c r="B265" s="8"/>
      <c r="C265" s="9"/>
      <c r="F265" s="9"/>
      <c r="G265" s="8"/>
      <c r="H265" s="9"/>
      <c r="L265" s="8"/>
      <c r="M265" s="9"/>
      <c r="O265" s="8"/>
      <c r="P265" s="9"/>
      <c r="Q265" s="8"/>
      <c r="R265" s="9"/>
      <c r="S265" s="8"/>
      <c r="T265" s="9"/>
    </row>
    <row r="266" spans="2:20" x14ac:dyDescent="0.45">
      <c r="B266" s="8"/>
      <c r="C266" s="9"/>
      <c r="F266" s="9"/>
      <c r="G266" s="8"/>
      <c r="H266" s="9"/>
      <c r="L266" s="8"/>
      <c r="M266" s="9"/>
      <c r="O266" s="8"/>
      <c r="P266" s="9"/>
      <c r="Q266" s="8"/>
      <c r="R266" s="9"/>
      <c r="S266" s="8"/>
      <c r="T266" s="9"/>
    </row>
    <row r="267" spans="2:20" x14ac:dyDescent="0.45">
      <c r="B267" s="8"/>
      <c r="C267" s="9"/>
      <c r="F267" s="9"/>
      <c r="G267" s="8"/>
      <c r="H267" s="9"/>
      <c r="L267" s="8"/>
      <c r="M267" s="9"/>
      <c r="O267" s="8"/>
      <c r="P267" s="9"/>
      <c r="Q267" s="8"/>
      <c r="R267" s="9"/>
      <c r="S267" s="8"/>
      <c r="T267" s="9"/>
    </row>
    <row r="268" spans="2:20" x14ac:dyDescent="0.45">
      <c r="B268" s="8"/>
      <c r="C268" s="9"/>
      <c r="F268" s="9"/>
      <c r="G268" s="8"/>
      <c r="H268" s="9"/>
      <c r="L268" s="8"/>
      <c r="M268" s="9"/>
      <c r="O268" s="8"/>
      <c r="P268" s="9"/>
      <c r="Q268" s="8"/>
      <c r="R268" s="9"/>
      <c r="S268" s="8"/>
      <c r="T268" s="9"/>
    </row>
    <row r="269" spans="2:20" x14ac:dyDescent="0.45">
      <c r="B269" s="8"/>
      <c r="C269" s="9"/>
      <c r="F269" s="9"/>
      <c r="G269" s="8"/>
      <c r="H269" s="9"/>
      <c r="L269" s="8"/>
      <c r="M269" s="9"/>
      <c r="O269" s="8"/>
      <c r="P269" s="9"/>
      <c r="Q269" s="8"/>
      <c r="R269" s="9"/>
      <c r="S269" s="8"/>
      <c r="T269" s="9"/>
    </row>
    <row r="270" spans="2:20" x14ac:dyDescent="0.45">
      <c r="B270" s="8"/>
      <c r="C270" s="9"/>
      <c r="F270" s="9"/>
      <c r="G270" s="8"/>
      <c r="H270" s="9"/>
      <c r="L270" s="8"/>
      <c r="M270" s="9"/>
      <c r="O270" s="8"/>
      <c r="P270" s="9"/>
      <c r="Q270" s="8"/>
      <c r="R270" s="9"/>
      <c r="S270" s="8"/>
      <c r="T270" s="9"/>
    </row>
    <row r="271" spans="2:20" x14ac:dyDescent="0.45">
      <c r="B271" s="8"/>
      <c r="C271" s="9"/>
      <c r="F271" s="9"/>
      <c r="G271" s="8"/>
      <c r="H271" s="9"/>
      <c r="L271" s="8"/>
      <c r="M271" s="9"/>
      <c r="O271" s="8"/>
      <c r="P271" s="9"/>
      <c r="Q271" s="8"/>
      <c r="R271" s="9"/>
      <c r="S271" s="8"/>
      <c r="T271" s="9"/>
    </row>
    <row r="272" spans="2:20" x14ac:dyDescent="0.45">
      <c r="B272" s="8"/>
      <c r="C272" s="9"/>
      <c r="F272" s="9"/>
      <c r="G272" s="8"/>
      <c r="H272" s="9"/>
      <c r="L272" s="8"/>
      <c r="M272" s="9"/>
      <c r="O272" s="8"/>
      <c r="P272" s="9"/>
      <c r="Q272" s="8"/>
      <c r="R272" s="9"/>
      <c r="S272" s="8"/>
      <c r="T272" s="9"/>
    </row>
    <row r="273" spans="2:56" x14ac:dyDescent="0.45">
      <c r="B273" s="8"/>
      <c r="C273" s="9"/>
      <c r="F273" s="9"/>
      <c r="G273" s="8"/>
      <c r="H273" s="9"/>
      <c r="L273" s="8"/>
      <c r="M273" s="9"/>
      <c r="O273" s="8"/>
      <c r="P273" s="9"/>
      <c r="Q273" s="8"/>
      <c r="R273" s="9"/>
      <c r="S273" s="8"/>
      <c r="T273" s="9"/>
    </row>
    <row r="274" spans="2:56" x14ac:dyDescent="0.45">
      <c r="B274" s="8"/>
      <c r="C274" s="9"/>
      <c r="F274" s="9"/>
      <c r="G274" s="8"/>
      <c r="H274" s="9"/>
      <c r="L274" s="8"/>
      <c r="M274" s="9"/>
      <c r="O274" s="8"/>
      <c r="P274" s="9"/>
      <c r="Q274" s="8"/>
      <c r="R274" s="9"/>
      <c r="S274" s="8"/>
      <c r="T274" s="9"/>
    </row>
    <row r="275" spans="2:56" x14ac:dyDescent="0.45">
      <c r="B275" s="8"/>
      <c r="C275" s="9"/>
      <c r="F275" s="9"/>
      <c r="G275" s="8"/>
      <c r="H275" s="9"/>
      <c r="L275" s="8"/>
      <c r="M275" s="9"/>
      <c r="O275" s="8"/>
      <c r="P275" s="9"/>
      <c r="Q275" s="8"/>
      <c r="R275" s="9"/>
      <c r="S275" s="8"/>
      <c r="T275" s="9"/>
    </row>
    <row r="276" spans="2:56" x14ac:dyDescent="0.45">
      <c r="B276" s="8"/>
      <c r="C276" s="9"/>
      <c r="F276" s="9"/>
      <c r="G276" s="8"/>
      <c r="H276" s="9"/>
      <c r="L276" s="8"/>
      <c r="M276" s="9"/>
      <c r="O276" s="8"/>
      <c r="P276" s="9"/>
      <c r="Q276" s="8"/>
      <c r="R276" s="9"/>
      <c r="S276" s="8"/>
      <c r="T276" s="9"/>
    </row>
    <row r="277" spans="2:56" x14ac:dyDescent="0.45">
      <c r="B277" s="8"/>
      <c r="C277" s="9"/>
      <c r="F277" s="9"/>
      <c r="G277" s="8"/>
      <c r="H277" s="9"/>
      <c r="L277" s="8"/>
      <c r="M277" s="9"/>
      <c r="O277" s="8"/>
      <c r="P277" s="9"/>
      <c r="Q277" s="8"/>
      <c r="R277" s="9"/>
      <c r="S277" s="8"/>
      <c r="T277" s="9"/>
    </row>
    <row r="278" spans="2:56" x14ac:dyDescent="0.45">
      <c r="B278" s="8"/>
      <c r="C278" s="9"/>
      <c r="F278" s="9"/>
      <c r="G278" s="8"/>
      <c r="H278" s="9"/>
      <c r="L278" s="8"/>
      <c r="M278" s="9"/>
      <c r="O278" s="8"/>
      <c r="P278" s="9"/>
      <c r="Q278" s="8"/>
      <c r="R278" s="9"/>
      <c r="S278" s="8"/>
      <c r="T278" s="9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  <c r="BD278" s="6"/>
    </row>
    <row r="279" spans="2:56" x14ac:dyDescent="0.45">
      <c r="B279" s="8"/>
      <c r="C279" s="9"/>
      <c r="F279" s="9"/>
      <c r="G279" s="8"/>
      <c r="H279" s="9"/>
      <c r="L279" s="8"/>
      <c r="M279" s="9"/>
      <c r="O279" s="8"/>
      <c r="P279" s="9"/>
      <c r="Q279" s="8"/>
      <c r="R279" s="9"/>
      <c r="S279" s="8"/>
      <c r="T279" s="9"/>
    </row>
    <row r="280" spans="2:56" x14ac:dyDescent="0.45">
      <c r="B280" s="8"/>
      <c r="C280" s="9"/>
      <c r="F280" s="9"/>
      <c r="G280" s="8"/>
      <c r="H280" s="9"/>
      <c r="L280" s="8"/>
      <c r="M280" s="9"/>
      <c r="O280" s="8"/>
      <c r="P280" s="9"/>
      <c r="Q280" s="8"/>
      <c r="R280" s="9"/>
      <c r="S280" s="8"/>
      <c r="T280" s="9"/>
    </row>
    <row r="281" spans="2:56" x14ac:dyDescent="0.45">
      <c r="B281" s="8"/>
      <c r="C281" s="9"/>
      <c r="F281" s="9"/>
      <c r="G281" s="8"/>
      <c r="H281" s="9"/>
      <c r="L281" s="8"/>
      <c r="M281" s="9"/>
      <c r="O281" s="8"/>
      <c r="P281" s="9"/>
      <c r="Q281" s="8"/>
      <c r="R281" s="9"/>
      <c r="S281" s="8"/>
      <c r="T281" s="9"/>
    </row>
    <row r="282" spans="2:56" x14ac:dyDescent="0.45">
      <c r="B282" s="8"/>
      <c r="C282" s="9"/>
      <c r="F282" s="9"/>
      <c r="G282" s="8"/>
      <c r="H282" s="9"/>
      <c r="L282" s="8"/>
      <c r="M282" s="9"/>
      <c r="O282" s="8"/>
      <c r="P282" s="9"/>
      <c r="Q282" s="8"/>
      <c r="R282" s="9"/>
      <c r="S282" s="8"/>
      <c r="T282" s="9"/>
    </row>
    <row r="283" spans="2:56" x14ac:dyDescent="0.45">
      <c r="B283" s="8"/>
      <c r="C283" s="9"/>
      <c r="F283" s="9"/>
      <c r="G283" s="8"/>
      <c r="H283" s="9"/>
      <c r="L283" s="8"/>
      <c r="M283" s="9"/>
      <c r="O283" s="8"/>
      <c r="P283" s="9"/>
      <c r="Q283" s="8"/>
      <c r="R283" s="9"/>
      <c r="S283" s="8"/>
      <c r="T283" s="9"/>
    </row>
    <row r="284" spans="2:56" x14ac:dyDescent="0.45">
      <c r="B284" s="8"/>
      <c r="C284" s="9"/>
      <c r="F284" s="9"/>
      <c r="G284" s="8"/>
      <c r="H284" s="9"/>
      <c r="L284" s="8"/>
      <c r="M284" s="9"/>
      <c r="O284" s="8"/>
      <c r="P284" s="9"/>
      <c r="Q284" s="8"/>
      <c r="R284" s="9"/>
      <c r="S284" s="8"/>
      <c r="T284" s="9"/>
    </row>
    <row r="285" spans="2:56" x14ac:dyDescent="0.45">
      <c r="B285" s="8"/>
      <c r="C285" s="9"/>
      <c r="F285" s="9"/>
      <c r="G285" s="8"/>
      <c r="H285" s="9"/>
      <c r="L285" s="8"/>
      <c r="M285" s="9"/>
      <c r="O285" s="8"/>
      <c r="P285" s="9"/>
      <c r="Q285" s="8"/>
      <c r="R285" s="9"/>
      <c r="S285" s="8"/>
      <c r="T285" s="9"/>
    </row>
    <row r="286" spans="2:56" x14ac:dyDescent="0.45">
      <c r="B286" s="8"/>
      <c r="C286" s="9"/>
      <c r="F286" s="9"/>
      <c r="G286" s="8"/>
      <c r="H286" s="9"/>
      <c r="L286" s="8"/>
      <c r="M286" s="9"/>
      <c r="O286" s="8"/>
      <c r="P286" s="9"/>
      <c r="Q286" s="8"/>
      <c r="R286" s="9"/>
      <c r="S286" s="8"/>
      <c r="T286" s="9"/>
    </row>
    <row r="287" spans="2:56" x14ac:dyDescent="0.45">
      <c r="B287" s="8"/>
      <c r="C287" s="9"/>
      <c r="F287" s="9"/>
      <c r="G287" s="8"/>
      <c r="H287" s="9"/>
      <c r="L287" s="8"/>
      <c r="M287" s="9"/>
      <c r="O287" s="8"/>
      <c r="P287" s="9"/>
      <c r="Q287" s="8"/>
      <c r="R287" s="9"/>
      <c r="S287" s="8"/>
      <c r="T287" s="9"/>
    </row>
    <row r="288" spans="2:56" x14ac:dyDescent="0.45">
      <c r="B288" s="8"/>
      <c r="C288" s="9"/>
      <c r="F288" s="9"/>
      <c r="G288" s="8"/>
      <c r="H288" s="9"/>
      <c r="L288" s="8"/>
      <c r="M288" s="9"/>
      <c r="O288" s="8"/>
      <c r="P288" s="9"/>
      <c r="Q288" s="8"/>
      <c r="R288" s="9"/>
      <c r="S288" s="8"/>
      <c r="T288" s="9"/>
    </row>
    <row r="289" spans="2:20" x14ac:dyDescent="0.45">
      <c r="B289" s="8"/>
      <c r="C289" s="9"/>
      <c r="F289" s="9"/>
      <c r="G289" s="8"/>
      <c r="H289" s="9"/>
      <c r="L289" s="8"/>
      <c r="M289" s="9"/>
      <c r="O289" s="8"/>
      <c r="P289" s="9"/>
      <c r="Q289" s="8"/>
      <c r="R289" s="9"/>
      <c r="S289" s="8"/>
      <c r="T289" s="9"/>
    </row>
    <row r="290" spans="2:20" x14ac:dyDescent="0.45">
      <c r="B290" s="8"/>
      <c r="C290" s="9"/>
      <c r="F290" s="9"/>
      <c r="G290" s="8"/>
      <c r="H290" s="9"/>
      <c r="L290" s="8"/>
      <c r="M290" s="9"/>
      <c r="O290" s="8"/>
      <c r="P290" s="9"/>
      <c r="Q290" s="8"/>
      <c r="R290" s="9"/>
      <c r="S290" s="8"/>
      <c r="T290" s="9"/>
    </row>
    <row r="291" spans="2:20" x14ac:dyDescent="0.45">
      <c r="B291" s="8"/>
      <c r="C291" s="9"/>
      <c r="F291" s="9"/>
      <c r="G291" s="8"/>
      <c r="H291" s="9"/>
      <c r="L291" s="8"/>
      <c r="M291" s="9"/>
      <c r="O291" s="8"/>
      <c r="P291" s="9"/>
      <c r="Q291" s="8"/>
      <c r="R291" s="9"/>
      <c r="S291" s="8"/>
      <c r="T291" s="9"/>
    </row>
    <row r="292" spans="2:20" x14ac:dyDescent="0.45">
      <c r="B292" s="8"/>
      <c r="C292" s="9"/>
      <c r="F292" s="9"/>
      <c r="G292" s="8"/>
      <c r="H292" s="9"/>
      <c r="L292" s="8"/>
      <c r="M292" s="9"/>
      <c r="O292" s="8"/>
      <c r="P292" s="9"/>
      <c r="Q292" s="8"/>
      <c r="R292" s="9"/>
      <c r="S292" s="8"/>
      <c r="T292" s="9"/>
    </row>
    <row r="293" spans="2:20" x14ac:dyDescent="0.45">
      <c r="B293" s="8"/>
      <c r="C293" s="9"/>
      <c r="F293" s="9"/>
      <c r="G293" s="8"/>
      <c r="H293" s="9"/>
      <c r="L293" s="8"/>
      <c r="M293" s="9"/>
      <c r="O293" s="8"/>
      <c r="P293" s="9"/>
      <c r="Q293" s="8"/>
      <c r="R293" s="9"/>
      <c r="S293" s="8"/>
      <c r="T293" s="9"/>
    </row>
    <row r="294" spans="2:20" x14ac:dyDescent="0.45">
      <c r="B294" s="8"/>
      <c r="C294" s="9"/>
      <c r="F294" s="9"/>
      <c r="G294" s="8"/>
      <c r="H294" s="9"/>
      <c r="L294" s="8"/>
      <c r="M294" s="9"/>
      <c r="O294" s="8"/>
      <c r="P294" s="9"/>
      <c r="Q294" s="8"/>
      <c r="R294" s="9"/>
      <c r="S294" s="8"/>
      <c r="T294" s="9"/>
    </row>
    <row r="295" spans="2:20" x14ac:dyDescent="0.45">
      <c r="B295" s="8"/>
      <c r="C295" s="9"/>
      <c r="F295" s="9"/>
      <c r="G295" s="8"/>
      <c r="H295" s="9"/>
      <c r="L295" s="8"/>
      <c r="M295" s="9"/>
      <c r="O295" s="8"/>
      <c r="P295" s="9"/>
      <c r="Q295" s="8"/>
      <c r="R295" s="9"/>
      <c r="S295" s="8"/>
      <c r="T295" s="9"/>
    </row>
    <row r="296" spans="2:20" x14ac:dyDescent="0.45">
      <c r="B296" s="8"/>
      <c r="C296" s="9"/>
      <c r="F296" s="9"/>
      <c r="G296" s="8"/>
      <c r="H296" s="9"/>
      <c r="L296" s="8"/>
      <c r="M296" s="9"/>
      <c r="O296" s="8"/>
      <c r="P296" s="9"/>
      <c r="Q296" s="8"/>
      <c r="R296" s="9"/>
      <c r="S296" s="8"/>
      <c r="T296" s="9"/>
    </row>
    <row r="297" spans="2:20" x14ac:dyDescent="0.45">
      <c r="B297" s="8"/>
      <c r="C297" s="9"/>
      <c r="F297" s="9"/>
      <c r="G297" s="8"/>
      <c r="H297" s="9"/>
      <c r="L297" s="8"/>
      <c r="M297" s="9"/>
      <c r="O297" s="8"/>
      <c r="P297" s="9"/>
      <c r="Q297" s="8"/>
      <c r="R297" s="9"/>
      <c r="S297" s="8"/>
      <c r="T297" s="9"/>
    </row>
    <row r="298" spans="2:20" x14ac:dyDescent="0.45">
      <c r="B298" s="8"/>
      <c r="C298" s="9"/>
      <c r="F298" s="9"/>
      <c r="G298" s="8"/>
      <c r="H298" s="9"/>
      <c r="L298" s="8"/>
      <c r="M298" s="9"/>
      <c r="O298" s="8"/>
      <c r="P298" s="9"/>
      <c r="Q298" s="8"/>
      <c r="R298" s="9"/>
      <c r="S298" s="8"/>
      <c r="T298" s="9"/>
    </row>
    <row r="299" spans="2:20" x14ac:dyDescent="0.45">
      <c r="B299" s="8"/>
      <c r="C299" s="9"/>
      <c r="F299" s="9"/>
      <c r="G299" s="8"/>
      <c r="H299" s="9"/>
      <c r="L299" s="8"/>
      <c r="M299" s="9"/>
      <c r="O299" s="8"/>
      <c r="P299" s="9"/>
      <c r="Q299" s="8"/>
      <c r="R299" s="9"/>
      <c r="S299" s="8"/>
      <c r="T299" s="9"/>
    </row>
    <row r="300" spans="2:20" x14ac:dyDescent="0.45">
      <c r="B300" s="8"/>
      <c r="C300" s="9"/>
      <c r="F300" s="9"/>
      <c r="G300" s="8"/>
      <c r="H300" s="9"/>
      <c r="L300" s="8"/>
      <c r="M300" s="9"/>
      <c r="O300" s="8"/>
      <c r="P300" s="9"/>
      <c r="Q300" s="8"/>
      <c r="R300" s="9"/>
      <c r="S300" s="8"/>
      <c r="T300" s="9"/>
    </row>
    <row r="301" spans="2:20" x14ac:dyDescent="0.45">
      <c r="B301" s="8"/>
      <c r="C301" s="9"/>
      <c r="F301" s="9"/>
      <c r="G301" s="8"/>
      <c r="H301" s="9"/>
      <c r="L301" s="8"/>
      <c r="M301" s="9"/>
      <c r="O301" s="8"/>
      <c r="P301" s="9"/>
      <c r="Q301" s="8"/>
      <c r="R301" s="9"/>
      <c r="S301" s="8"/>
      <c r="T301" s="9"/>
    </row>
    <row r="302" spans="2:20" x14ac:dyDescent="0.45">
      <c r="B302" s="8"/>
      <c r="C302" s="9"/>
      <c r="F302" s="9"/>
      <c r="G302" s="8"/>
      <c r="H302" s="9"/>
      <c r="L302" s="8"/>
      <c r="M302" s="9"/>
      <c r="O302" s="8"/>
      <c r="P302" s="9"/>
      <c r="Q302" s="8"/>
      <c r="R302" s="9"/>
      <c r="S302" s="8"/>
      <c r="T302" s="9"/>
    </row>
    <row r="303" spans="2:20" x14ac:dyDescent="0.45">
      <c r="B303" s="8"/>
      <c r="C303" s="9"/>
      <c r="F303" s="9"/>
      <c r="G303" s="8"/>
      <c r="H303" s="9"/>
      <c r="L303" s="8"/>
      <c r="M303" s="9"/>
      <c r="O303" s="8"/>
      <c r="P303" s="9"/>
      <c r="Q303" s="8"/>
      <c r="R303" s="9"/>
      <c r="S303" s="8"/>
      <c r="T303" s="9"/>
    </row>
    <row r="304" spans="2:20" x14ac:dyDescent="0.45">
      <c r="B304" s="8"/>
      <c r="C304" s="9"/>
      <c r="F304" s="9"/>
      <c r="G304" s="8"/>
      <c r="H304" s="9"/>
      <c r="L304" s="8"/>
      <c r="M304" s="9"/>
      <c r="O304" s="8"/>
      <c r="P304" s="9"/>
      <c r="Q304" s="8"/>
      <c r="R304" s="9"/>
      <c r="S304" s="8"/>
      <c r="T304" s="9"/>
    </row>
    <row r="305" spans="2:20" x14ac:dyDescent="0.45">
      <c r="B305" s="8"/>
      <c r="C305" s="9"/>
      <c r="F305" s="9"/>
      <c r="G305" s="8"/>
      <c r="H305" s="9"/>
      <c r="L305" s="8"/>
      <c r="M305" s="9"/>
      <c r="O305" s="8"/>
      <c r="P305" s="9"/>
      <c r="Q305" s="8"/>
      <c r="R305" s="9"/>
      <c r="S305" s="8"/>
      <c r="T305" s="9"/>
    </row>
    <row r="306" spans="2:20" x14ac:dyDescent="0.45">
      <c r="B306" s="8"/>
      <c r="C306" s="9"/>
      <c r="F306" s="9"/>
      <c r="G306" s="8"/>
      <c r="H306" s="9"/>
      <c r="L306" s="8"/>
      <c r="M306" s="9"/>
      <c r="O306" s="8"/>
      <c r="P306" s="9"/>
      <c r="Q306" s="8"/>
      <c r="R306" s="9"/>
      <c r="S306" s="8"/>
      <c r="T306" s="9"/>
    </row>
    <row r="307" spans="2:20" x14ac:dyDescent="0.45">
      <c r="B307" s="8"/>
      <c r="C307" s="9"/>
      <c r="F307" s="9"/>
      <c r="G307" s="8"/>
      <c r="H307" s="9"/>
      <c r="L307" s="8"/>
      <c r="M307" s="9"/>
      <c r="O307" s="8"/>
      <c r="P307" s="9"/>
      <c r="Q307" s="8"/>
      <c r="R307" s="9"/>
      <c r="S307" s="8"/>
      <c r="T307" s="9"/>
    </row>
    <row r="308" spans="2:20" x14ac:dyDescent="0.45">
      <c r="B308" s="8"/>
      <c r="C308" s="9"/>
      <c r="F308" s="9"/>
      <c r="G308" s="8"/>
      <c r="H308" s="9"/>
      <c r="L308" s="8"/>
      <c r="M308" s="9"/>
      <c r="O308" s="8"/>
      <c r="P308" s="9"/>
      <c r="Q308" s="8"/>
      <c r="R308" s="9"/>
      <c r="S308" s="8"/>
      <c r="T308" s="9"/>
    </row>
    <row r="309" spans="2:20" x14ac:dyDescent="0.45">
      <c r="B309" s="8"/>
      <c r="C309" s="9"/>
      <c r="F309" s="9"/>
      <c r="G309" s="8"/>
      <c r="H309" s="9"/>
      <c r="L309" s="8"/>
      <c r="M309" s="9"/>
      <c r="O309" s="8"/>
      <c r="P309" s="9"/>
      <c r="Q309" s="8"/>
      <c r="R309" s="9"/>
      <c r="S309" s="8"/>
      <c r="T309" s="9"/>
    </row>
    <row r="310" spans="2:20" x14ac:dyDescent="0.45">
      <c r="B310" s="8"/>
      <c r="C310" s="9"/>
      <c r="F310" s="9"/>
      <c r="G310" s="8"/>
      <c r="H310" s="9"/>
      <c r="L310" s="8"/>
      <c r="M310" s="9"/>
      <c r="O310" s="8"/>
      <c r="P310" s="9"/>
      <c r="Q310" s="8"/>
      <c r="R310" s="9"/>
      <c r="S310" s="8"/>
      <c r="T310" s="9"/>
    </row>
    <row r="311" spans="2:20" x14ac:dyDescent="0.45">
      <c r="B311" s="8"/>
      <c r="C311" s="9"/>
      <c r="F311" s="9"/>
      <c r="G311" s="8"/>
      <c r="H311" s="9"/>
      <c r="L311" s="8"/>
      <c r="M311" s="9"/>
      <c r="O311" s="8"/>
      <c r="P311" s="9"/>
      <c r="Q311" s="8"/>
      <c r="R311" s="9"/>
      <c r="S311" s="8"/>
      <c r="T311" s="9"/>
    </row>
    <row r="312" spans="2:20" x14ac:dyDescent="0.45">
      <c r="B312" s="8"/>
      <c r="C312" s="9"/>
      <c r="F312" s="9"/>
      <c r="G312" s="8"/>
      <c r="H312" s="9"/>
      <c r="L312" s="8"/>
      <c r="M312" s="9"/>
      <c r="O312" s="8"/>
      <c r="P312" s="9"/>
      <c r="Q312" s="8"/>
      <c r="R312" s="9"/>
      <c r="S312" s="8"/>
      <c r="T312" s="9"/>
    </row>
    <row r="313" spans="2:20" x14ac:dyDescent="0.45">
      <c r="B313" s="8"/>
      <c r="C313" s="9"/>
      <c r="F313" s="9"/>
      <c r="G313" s="8"/>
      <c r="H313" s="9"/>
      <c r="L313" s="8"/>
      <c r="M313" s="9"/>
      <c r="O313" s="8"/>
      <c r="P313" s="9"/>
      <c r="Q313" s="8"/>
      <c r="R313" s="9"/>
      <c r="S313" s="8"/>
      <c r="T313" s="9"/>
    </row>
    <row r="314" spans="2:20" x14ac:dyDescent="0.45">
      <c r="B314" s="8"/>
      <c r="C314" s="9"/>
      <c r="F314" s="9"/>
      <c r="G314" s="8"/>
      <c r="H314" s="9"/>
      <c r="L314" s="8"/>
      <c r="M314" s="9"/>
      <c r="O314" s="8"/>
      <c r="P314" s="9"/>
      <c r="Q314" s="8"/>
      <c r="R314" s="9"/>
      <c r="S314" s="8"/>
      <c r="T314" s="9"/>
    </row>
    <row r="315" spans="2:20" x14ac:dyDescent="0.45">
      <c r="B315" s="8"/>
      <c r="C315" s="9"/>
      <c r="F315" s="9"/>
      <c r="G315" s="8"/>
      <c r="H315" s="9"/>
      <c r="L315" s="8"/>
      <c r="M315" s="9"/>
      <c r="O315" s="8"/>
      <c r="P315" s="9"/>
      <c r="Q315" s="8"/>
      <c r="R315" s="9"/>
      <c r="S315" s="8"/>
      <c r="T315" s="9"/>
    </row>
    <row r="316" spans="2:20" x14ac:dyDescent="0.45">
      <c r="B316" s="8"/>
      <c r="C316" s="9"/>
      <c r="F316" s="9"/>
      <c r="G316" s="8"/>
      <c r="H316" s="9"/>
      <c r="L316" s="8"/>
      <c r="M316" s="9"/>
      <c r="O316" s="8"/>
      <c r="P316" s="9"/>
      <c r="Q316" s="8"/>
      <c r="R316" s="9"/>
      <c r="S316" s="8"/>
      <c r="T316" s="9"/>
    </row>
    <row r="317" spans="2:20" x14ac:dyDescent="0.45">
      <c r="B317" s="8"/>
      <c r="C317" s="9"/>
      <c r="F317" s="9"/>
      <c r="G317" s="8"/>
      <c r="H317" s="9"/>
      <c r="L317" s="8"/>
      <c r="M317" s="9"/>
      <c r="O317" s="8"/>
      <c r="P317" s="9"/>
      <c r="Q317" s="8"/>
      <c r="R317" s="9"/>
      <c r="S317" s="8"/>
      <c r="T317" s="9"/>
    </row>
    <row r="318" spans="2:20" x14ac:dyDescent="0.45">
      <c r="B318" s="8"/>
      <c r="C318" s="9"/>
      <c r="F318" s="9"/>
      <c r="G318" s="8"/>
      <c r="H318" s="9"/>
      <c r="L318" s="8"/>
      <c r="M318" s="9"/>
      <c r="O318" s="8"/>
      <c r="P318" s="9"/>
      <c r="Q318" s="8"/>
      <c r="R318" s="9"/>
      <c r="S318" s="8"/>
      <c r="T318" s="9"/>
    </row>
    <row r="319" spans="2:20" x14ac:dyDescent="0.45">
      <c r="B319" s="8"/>
      <c r="C319" s="9"/>
      <c r="F319" s="9"/>
      <c r="G319" s="8"/>
      <c r="H319" s="9"/>
      <c r="L319" s="8"/>
      <c r="M319" s="9"/>
      <c r="O319" s="8"/>
      <c r="P319" s="9"/>
      <c r="Q319" s="8"/>
      <c r="R319" s="9"/>
      <c r="S319" s="8"/>
      <c r="T319" s="9"/>
    </row>
    <row r="320" spans="2:20" x14ac:dyDescent="0.45">
      <c r="B320" s="8"/>
      <c r="C320" s="9"/>
      <c r="F320" s="9"/>
      <c r="G320" s="8"/>
      <c r="H320" s="9"/>
      <c r="L320" s="8"/>
      <c r="M320" s="9"/>
      <c r="O320" s="8"/>
      <c r="P320" s="9"/>
      <c r="Q320" s="8"/>
      <c r="R320" s="9"/>
      <c r="S320" s="8"/>
      <c r="T320" s="9"/>
    </row>
    <row r="321" spans="2:20" x14ac:dyDescent="0.45">
      <c r="B321" s="8"/>
      <c r="C321" s="9"/>
      <c r="F321" s="9"/>
      <c r="G321" s="8"/>
      <c r="H321" s="9"/>
      <c r="L321" s="8"/>
      <c r="M321" s="9"/>
      <c r="O321" s="8"/>
      <c r="P321" s="9"/>
      <c r="Q321" s="8"/>
      <c r="R321" s="9"/>
      <c r="S321" s="8"/>
      <c r="T321" s="9"/>
    </row>
    <row r="322" spans="2:20" x14ac:dyDescent="0.45">
      <c r="B322" s="8"/>
      <c r="C322" s="9"/>
      <c r="F322" s="9"/>
      <c r="G322" s="8"/>
      <c r="H322" s="9"/>
      <c r="L322" s="8"/>
      <c r="M322" s="9"/>
      <c r="O322" s="8"/>
      <c r="P322" s="9"/>
      <c r="Q322" s="8"/>
      <c r="R322" s="9"/>
      <c r="S322" s="8"/>
      <c r="T322" s="9"/>
    </row>
    <row r="323" spans="2:20" x14ac:dyDescent="0.45">
      <c r="B323" s="8"/>
      <c r="C323" s="9"/>
      <c r="F323" s="9"/>
      <c r="G323" s="8"/>
      <c r="H323" s="9"/>
      <c r="L323" s="8"/>
      <c r="M323" s="9"/>
      <c r="O323" s="8"/>
      <c r="P323" s="9"/>
      <c r="Q323" s="8"/>
      <c r="R323" s="9"/>
      <c r="S323" s="8"/>
      <c r="T323" s="9"/>
    </row>
    <row r="324" spans="2:20" x14ac:dyDescent="0.45">
      <c r="B324" s="8"/>
      <c r="C324" s="9"/>
      <c r="F324" s="9"/>
      <c r="G324" s="8"/>
      <c r="H324" s="9"/>
      <c r="L324" s="8"/>
      <c r="M324" s="9"/>
      <c r="O324" s="8"/>
      <c r="P324" s="9"/>
      <c r="Q324" s="8"/>
      <c r="R324" s="9"/>
      <c r="S324" s="8"/>
      <c r="T324" s="9"/>
    </row>
    <row r="325" spans="2:20" x14ac:dyDescent="0.45">
      <c r="B325" s="8"/>
      <c r="C325" s="9"/>
      <c r="F325" s="9"/>
      <c r="G325" s="8"/>
      <c r="H325" s="9"/>
      <c r="L325" s="8"/>
      <c r="M325" s="9"/>
      <c r="O325" s="8"/>
      <c r="P325" s="9"/>
      <c r="Q325" s="8"/>
      <c r="R325" s="9"/>
      <c r="S325" s="8"/>
      <c r="T325" s="9"/>
    </row>
    <row r="326" spans="2:20" x14ac:dyDescent="0.45">
      <c r="B326" s="8"/>
      <c r="C326" s="9"/>
      <c r="F326" s="9"/>
      <c r="G326" s="8"/>
      <c r="H326" s="9"/>
      <c r="L326" s="8"/>
      <c r="M326" s="9"/>
      <c r="O326" s="8"/>
      <c r="P326" s="9"/>
      <c r="Q326" s="8"/>
      <c r="R326" s="9"/>
      <c r="S326" s="8"/>
      <c r="T326" s="9"/>
    </row>
    <row r="327" spans="2:20" x14ac:dyDescent="0.45">
      <c r="B327" s="8"/>
      <c r="C327" s="9"/>
      <c r="F327" s="9"/>
      <c r="G327" s="8"/>
      <c r="H327" s="9"/>
      <c r="L327" s="8"/>
      <c r="M327" s="9"/>
      <c r="O327" s="8"/>
      <c r="P327" s="9"/>
      <c r="Q327" s="8"/>
      <c r="R327" s="9"/>
      <c r="S327" s="8"/>
      <c r="T327" s="9"/>
    </row>
    <row r="328" spans="2:20" x14ac:dyDescent="0.45">
      <c r="B328" s="8"/>
      <c r="C328" s="9"/>
      <c r="F328" s="9"/>
      <c r="G328" s="8"/>
      <c r="H328" s="9"/>
      <c r="L328" s="8"/>
      <c r="M328" s="9"/>
      <c r="O328" s="8"/>
      <c r="P328" s="9"/>
      <c r="Q328" s="8"/>
      <c r="R328" s="9"/>
      <c r="S328" s="8"/>
      <c r="T328" s="9"/>
    </row>
    <row r="329" spans="2:20" x14ac:dyDescent="0.45">
      <c r="B329" s="8"/>
      <c r="C329" s="9"/>
      <c r="F329" s="9"/>
      <c r="G329" s="8"/>
      <c r="H329" s="9"/>
      <c r="L329" s="8"/>
      <c r="M329" s="9"/>
      <c r="O329" s="8"/>
      <c r="P329" s="9"/>
      <c r="Q329" s="8"/>
      <c r="R329" s="9"/>
      <c r="S329" s="8"/>
      <c r="T329" s="9"/>
    </row>
    <row r="330" spans="2:20" x14ac:dyDescent="0.45">
      <c r="B330" s="8"/>
      <c r="C330" s="9"/>
      <c r="F330" s="9"/>
      <c r="G330" s="8"/>
      <c r="H330" s="9"/>
      <c r="L330" s="8"/>
      <c r="M330" s="9"/>
      <c r="O330" s="8"/>
      <c r="P330" s="9"/>
      <c r="Q330" s="8"/>
      <c r="R330" s="9"/>
      <c r="S330" s="8"/>
      <c r="T330" s="9"/>
    </row>
    <row r="331" spans="2:20" x14ac:dyDescent="0.45">
      <c r="B331" s="8"/>
      <c r="C331" s="9"/>
      <c r="F331" s="9"/>
      <c r="G331" s="8"/>
      <c r="H331" s="9"/>
      <c r="L331" s="8"/>
      <c r="M331" s="9"/>
      <c r="O331" s="8"/>
      <c r="P331" s="9"/>
      <c r="Q331" s="8"/>
      <c r="R331" s="9"/>
      <c r="S331" s="8"/>
      <c r="T331" s="9"/>
    </row>
    <row r="332" spans="2:20" x14ac:dyDescent="0.45">
      <c r="B332" s="8"/>
      <c r="C332" s="9"/>
      <c r="F332" s="9"/>
      <c r="G332" s="8"/>
      <c r="H332" s="9"/>
      <c r="L332" s="8"/>
      <c r="M332" s="9"/>
      <c r="O332" s="8"/>
      <c r="P332" s="9"/>
      <c r="Q332" s="8"/>
      <c r="R332" s="9"/>
      <c r="S332" s="8"/>
      <c r="T332" s="9"/>
    </row>
    <row r="333" spans="2:20" x14ac:dyDescent="0.45">
      <c r="B333" s="8"/>
      <c r="C333" s="9"/>
      <c r="F333" s="9"/>
      <c r="G333" s="8"/>
      <c r="H333" s="9"/>
      <c r="L333" s="8"/>
      <c r="M333" s="9"/>
      <c r="O333" s="8"/>
      <c r="P333" s="9"/>
      <c r="Q333" s="8"/>
      <c r="R333" s="9"/>
      <c r="S333" s="8"/>
      <c r="T333" s="9"/>
    </row>
    <row r="334" spans="2:20" x14ac:dyDescent="0.45">
      <c r="B334" s="8"/>
      <c r="C334" s="9"/>
      <c r="F334" s="9"/>
      <c r="G334" s="8"/>
      <c r="H334" s="9"/>
      <c r="L334" s="8"/>
      <c r="M334" s="9"/>
      <c r="O334" s="8"/>
      <c r="P334" s="9"/>
      <c r="Q334" s="8"/>
      <c r="R334" s="9"/>
      <c r="S334" s="8"/>
      <c r="T334" s="9"/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34"/>
  <sheetViews>
    <sheetView topLeftCell="A162" zoomScaleNormal="100" workbookViewId="0">
      <selection activeCell="L195" sqref="L195"/>
    </sheetView>
  </sheetViews>
  <sheetFormatPr baseColWidth="10" defaultRowHeight="14.25" x14ac:dyDescent="0.45"/>
  <cols>
    <col min="5" max="5" width="10.6640625" style="1"/>
    <col min="6" max="6" width="13.06640625" customWidth="1"/>
    <col min="8" max="8" width="11.59765625" customWidth="1"/>
    <col min="10" max="10" width="10.6640625" style="1"/>
    <col min="13" max="13" width="10.6640625" style="1"/>
  </cols>
  <sheetData>
    <row r="1" spans="1:35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2" t="s">
        <v>4</v>
      </c>
      <c r="F1" s="3" t="s">
        <v>15</v>
      </c>
      <c r="G1" s="10" t="s">
        <v>14</v>
      </c>
      <c r="H1" s="3" t="s">
        <v>8</v>
      </c>
      <c r="I1" s="3" t="s">
        <v>9</v>
      </c>
      <c r="J1" s="3" t="s">
        <v>5</v>
      </c>
      <c r="K1" s="3" t="s">
        <v>6</v>
      </c>
      <c r="L1" s="3" t="s">
        <v>7</v>
      </c>
      <c r="M1" s="12"/>
      <c r="N1" s="3"/>
      <c r="O1" s="3"/>
    </row>
    <row r="2" spans="1:35" x14ac:dyDescent="0.45">
      <c r="A2">
        <v>0</v>
      </c>
      <c r="B2" s="1">
        <f t="shared" ref="B2:B33" si="0">A2/L2*3600*1000</f>
        <v>0</v>
      </c>
      <c r="C2">
        <v>0</v>
      </c>
      <c r="D2" s="2">
        <v>0</v>
      </c>
      <c r="E2" s="1">
        <f>D2*50.562</f>
        <v>0</v>
      </c>
      <c r="F2" s="1">
        <f t="shared" ref="F2" si="1">E2*3</f>
        <v>0</v>
      </c>
      <c r="G2">
        <v>0</v>
      </c>
      <c r="H2">
        <v>315</v>
      </c>
      <c r="I2">
        <v>295</v>
      </c>
      <c r="J2" s="8">
        <v>62.088638478605887</v>
      </c>
      <c r="K2" s="1">
        <v>4180</v>
      </c>
      <c r="L2" s="1">
        <v>991.5</v>
      </c>
      <c r="N2" s="1"/>
      <c r="O2" s="1"/>
      <c r="S2" s="4"/>
      <c r="T2" s="5"/>
      <c r="U2" s="4"/>
      <c r="V2" s="4"/>
      <c r="W2" s="6"/>
      <c r="X2" s="6"/>
      <c r="Y2" s="6"/>
      <c r="Z2" s="6"/>
      <c r="AA2" s="6"/>
      <c r="AB2" s="6"/>
      <c r="AC2" s="6"/>
      <c r="AD2" s="6"/>
      <c r="AF2" s="6"/>
      <c r="AG2" s="6"/>
      <c r="AH2" s="6"/>
      <c r="AI2" s="6"/>
    </row>
    <row r="3" spans="1:35" x14ac:dyDescent="0.45">
      <c r="A3">
        <v>8.0000000000000002E-3</v>
      </c>
      <c r="B3" s="1">
        <f t="shared" si="0"/>
        <v>29.046898638426626</v>
      </c>
      <c r="C3">
        <v>0</v>
      </c>
      <c r="D3" s="2">
        <v>0.09</v>
      </c>
      <c r="E3" s="1">
        <f>D3*0.01256*3600</f>
        <v>4.0694400000000002</v>
      </c>
      <c r="F3" s="1">
        <f>E3*9</f>
        <v>36.624960000000002</v>
      </c>
      <c r="G3" s="8">
        <v>234.97778707692436</v>
      </c>
      <c r="H3">
        <v>315</v>
      </c>
      <c r="I3">
        <v>295</v>
      </c>
      <c r="J3" s="8">
        <v>94.387202727509916</v>
      </c>
      <c r="K3" s="1">
        <v>4180</v>
      </c>
      <c r="L3" s="1">
        <v>991.5</v>
      </c>
      <c r="N3" s="1"/>
      <c r="O3" s="1"/>
      <c r="S3" s="4"/>
      <c r="T3" s="5"/>
      <c r="U3" s="4"/>
      <c r="V3" s="4"/>
      <c r="W3" s="6"/>
      <c r="X3" s="6"/>
      <c r="Y3" s="6"/>
      <c r="Z3" s="6"/>
      <c r="AA3" s="6"/>
      <c r="AB3" s="6"/>
      <c r="AC3" s="6"/>
      <c r="AD3" s="6"/>
      <c r="AF3" s="6"/>
      <c r="AG3" s="6"/>
      <c r="AH3" s="6"/>
      <c r="AI3" s="6"/>
    </row>
    <row r="4" spans="1:35" x14ac:dyDescent="0.45">
      <c r="A4">
        <v>1.4E-2</v>
      </c>
      <c r="B4" s="1">
        <f t="shared" si="0"/>
        <v>50.832072617246602</v>
      </c>
      <c r="C4">
        <v>0</v>
      </c>
      <c r="D4" s="2">
        <v>0.09</v>
      </c>
      <c r="E4" s="1">
        <f t="shared" ref="E4:E67" si="2">D4*0.01256*3600</f>
        <v>4.0694400000000002</v>
      </c>
      <c r="F4" s="1">
        <f t="shared" ref="F4:F67" si="3">E4*9</f>
        <v>36.624960000000002</v>
      </c>
      <c r="G4" s="8">
        <v>545.02079261538495</v>
      </c>
      <c r="H4">
        <v>315</v>
      </c>
      <c r="I4">
        <v>295</v>
      </c>
      <c r="J4" s="8">
        <v>115.47680657690043</v>
      </c>
      <c r="K4" s="1">
        <v>4180</v>
      </c>
      <c r="L4" s="1">
        <v>991.5</v>
      </c>
      <c r="N4" s="1"/>
      <c r="O4" s="1"/>
      <c r="S4" s="4"/>
      <c r="T4" s="5"/>
      <c r="U4" s="4"/>
      <c r="V4" s="4"/>
      <c r="W4" s="6"/>
      <c r="X4" s="6"/>
      <c r="Y4" s="6"/>
      <c r="Z4" s="6"/>
      <c r="AA4" s="6"/>
      <c r="AB4" s="6"/>
      <c r="AC4" s="6"/>
      <c r="AD4" s="6"/>
      <c r="AF4" s="6"/>
      <c r="AG4" s="6"/>
      <c r="AH4" s="6"/>
      <c r="AI4" s="6"/>
    </row>
    <row r="5" spans="1:35" x14ac:dyDescent="0.45">
      <c r="A5">
        <v>0.02</v>
      </c>
      <c r="B5" s="1">
        <f t="shared" si="0"/>
        <v>72.617246596066565</v>
      </c>
      <c r="C5">
        <v>0</v>
      </c>
      <c r="D5" s="2">
        <v>0.09</v>
      </c>
      <c r="E5" s="1">
        <f t="shared" si="2"/>
        <v>4.0694400000000002</v>
      </c>
      <c r="F5" s="1">
        <f t="shared" si="3"/>
        <v>36.624960000000002</v>
      </c>
      <c r="G5" s="8">
        <v>969.75779692307606</v>
      </c>
      <c r="H5">
        <v>315</v>
      </c>
      <c r="I5">
        <v>295</v>
      </c>
      <c r="J5" s="8">
        <v>129.90164053860309</v>
      </c>
      <c r="K5" s="1">
        <v>4180</v>
      </c>
      <c r="L5" s="1">
        <v>991.5</v>
      </c>
      <c r="N5" s="1"/>
      <c r="O5" s="1"/>
      <c r="S5" s="4"/>
      <c r="T5" s="5"/>
      <c r="U5" s="4"/>
      <c r="V5" s="4"/>
      <c r="W5" s="6"/>
      <c r="X5" s="6"/>
      <c r="Y5" s="6"/>
      <c r="Z5" s="6"/>
      <c r="AA5" s="6"/>
      <c r="AB5" s="6"/>
      <c r="AC5" s="6"/>
      <c r="AD5" s="6"/>
      <c r="AF5" s="6"/>
      <c r="AG5" s="6"/>
      <c r="AH5" s="6"/>
      <c r="AI5" s="6"/>
    </row>
    <row r="6" spans="1:35" x14ac:dyDescent="0.45">
      <c r="A6">
        <v>2.5999999999999999E-2</v>
      </c>
      <c r="B6" s="1">
        <f t="shared" si="0"/>
        <v>94.402420574886534</v>
      </c>
      <c r="C6">
        <v>0</v>
      </c>
      <c r="D6" s="2">
        <v>0.09</v>
      </c>
      <c r="E6" s="1">
        <f t="shared" si="2"/>
        <v>4.0694400000000002</v>
      </c>
      <c r="F6" s="1">
        <f t="shared" si="3"/>
        <v>36.624960000000002</v>
      </c>
      <c r="G6" s="8">
        <v>1509.1887999999976</v>
      </c>
      <c r="H6">
        <v>315</v>
      </c>
      <c r="I6">
        <v>295</v>
      </c>
      <c r="J6" s="8">
        <v>140.29398167230926</v>
      </c>
      <c r="K6" s="1">
        <v>4180</v>
      </c>
      <c r="L6" s="1">
        <v>991.5</v>
      </c>
      <c r="N6" s="1"/>
      <c r="O6" s="1"/>
      <c r="S6" s="4"/>
      <c r="T6" s="5"/>
      <c r="U6" s="4"/>
      <c r="V6" s="4"/>
      <c r="W6" s="6"/>
      <c r="X6" s="6"/>
      <c r="Y6" s="6"/>
      <c r="Z6" s="6"/>
      <c r="AA6" s="6"/>
      <c r="AB6" s="6"/>
      <c r="AC6" s="6"/>
      <c r="AD6" s="6"/>
      <c r="AF6" s="6"/>
      <c r="AG6" s="6"/>
      <c r="AH6" s="6"/>
      <c r="AI6" s="6"/>
    </row>
    <row r="7" spans="1:35" x14ac:dyDescent="0.45">
      <c r="A7">
        <v>3.2000000000000001E-2</v>
      </c>
      <c r="B7" s="1">
        <f t="shared" si="0"/>
        <v>116.1875945537065</v>
      </c>
      <c r="C7">
        <v>0</v>
      </c>
      <c r="D7" s="2">
        <v>0.09</v>
      </c>
      <c r="E7" s="1">
        <f t="shared" si="2"/>
        <v>4.0694400000000002</v>
      </c>
      <c r="F7" s="1">
        <f t="shared" si="3"/>
        <v>36.624960000000002</v>
      </c>
      <c r="G7" s="8">
        <v>2163.31380184615</v>
      </c>
      <c r="H7">
        <v>315</v>
      </c>
      <c r="I7">
        <v>295</v>
      </c>
      <c r="J7" s="8">
        <v>148.10785029181247</v>
      </c>
      <c r="K7" s="1">
        <v>4180</v>
      </c>
      <c r="L7" s="1">
        <v>991.5</v>
      </c>
      <c r="N7" s="1"/>
      <c r="O7" s="1"/>
      <c r="S7" s="4"/>
      <c r="T7" s="5"/>
      <c r="U7" s="4"/>
      <c r="V7" s="4"/>
      <c r="W7" s="6"/>
      <c r="X7" s="6"/>
      <c r="Y7" s="6"/>
      <c r="Z7" s="6"/>
      <c r="AA7" s="6"/>
      <c r="AB7" s="6"/>
      <c r="AC7" s="6"/>
      <c r="AD7" s="6"/>
      <c r="AF7" s="6"/>
      <c r="AG7" s="6"/>
      <c r="AH7" s="6"/>
      <c r="AI7" s="6"/>
    </row>
    <row r="8" spans="1:35" x14ac:dyDescent="0.45">
      <c r="A8">
        <v>3.7999999999999999E-2</v>
      </c>
      <c r="B8" s="1">
        <f t="shared" si="0"/>
        <v>137.97276853252646</v>
      </c>
      <c r="C8">
        <v>0</v>
      </c>
      <c r="D8" s="2">
        <v>0.09</v>
      </c>
      <c r="E8" s="1">
        <f t="shared" si="2"/>
        <v>4.0694400000000002</v>
      </c>
      <c r="F8" s="1">
        <f t="shared" si="3"/>
        <v>36.624960000000002</v>
      </c>
      <c r="G8" s="8">
        <v>2932.1328024615332</v>
      </c>
      <c r="H8">
        <v>315</v>
      </c>
      <c r="I8">
        <v>295</v>
      </c>
      <c r="J8" s="8">
        <v>154.18591913966449</v>
      </c>
      <c r="K8" s="1">
        <v>4180</v>
      </c>
      <c r="L8" s="1">
        <v>991.5</v>
      </c>
      <c r="N8" s="1"/>
      <c r="O8" s="1"/>
      <c r="S8" s="4"/>
      <c r="T8" s="5"/>
      <c r="U8" s="4"/>
      <c r="V8" s="4"/>
      <c r="W8" s="6"/>
      <c r="X8" s="6"/>
      <c r="Y8" s="6"/>
      <c r="Z8" s="6"/>
      <c r="AA8" s="6"/>
      <c r="AB8" s="6"/>
      <c r="AC8" s="6"/>
      <c r="AD8" s="6"/>
      <c r="AF8" s="6"/>
      <c r="AG8" s="6"/>
      <c r="AH8" s="6"/>
      <c r="AI8" s="6"/>
    </row>
    <row r="9" spans="1:35" x14ac:dyDescent="0.45">
      <c r="A9">
        <v>4.3999999999999997E-2</v>
      </c>
      <c r="B9" s="1">
        <f t="shared" si="0"/>
        <v>159.75794251134644</v>
      </c>
      <c r="C9">
        <v>0</v>
      </c>
      <c r="D9" s="2">
        <v>0.09</v>
      </c>
      <c r="E9" s="1">
        <f t="shared" si="2"/>
        <v>4.0694400000000002</v>
      </c>
      <c r="F9" s="1">
        <f t="shared" si="3"/>
        <v>36.624960000000002</v>
      </c>
      <c r="G9" s="8">
        <v>3815.6458018461462</v>
      </c>
      <c r="H9">
        <v>315</v>
      </c>
      <c r="I9">
        <v>295</v>
      </c>
      <c r="J9" s="8">
        <v>159.04402004388712</v>
      </c>
      <c r="K9" s="1">
        <v>4180</v>
      </c>
      <c r="L9" s="1">
        <v>991.5</v>
      </c>
      <c r="N9" s="1"/>
      <c r="O9" s="1"/>
      <c r="S9" s="4"/>
      <c r="T9" s="5"/>
      <c r="U9" s="4"/>
      <c r="V9" s="4"/>
      <c r="W9" s="6"/>
      <c r="X9" s="6"/>
      <c r="Y9" s="6"/>
      <c r="Z9" s="6"/>
      <c r="AA9" s="6"/>
      <c r="AB9" s="6"/>
      <c r="AC9" s="6"/>
      <c r="AD9" s="6"/>
      <c r="AF9" s="6"/>
      <c r="AG9" s="6"/>
      <c r="AH9" s="6"/>
      <c r="AI9" s="6"/>
    </row>
    <row r="10" spans="1:35" x14ac:dyDescent="0.45">
      <c r="A10">
        <v>0.05</v>
      </c>
      <c r="B10" s="1">
        <f t="shared" si="0"/>
        <v>181.54311649016643</v>
      </c>
      <c r="C10">
        <v>0</v>
      </c>
      <c r="D10" s="2">
        <v>0.09</v>
      </c>
      <c r="E10" s="1">
        <f t="shared" si="2"/>
        <v>4.0694400000000002</v>
      </c>
      <c r="F10" s="1">
        <f t="shared" si="3"/>
        <v>36.624960000000002</v>
      </c>
      <c r="G10" s="8">
        <v>4813.8527999999915</v>
      </c>
      <c r="H10">
        <v>315</v>
      </c>
      <c r="I10">
        <v>295</v>
      </c>
      <c r="J10" s="8">
        <v>163.0136542449716</v>
      </c>
      <c r="K10" s="1">
        <v>4180</v>
      </c>
      <c r="L10" s="1">
        <v>991.5</v>
      </c>
      <c r="N10" s="1"/>
      <c r="O10" s="1"/>
      <c r="S10" s="4"/>
      <c r="T10" s="5"/>
      <c r="U10" s="4"/>
      <c r="V10" s="4"/>
      <c r="W10" s="6"/>
      <c r="X10" s="6"/>
      <c r="Y10" s="6"/>
      <c r="Z10" s="6"/>
      <c r="AA10" s="6"/>
      <c r="AB10" s="6"/>
      <c r="AC10" s="6"/>
      <c r="AD10" s="6"/>
      <c r="AF10" s="6"/>
      <c r="AG10" s="6"/>
      <c r="AH10" s="6"/>
      <c r="AI10" s="6"/>
    </row>
    <row r="11" spans="1:35" x14ac:dyDescent="0.45">
      <c r="A11">
        <v>5.6000000000000001E-2</v>
      </c>
      <c r="B11" s="1">
        <f t="shared" si="0"/>
        <v>203.32829046898641</v>
      </c>
      <c r="C11">
        <v>0</v>
      </c>
      <c r="D11" s="2">
        <v>0.09</v>
      </c>
      <c r="E11" s="1">
        <f t="shared" si="2"/>
        <v>4.0694400000000002</v>
      </c>
      <c r="F11" s="1">
        <f t="shared" si="3"/>
        <v>36.624960000000002</v>
      </c>
      <c r="G11" s="8">
        <v>5926.7537969230661</v>
      </c>
      <c r="H11">
        <v>315</v>
      </c>
      <c r="I11">
        <v>295</v>
      </c>
      <c r="J11" s="8">
        <v>166.31698922768811</v>
      </c>
      <c r="K11" s="1">
        <v>4180</v>
      </c>
      <c r="L11" s="1">
        <v>991.5</v>
      </c>
      <c r="N11" s="1"/>
      <c r="O11" s="1"/>
      <c r="S11" s="4"/>
      <c r="T11" s="5"/>
      <c r="U11" s="4"/>
      <c r="V11" s="4"/>
      <c r="W11" s="6"/>
      <c r="X11" s="6"/>
      <c r="Y11" s="6"/>
      <c r="Z11" s="6"/>
      <c r="AA11" s="6"/>
      <c r="AB11" s="6"/>
      <c r="AC11" s="6"/>
      <c r="AD11" s="6"/>
      <c r="AF11" s="6"/>
      <c r="AG11" s="6"/>
      <c r="AH11" s="6"/>
      <c r="AI11" s="6"/>
    </row>
    <row r="12" spans="1:35" x14ac:dyDescent="0.45">
      <c r="A12">
        <v>6.2E-2</v>
      </c>
      <c r="B12" s="1">
        <f t="shared" si="0"/>
        <v>225.11346444780636</v>
      </c>
      <c r="C12">
        <v>0</v>
      </c>
      <c r="D12" s="2">
        <v>0.09</v>
      </c>
      <c r="E12" s="1">
        <f t="shared" si="2"/>
        <v>4.0694400000000002</v>
      </c>
      <c r="F12" s="1">
        <f t="shared" si="3"/>
        <v>36.624960000000002</v>
      </c>
      <c r="G12" s="8">
        <v>7154.3487926153703</v>
      </c>
      <c r="H12">
        <v>315</v>
      </c>
      <c r="I12">
        <v>295</v>
      </c>
      <c r="J12" s="8">
        <v>169.1081197804217</v>
      </c>
      <c r="K12" s="1">
        <v>4180</v>
      </c>
      <c r="L12" s="1">
        <v>991.5</v>
      </c>
      <c r="N12" s="1"/>
      <c r="O12" s="1"/>
      <c r="S12" s="4"/>
      <c r="T12" s="5"/>
      <c r="U12" s="4"/>
      <c r="V12" s="4"/>
      <c r="W12" s="6"/>
      <c r="X12" s="6"/>
      <c r="Y12" s="6"/>
      <c r="Z12" s="6"/>
      <c r="AA12" s="6"/>
      <c r="AB12" s="6"/>
      <c r="AC12" s="6"/>
      <c r="AD12" s="6"/>
      <c r="AF12" s="6"/>
      <c r="AG12" s="6"/>
      <c r="AH12" s="6"/>
      <c r="AI12" s="6"/>
    </row>
    <row r="13" spans="1:35" x14ac:dyDescent="0.45">
      <c r="A13">
        <v>6.8000000000000005E-2</v>
      </c>
      <c r="B13" s="1">
        <f t="shared" si="0"/>
        <v>246.89863842662635</v>
      </c>
      <c r="C13">
        <v>0</v>
      </c>
      <c r="D13" s="2">
        <v>0.09</v>
      </c>
      <c r="E13" s="1">
        <f t="shared" si="2"/>
        <v>4.0694400000000002</v>
      </c>
      <c r="F13" s="1">
        <f t="shared" si="3"/>
        <v>36.624960000000002</v>
      </c>
      <c r="G13" s="8">
        <v>8496.6377870769084</v>
      </c>
      <c r="H13">
        <v>315</v>
      </c>
      <c r="I13">
        <v>295</v>
      </c>
      <c r="J13" s="8">
        <v>171.38599591565321</v>
      </c>
      <c r="K13" s="1">
        <v>4180</v>
      </c>
      <c r="L13" s="1">
        <v>991.5</v>
      </c>
      <c r="N13" s="1"/>
      <c r="O13" s="1"/>
      <c r="S13" s="4"/>
      <c r="T13" s="5"/>
      <c r="U13" s="4"/>
      <c r="V13" s="4"/>
      <c r="W13" s="6"/>
      <c r="X13" s="6"/>
      <c r="Y13" s="6"/>
      <c r="Z13" s="6"/>
      <c r="AA13" s="6"/>
      <c r="AB13" s="6"/>
      <c r="AC13" s="6"/>
      <c r="AD13" s="6"/>
      <c r="AF13" s="6"/>
      <c r="AG13" s="6"/>
      <c r="AH13" s="6"/>
      <c r="AI13" s="6"/>
    </row>
    <row r="14" spans="1:35" x14ac:dyDescent="0.45">
      <c r="A14">
        <v>7.3999999999999996E-2</v>
      </c>
      <c r="B14" s="1">
        <f t="shared" si="0"/>
        <v>268.68381240544625</v>
      </c>
      <c r="C14">
        <v>0</v>
      </c>
      <c r="D14" s="2">
        <v>0.09</v>
      </c>
      <c r="E14" s="1">
        <f t="shared" si="2"/>
        <v>4.0694400000000002</v>
      </c>
      <c r="F14" s="1">
        <f t="shared" si="3"/>
        <v>36.624960000000002</v>
      </c>
      <c r="G14" s="8">
        <v>9953.6207803076722</v>
      </c>
      <c r="H14">
        <v>315</v>
      </c>
      <c r="I14">
        <v>295</v>
      </c>
      <c r="J14" s="8">
        <v>105.19348534889947</v>
      </c>
      <c r="K14" s="1">
        <v>4180</v>
      </c>
      <c r="L14" s="1">
        <v>991.5</v>
      </c>
      <c r="N14" s="1"/>
      <c r="O14" s="1"/>
      <c r="S14" s="4"/>
      <c r="T14" s="5"/>
      <c r="U14" s="4"/>
      <c r="V14" s="4"/>
      <c r="W14" s="6"/>
      <c r="X14" s="6"/>
      <c r="Y14" s="6"/>
      <c r="Z14" s="6"/>
      <c r="AA14" s="6"/>
      <c r="AB14" s="6"/>
      <c r="AC14" s="6"/>
      <c r="AD14" s="6"/>
      <c r="AF14" s="6"/>
      <c r="AG14" s="6"/>
      <c r="AH14" s="6"/>
      <c r="AI14" s="6"/>
    </row>
    <row r="15" spans="1:35" x14ac:dyDescent="0.45">
      <c r="A15">
        <f>A3</f>
        <v>8.0000000000000002E-3</v>
      </c>
      <c r="B15" s="1">
        <f t="shared" si="0"/>
        <v>29.046898638426626</v>
      </c>
      <c r="C15">
        <v>400</v>
      </c>
      <c r="D15" s="2">
        <v>0.34</v>
      </c>
      <c r="E15" s="1">
        <f t="shared" si="2"/>
        <v>15.373440000000002</v>
      </c>
      <c r="F15" s="1">
        <f t="shared" si="3"/>
        <v>138.36096000000003</v>
      </c>
      <c r="G15" s="8">
        <f>G3</f>
        <v>234.97778707692436</v>
      </c>
      <c r="H15">
        <v>315</v>
      </c>
      <c r="I15">
        <v>295</v>
      </c>
      <c r="J15" s="8">
        <v>185.8843355912075</v>
      </c>
      <c r="K15" s="1">
        <v>4180</v>
      </c>
      <c r="L15" s="1">
        <v>991.5</v>
      </c>
      <c r="N15" s="1"/>
      <c r="O15" s="1"/>
      <c r="S15" s="4"/>
      <c r="T15" s="5"/>
      <c r="U15" s="4"/>
      <c r="V15" s="4"/>
      <c r="W15" s="6"/>
      <c r="X15" s="6"/>
      <c r="Y15" s="6"/>
      <c r="Z15" s="6"/>
      <c r="AA15" s="6"/>
      <c r="AB15" s="6"/>
      <c r="AC15" s="6"/>
      <c r="AD15" s="6"/>
      <c r="AF15" s="6"/>
      <c r="AG15" s="6"/>
      <c r="AH15" s="6"/>
      <c r="AI15" s="6"/>
    </row>
    <row r="16" spans="1:35" x14ac:dyDescent="0.45">
      <c r="A16">
        <f t="shared" ref="A16:A79" si="4">A4</f>
        <v>1.4E-2</v>
      </c>
      <c r="B16" s="1">
        <f t="shared" si="0"/>
        <v>50.832072617246602</v>
      </c>
      <c r="C16">
        <v>400</v>
      </c>
      <c r="D16" s="2">
        <v>0.34</v>
      </c>
      <c r="E16" s="1">
        <f t="shared" si="2"/>
        <v>15.373440000000002</v>
      </c>
      <c r="F16" s="1">
        <f t="shared" si="3"/>
        <v>138.36096000000003</v>
      </c>
      <c r="G16" s="8">
        <f t="shared" ref="G16:G26" si="5">G4</f>
        <v>545.02079261538495</v>
      </c>
      <c r="H16">
        <v>315</v>
      </c>
      <c r="I16">
        <v>295</v>
      </c>
      <c r="J16" s="8">
        <v>295.94850590572122</v>
      </c>
      <c r="K16" s="1">
        <v>4180</v>
      </c>
      <c r="L16" s="1">
        <v>991.5</v>
      </c>
      <c r="N16" s="1"/>
      <c r="O16" s="1"/>
      <c r="S16" s="4"/>
      <c r="T16" s="5"/>
      <c r="U16" s="4"/>
      <c r="V16" s="4"/>
      <c r="W16" s="6"/>
      <c r="X16" s="6"/>
      <c r="Y16" s="6"/>
      <c r="Z16" s="6"/>
      <c r="AA16" s="6"/>
      <c r="AB16" s="6"/>
      <c r="AC16" s="6"/>
      <c r="AD16" s="6"/>
      <c r="AF16" s="6"/>
      <c r="AG16" s="6"/>
      <c r="AH16" s="6"/>
      <c r="AI16" s="6"/>
    </row>
    <row r="17" spans="1:35" x14ac:dyDescent="0.45">
      <c r="A17">
        <f t="shared" si="4"/>
        <v>0.02</v>
      </c>
      <c r="B17" s="1">
        <f t="shared" si="0"/>
        <v>72.617246596066565</v>
      </c>
      <c r="C17">
        <v>400</v>
      </c>
      <c r="D17" s="2">
        <v>0.34</v>
      </c>
      <c r="E17" s="1">
        <f t="shared" si="2"/>
        <v>15.373440000000002</v>
      </c>
      <c r="F17" s="1">
        <f t="shared" si="3"/>
        <v>138.36096000000003</v>
      </c>
      <c r="G17" s="8">
        <f t="shared" si="5"/>
        <v>969.75779692307606</v>
      </c>
      <c r="H17">
        <v>315</v>
      </c>
      <c r="I17">
        <v>295</v>
      </c>
      <c r="J17" s="8">
        <v>374.24949089149288</v>
      </c>
      <c r="K17" s="1">
        <v>4180</v>
      </c>
      <c r="L17" s="1">
        <v>991.5</v>
      </c>
      <c r="N17" s="1"/>
      <c r="O17" s="1"/>
      <c r="S17" s="4"/>
      <c r="T17" s="5"/>
      <c r="U17" s="4"/>
      <c r="V17" s="4"/>
      <c r="W17" s="6"/>
      <c r="X17" s="6"/>
      <c r="Y17" s="6"/>
      <c r="Z17" s="6"/>
      <c r="AA17" s="6"/>
      <c r="AB17" s="6"/>
      <c r="AC17" s="6"/>
      <c r="AD17" s="6"/>
      <c r="AF17" s="6"/>
      <c r="AG17" s="6"/>
      <c r="AH17" s="6"/>
      <c r="AI17" s="6"/>
    </row>
    <row r="18" spans="1:35" x14ac:dyDescent="0.45">
      <c r="A18">
        <f t="shared" si="4"/>
        <v>2.5999999999999999E-2</v>
      </c>
      <c r="B18" s="1">
        <f t="shared" si="0"/>
        <v>94.402420574886534</v>
      </c>
      <c r="C18">
        <v>400</v>
      </c>
      <c r="D18" s="2">
        <v>0.34</v>
      </c>
      <c r="E18" s="1">
        <f t="shared" si="2"/>
        <v>15.373440000000002</v>
      </c>
      <c r="F18" s="1">
        <f t="shared" si="3"/>
        <v>138.36096000000003</v>
      </c>
      <c r="G18" s="8">
        <f t="shared" si="5"/>
        <v>1509.1887999999976</v>
      </c>
      <c r="H18">
        <v>315</v>
      </c>
      <c r="I18">
        <v>295</v>
      </c>
      <c r="J18" s="8">
        <v>430.56092081377119</v>
      </c>
      <c r="K18" s="1">
        <v>4180</v>
      </c>
      <c r="L18" s="1">
        <v>991.5</v>
      </c>
      <c r="N18" s="1"/>
      <c r="O18" s="1"/>
      <c r="S18" s="4"/>
      <c r="T18" s="5"/>
      <c r="U18" s="4"/>
      <c r="V18" s="4"/>
      <c r="W18" s="6"/>
      <c r="X18" s="6"/>
      <c r="Y18" s="6"/>
      <c r="Z18" s="6"/>
      <c r="AA18" s="6"/>
      <c r="AB18" s="6"/>
      <c r="AC18" s="6"/>
      <c r="AD18" s="6"/>
      <c r="AF18" s="6"/>
      <c r="AG18" s="6"/>
      <c r="AH18" s="6"/>
      <c r="AI18" s="6"/>
    </row>
    <row r="19" spans="1:35" x14ac:dyDescent="0.45">
      <c r="A19">
        <f t="shared" si="4"/>
        <v>3.2000000000000001E-2</v>
      </c>
      <c r="B19" s="1">
        <f t="shared" si="0"/>
        <v>116.1875945537065</v>
      </c>
      <c r="C19">
        <v>400</v>
      </c>
      <c r="D19" s="2">
        <v>0.34</v>
      </c>
      <c r="E19" s="1">
        <f t="shared" si="2"/>
        <v>15.373440000000002</v>
      </c>
      <c r="F19" s="1">
        <f t="shared" si="3"/>
        <v>138.36096000000003</v>
      </c>
      <c r="G19" s="8">
        <f t="shared" si="5"/>
        <v>2163.31380184615</v>
      </c>
      <c r="H19">
        <v>315</v>
      </c>
      <c r="I19">
        <v>295</v>
      </c>
      <c r="J19" s="8">
        <v>472.45030741035129</v>
      </c>
      <c r="K19" s="1">
        <v>4180</v>
      </c>
      <c r="L19" s="1">
        <v>991.5</v>
      </c>
      <c r="N19" s="1"/>
      <c r="O19" s="1"/>
      <c r="S19" s="4"/>
      <c r="T19" s="5"/>
      <c r="U19" s="4"/>
      <c r="V19" s="4"/>
      <c r="W19" s="6"/>
      <c r="X19" s="6"/>
      <c r="Y19" s="6"/>
      <c r="Z19" s="6"/>
      <c r="AA19" s="6"/>
      <c r="AB19" s="6"/>
      <c r="AC19" s="6"/>
      <c r="AD19" s="6"/>
      <c r="AF19" s="6"/>
      <c r="AG19" s="6"/>
      <c r="AH19" s="6"/>
      <c r="AI19" s="6"/>
    </row>
    <row r="20" spans="1:35" x14ac:dyDescent="0.45">
      <c r="A20">
        <f t="shared" si="4"/>
        <v>3.7999999999999999E-2</v>
      </c>
      <c r="B20" s="1">
        <f t="shared" si="0"/>
        <v>137.97276853252646</v>
      </c>
      <c r="C20">
        <v>400</v>
      </c>
      <c r="D20" s="2">
        <v>0.34</v>
      </c>
      <c r="E20" s="1">
        <f t="shared" si="2"/>
        <v>15.373440000000002</v>
      </c>
      <c r="F20" s="1">
        <f t="shared" si="3"/>
        <v>138.36096000000003</v>
      </c>
      <c r="G20" s="8">
        <f t="shared" si="5"/>
        <v>2932.1328024615332</v>
      </c>
      <c r="H20">
        <v>315</v>
      </c>
      <c r="I20">
        <v>295</v>
      </c>
      <c r="J20" s="8">
        <v>504.64939487214139</v>
      </c>
      <c r="K20" s="1">
        <v>4180</v>
      </c>
      <c r="L20" s="1">
        <v>991.5</v>
      </c>
      <c r="N20" s="1"/>
      <c r="O20" s="1"/>
      <c r="S20" s="4"/>
      <c r="T20" s="5"/>
      <c r="U20" s="4"/>
      <c r="V20" s="4"/>
      <c r="W20" s="6"/>
      <c r="X20" s="6"/>
      <c r="Y20" s="6"/>
      <c r="Z20" s="6"/>
      <c r="AA20" s="6"/>
      <c r="AB20" s="6"/>
      <c r="AC20" s="6"/>
      <c r="AD20" s="6"/>
      <c r="AF20" s="6"/>
      <c r="AG20" s="6"/>
      <c r="AH20" s="6"/>
      <c r="AI20" s="6"/>
    </row>
    <row r="21" spans="1:35" x14ac:dyDescent="0.45">
      <c r="A21">
        <f t="shared" si="4"/>
        <v>4.3999999999999997E-2</v>
      </c>
      <c r="B21" s="1">
        <f t="shared" si="0"/>
        <v>159.75794251134644</v>
      </c>
      <c r="C21">
        <v>400</v>
      </c>
      <c r="D21" s="2">
        <v>0.34</v>
      </c>
      <c r="E21" s="1">
        <f t="shared" si="2"/>
        <v>15.373440000000002</v>
      </c>
      <c r="F21" s="1">
        <f t="shared" si="3"/>
        <v>138.36096000000003</v>
      </c>
      <c r="G21" s="8">
        <f t="shared" si="5"/>
        <v>3815.6458018461462</v>
      </c>
      <c r="H21">
        <v>315</v>
      </c>
      <c r="I21">
        <v>295</v>
      </c>
      <c r="J21" s="8">
        <v>530.1026030283997</v>
      </c>
      <c r="K21" s="1">
        <v>4180</v>
      </c>
      <c r="L21" s="1">
        <v>991.5</v>
      </c>
      <c r="N21" s="1"/>
      <c r="O21" s="1"/>
      <c r="S21" s="4"/>
      <c r="T21" s="5"/>
      <c r="U21" s="4"/>
      <c r="V21" s="4"/>
      <c r="W21" s="6"/>
      <c r="X21" s="6"/>
      <c r="Y21" s="6"/>
      <c r="Z21" s="6"/>
      <c r="AA21" s="6"/>
      <c r="AB21" s="6"/>
      <c r="AC21" s="6"/>
      <c r="AD21" s="6"/>
      <c r="AF21" s="6"/>
      <c r="AG21" s="6"/>
      <c r="AH21" s="6"/>
      <c r="AI21" s="6"/>
    </row>
    <row r="22" spans="1:35" x14ac:dyDescent="0.45">
      <c r="A22">
        <f t="shared" si="4"/>
        <v>0.05</v>
      </c>
      <c r="B22" s="1">
        <f t="shared" si="0"/>
        <v>181.54311649016643</v>
      </c>
      <c r="C22">
        <v>400</v>
      </c>
      <c r="D22" s="2">
        <v>0.34</v>
      </c>
      <c r="E22" s="1">
        <f t="shared" si="2"/>
        <v>15.373440000000002</v>
      </c>
      <c r="F22" s="1">
        <f t="shared" si="3"/>
        <v>138.36096000000003</v>
      </c>
      <c r="G22" s="8">
        <f t="shared" si="5"/>
        <v>4813.8527999999915</v>
      </c>
      <c r="H22">
        <v>315</v>
      </c>
      <c r="I22">
        <v>295</v>
      </c>
      <c r="J22" s="8">
        <v>550.69831098643556</v>
      </c>
      <c r="K22" s="1">
        <v>4180</v>
      </c>
      <c r="L22" s="1">
        <v>991.5</v>
      </c>
      <c r="N22" s="1"/>
      <c r="O22" s="1"/>
      <c r="S22" s="4"/>
      <c r="T22" s="5"/>
      <c r="U22" s="4"/>
      <c r="V22" s="4"/>
      <c r="W22" s="6"/>
      <c r="X22" s="6"/>
      <c r="Y22" s="6"/>
      <c r="Z22" s="6"/>
      <c r="AA22" s="6"/>
      <c r="AB22" s="6"/>
      <c r="AC22" s="6"/>
      <c r="AD22" s="6"/>
      <c r="AF22" s="6"/>
      <c r="AG22" s="6"/>
      <c r="AH22" s="6"/>
      <c r="AI22" s="6"/>
    </row>
    <row r="23" spans="1:35" x14ac:dyDescent="0.45">
      <c r="A23">
        <f t="shared" si="4"/>
        <v>5.6000000000000001E-2</v>
      </c>
      <c r="B23" s="1">
        <f t="shared" si="0"/>
        <v>203.32829046898641</v>
      </c>
      <c r="C23">
        <v>400</v>
      </c>
      <c r="D23" s="2">
        <v>0.34</v>
      </c>
      <c r="E23" s="1">
        <f t="shared" si="2"/>
        <v>15.373440000000002</v>
      </c>
      <c r="F23" s="1">
        <f t="shared" si="3"/>
        <v>138.36096000000003</v>
      </c>
      <c r="G23" s="8">
        <f t="shared" si="5"/>
        <v>5926.7537969230661</v>
      </c>
      <c r="H23">
        <v>315</v>
      </c>
      <c r="I23">
        <v>295</v>
      </c>
      <c r="J23" s="8">
        <v>567.69087934974959</v>
      </c>
      <c r="K23" s="1">
        <v>4180</v>
      </c>
      <c r="L23" s="1">
        <v>991.5</v>
      </c>
      <c r="N23" s="1"/>
      <c r="O23" s="1"/>
      <c r="S23" s="4"/>
      <c r="T23" s="5"/>
      <c r="U23" s="4"/>
      <c r="V23" s="4"/>
      <c r="W23" s="6"/>
      <c r="X23" s="6"/>
      <c r="Y23" s="6"/>
      <c r="Z23" s="6"/>
      <c r="AA23" s="6"/>
      <c r="AB23" s="6"/>
      <c r="AC23" s="6"/>
      <c r="AD23" s="6"/>
      <c r="AF23" s="6"/>
      <c r="AG23" s="6"/>
      <c r="AH23" s="6"/>
      <c r="AI23" s="6"/>
    </row>
    <row r="24" spans="1:35" x14ac:dyDescent="0.45">
      <c r="A24">
        <f t="shared" si="4"/>
        <v>6.2E-2</v>
      </c>
      <c r="B24" s="1">
        <f t="shared" si="0"/>
        <v>225.11346444780636</v>
      </c>
      <c r="C24">
        <v>400</v>
      </c>
      <c r="D24" s="2">
        <v>0.34</v>
      </c>
      <c r="E24" s="1">
        <f t="shared" si="2"/>
        <v>15.373440000000002</v>
      </c>
      <c r="F24" s="1">
        <f t="shared" si="3"/>
        <v>138.36096000000003</v>
      </c>
      <c r="G24" s="8">
        <f t="shared" si="5"/>
        <v>7154.3487926153703</v>
      </c>
      <c r="H24">
        <v>315</v>
      </c>
      <c r="I24">
        <v>295</v>
      </c>
      <c r="J24" s="8">
        <v>581.94214018796265</v>
      </c>
      <c r="K24" s="1">
        <v>4180</v>
      </c>
      <c r="L24" s="1">
        <v>991.5</v>
      </c>
      <c r="N24" s="1"/>
      <c r="O24" s="1"/>
      <c r="S24" s="4"/>
      <c r="T24" s="5"/>
      <c r="U24" s="4"/>
      <c r="V24" s="4"/>
      <c r="W24" s="6"/>
      <c r="X24" s="6"/>
      <c r="Y24" s="6"/>
      <c r="Z24" s="6"/>
      <c r="AA24" s="6"/>
      <c r="AB24" s="6"/>
      <c r="AC24" s="6"/>
      <c r="AD24" s="6"/>
      <c r="AF24" s="6"/>
      <c r="AG24" s="6"/>
      <c r="AH24" s="6"/>
      <c r="AI24" s="6"/>
    </row>
    <row r="25" spans="1:35" x14ac:dyDescent="0.45">
      <c r="A25">
        <f t="shared" si="4"/>
        <v>6.8000000000000005E-2</v>
      </c>
      <c r="B25" s="1">
        <f t="shared" si="0"/>
        <v>246.89863842662635</v>
      </c>
      <c r="C25">
        <v>400</v>
      </c>
      <c r="D25" s="2">
        <v>0.34</v>
      </c>
      <c r="E25" s="1">
        <f t="shared" si="2"/>
        <v>15.373440000000002</v>
      </c>
      <c r="F25" s="1">
        <f t="shared" si="3"/>
        <v>138.36096000000003</v>
      </c>
      <c r="G25" s="8">
        <f t="shared" si="5"/>
        <v>8496.6377870769084</v>
      </c>
      <c r="H25">
        <v>315</v>
      </c>
      <c r="I25">
        <v>295</v>
      </c>
      <c r="J25" s="8">
        <v>594.06146570948397</v>
      </c>
      <c r="K25" s="1">
        <v>4180</v>
      </c>
      <c r="L25" s="1">
        <v>991.5</v>
      </c>
      <c r="N25" s="1"/>
      <c r="O25" s="1"/>
      <c r="S25" s="4"/>
      <c r="T25" s="5"/>
      <c r="U25" s="4"/>
      <c r="V25" s="4"/>
      <c r="W25" s="6"/>
      <c r="X25" s="6"/>
      <c r="Y25" s="6"/>
      <c r="Z25" s="6"/>
      <c r="AA25" s="6"/>
      <c r="AB25" s="6"/>
      <c r="AC25" s="6"/>
      <c r="AD25" s="6"/>
      <c r="AF25" s="6"/>
      <c r="AG25" s="6"/>
      <c r="AH25" s="6"/>
      <c r="AI25" s="6"/>
    </row>
    <row r="26" spans="1:35" x14ac:dyDescent="0.45">
      <c r="A26">
        <f t="shared" si="4"/>
        <v>7.3999999999999996E-2</v>
      </c>
      <c r="B26" s="1">
        <f t="shared" si="0"/>
        <v>268.68381240544625</v>
      </c>
      <c r="C26">
        <v>400</v>
      </c>
      <c r="D26" s="2">
        <v>0.34</v>
      </c>
      <c r="E26" s="1">
        <f t="shared" si="2"/>
        <v>15.373440000000002</v>
      </c>
      <c r="F26" s="1">
        <f t="shared" si="3"/>
        <v>138.36096000000003</v>
      </c>
      <c r="G26" s="8">
        <f t="shared" si="5"/>
        <v>9953.6207803076722</v>
      </c>
      <c r="H26">
        <v>315</v>
      </c>
      <c r="I26">
        <v>295</v>
      </c>
      <c r="J26" s="8">
        <v>604.00466418973701</v>
      </c>
      <c r="K26" s="1">
        <v>4180</v>
      </c>
      <c r="L26" s="1">
        <v>991.5</v>
      </c>
      <c r="N26" s="1"/>
      <c r="O26" s="1"/>
      <c r="S26" s="4"/>
      <c r="T26" s="5"/>
      <c r="U26" s="4"/>
      <c r="V26" s="4"/>
      <c r="W26" s="6"/>
      <c r="X26" s="6"/>
      <c r="Y26" s="6"/>
      <c r="Z26" s="6"/>
      <c r="AA26" s="6"/>
      <c r="AB26" s="6"/>
      <c r="AC26" s="6"/>
      <c r="AD26" s="6"/>
      <c r="AF26" s="6"/>
      <c r="AG26" s="6"/>
      <c r="AH26" s="6"/>
      <c r="AI26" s="6"/>
    </row>
    <row r="27" spans="1:35" x14ac:dyDescent="0.45">
      <c r="A27">
        <f t="shared" si="4"/>
        <v>8.0000000000000002E-3</v>
      </c>
      <c r="B27" s="1">
        <f t="shared" si="0"/>
        <v>29.046898638426626</v>
      </c>
      <c r="C27">
        <v>600</v>
      </c>
      <c r="D27" s="2">
        <v>0.59</v>
      </c>
      <c r="E27" s="1">
        <f t="shared" si="2"/>
        <v>26.677439999999997</v>
      </c>
      <c r="F27" s="1">
        <f t="shared" si="3"/>
        <v>240.09695999999997</v>
      </c>
      <c r="G27" s="8">
        <f>G15</f>
        <v>234.97778707692436</v>
      </c>
      <c r="H27">
        <v>315</v>
      </c>
      <c r="I27">
        <v>295</v>
      </c>
      <c r="J27" s="8">
        <v>293.84865214479595</v>
      </c>
      <c r="K27" s="1">
        <v>4180</v>
      </c>
      <c r="L27" s="1">
        <v>991.5</v>
      </c>
      <c r="N27" s="1"/>
      <c r="O27" s="1"/>
      <c r="S27" s="4"/>
      <c r="T27" s="5"/>
      <c r="U27" s="4"/>
      <c r="V27" s="4"/>
      <c r="W27" s="6"/>
      <c r="X27" s="6"/>
      <c r="Y27" s="6"/>
      <c r="Z27" s="6"/>
      <c r="AA27" s="6"/>
      <c r="AB27" s="6"/>
      <c r="AC27" s="6"/>
      <c r="AD27" s="6"/>
      <c r="AF27" s="6"/>
      <c r="AG27" s="6"/>
      <c r="AH27" s="6"/>
      <c r="AI27" s="6"/>
    </row>
    <row r="28" spans="1:35" x14ac:dyDescent="0.45">
      <c r="A28">
        <f t="shared" si="4"/>
        <v>1.4E-2</v>
      </c>
      <c r="B28" s="1">
        <f t="shared" si="0"/>
        <v>50.832072617246602</v>
      </c>
      <c r="C28">
        <v>600</v>
      </c>
      <c r="D28" s="2">
        <v>0.59</v>
      </c>
      <c r="E28" s="1">
        <f t="shared" si="2"/>
        <v>26.677439999999997</v>
      </c>
      <c r="F28" s="1">
        <f t="shared" si="3"/>
        <v>240.09695999999997</v>
      </c>
      <c r="G28" s="8">
        <f t="shared" ref="G28:G91" si="6">G16</f>
        <v>545.02079261538495</v>
      </c>
      <c r="H28">
        <v>315</v>
      </c>
      <c r="I28">
        <v>295</v>
      </c>
      <c r="J28" s="8">
        <v>472.89906140701083</v>
      </c>
      <c r="K28" s="1">
        <v>4180</v>
      </c>
      <c r="L28" s="1">
        <v>991.5</v>
      </c>
      <c r="N28" s="1"/>
      <c r="O28" s="1"/>
      <c r="S28" s="4"/>
      <c r="T28" s="5"/>
      <c r="U28" s="4"/>
      <c r="V28" s="4"/>
      <c r="W28" s="6"/>
      <c r="X28" s="6"/>
      <c r="Y28" s="6"/>
      <c r="Z28" s="6"/>
      <c r="AA28" s="6"/>
      <c r="AB28" s="6"/>
      <c r="AC28" s="6"/>
      <c r="AD28" s="6"/>
      <c r="AF28" s="6"/>
      <c r="AG28" s="6"/>
      <c r="AH28" s="6"/>
      <c r="AI28" s="6"/>
    </row>
    <row r="29" spans="1:35" x14ac:dyDescent="0.45">
      <c r="A29">
        <f t="shared" si="4"/>
        <v>0.02</v>
      </c>
      <c r="B29" s="1">
        <f t="shared" si="0"/>
        <v>72.617246596066565</v>
      </c>
      <c r="C29">
        <v>600</v>
      </c>
      <c r="D29" s="2">
        <v>0.59</v>
      </c>
      <c r="E29" s="1">
        <f t="shared" si="2"/>
        <v>26.677439999999997</v>
      </c>
      <c r="F29" s="1">
        <f t="shared" si="3"/>
        <v>240.09695999999997</v>
      </c>
      <c r="G29" s="8">
        <f t="shared" si="6"/>
        <v>969.75779692307606</v>
      </c>
      <c r="H29">
        <v>315</v>
      </c>
      <c r="I29">
        <v>295</v>
      </c>
      <c r="J29" s="8">
        <v>603.22767158149202</v>
      </c>
      <c r="K29" s="1">
        <v>4180</v>
      </c>
      <c r="L29" s="1">
        <v>991.5</v>
      </c>
      <c r="N29" s="1"/>
      <c r="O29" s="1"/>
      <c r="S29" s="4"/>
      <c r="T29" s="5"/>
      <c r="U29" s="4"/>
      <c r="V29" s="4"/>
      <c r="W29" s="6"/>
      <c r="X29" s="6"/>
      <c r="Y29" s="6"/>
      <c r="Z29" s="6"/>
      <c r="AA29" s="6"/>
      <c r="AB29" s="6"/>
      <c r="AC29" s="6"/>
      <c r="AD29" s="6"/>
      <c r="AF29" s="6"/>
      <c r="AG29" s="6"/>
      <c r="AH29" s="6"/>
      <c r="AI29" s="6"/>
    </row>
    <row r="30" spans="1:35" x14ac:dyDescent="0.45">
      <c r="A30">
        <f t="shared" si="4"/>
        <v>2.5999999999999999E-2</v>
      </c>
      <c r="B30" s="1">
        <f t="shared" si="0"/>
        <v>94.402420574886534</v>
      </c>
      <c r="C30">
        <v>600</v>
      </c>
      <c r="D30" s="2">
        <v>0.59</v>
      </c>
      <c r="E30" s="1">
        <f t="shared" si="2"/>
        <v>26.677439999999997</v>
      </c>
      <c r="F30" s="1">
        <f t="shared" si="3"/>
        <v>240.09695999999997</v>
      </c>
      <c r="G30" s="8">
        <f t="shared" si="6"/>
        <v>1509.1887999999976</v>
      </c>
      <c r="H30">
        <v>315</v>
      </c>
      <c r="I30">
        <v>295</v>
      </c>
      <c r="J30" s="8">
        <v>698.31011340880707</v>
      </c>
      <c r="K30" s="1">
        <v>4180</v>
      </c>
      <c r="L30" s="1">
        <v>991.5</v>
      </c>
      <c r="N30" s="1"/>
      <c r="O30" s="1"/>
      <c r="S30" s="4"/>
      <c r="T30" s="5"/>
      <c r="U30" s="4"/>
      <c r="V30" s="4"/>
      <c r="W30" s="6"/>
      <c r="X30" s="6"/>
      <c r="Y30" s="6"/>
      <c r="Z30" s="6"/>
      <c r="AA30" s="6"/>
      <c r="AB30" s="6"/>
      <c r="AC30" s="6"/>
      <c r="AD30" s="6"/>
      <c r="AF30" s="6"/>
      <c r="AG30" s="6"/>
      <c r="AH30" s="6"/>
      <c r="AI30" s="6"/>
    </row>
    <row r="31" spans="1:35" x14ac:dyDescent="0.45">
      <c r="A31">
        <f t="shared" si="4"/>
        <v>3.2000000000000001E-2</v>
      </c>
      <c r="B31" s="1">
        <f t="shared" si="0"/>
        <v>116.1875945537065</v>
      </c>
      <c r="C31">
        <v>600</v>
      </c>
      <c r="D31" s="2">
        <v>0.59</v>
      </c>
      <c r="E31" s="1">
        <f t="shared" si="2"/>
        <v>26.677439999999997</v>
      </c>
      <c r="F31" s="1">
        <f t="shared" si="3"/>
        <v>240.09695999999997</v>
      </c>
      <c r="G31" s="8">
        <f t="shared" si="6"/>
        <v>2163.31380184615</v>
      </c>
      <c r="H31">
        <v>315</v>
      </c>
      <c r="I31">
        <v>295</v>
      </c>
      <c r="J31" s="8">
        <v>769.71455229284095</v>
      </c>
      <c r="K31" s="1">
        <v>4180</v>
      </c>
      <c r="L31" s="1">
        <v>991.5</v>
      </c>
      <c r="N31" s="1"/>
      <c r="O31" s="1"/>
      <c r="S31" s="4"/>
      <c r="T31" s="5"/>
      <c r="U31" s="4"/>
      <c r="V31" s="4"/>
      <c r="W31" s="6"/>
      <c r="X31" s="6"/>
      <c r="Y31" s="6"/>
      <c r="Z31" s="6"/>
      <c r="AA31" s="6"/>
      <c r="AB31" s="6"/>
      <c r="AC31" s="6"/>
      <c r="AD31" s="6"/>
      <c r="AF31" s="6"/>
      <c r="AG31" s="6"/>
      <c r="AH31" s="6"/>
      <c r="AI31" s="6"/>
    </row>
    <row r="32" spans="1:35" x14ac:dyDescent="0.45">
      <c r="A32">
        <f t="shared" si="4"/>
        <v>3.7999999999999999E-2</v>
      </c>
      <c r="B32" s="1">
        <f t="shared" si="0"/>
        <v>137.97276853252646</v>
      </c>
      <c r="C32">
        <v>600</v>
      </c>
      <c r="D32" s="2">
        <v>0.59</v>
      </c>
      <c r="E32" s="1">
        <f t="shared" si="2"/>
        <v>26.677439999999997</v>
      </c>
      <c r="F32" s="1">
        <f t="shared" si="3"/>
        <v>240.09695999999997</v>
      </c>
      <c r="G32" s="8">
        <f t="shared" si="6"/>
        <v>2932.1328024615332</v>
      </c>
      <c r="H32">
        <v>315</v>
      </c>
      <c r="I32">
        <v>295</v>
      </c>
      <c r="J32" s="8">
        <v>824.96969415176545</v>
      </c>
      <c r="K32" s="1">
        <v>4180</v>
      </c>
      <c r="L32" s="1">
        <v>991.5</v>
      </c>
      <c r="N32" s="1"/>
      <c r="O32" s="1"/>
      <c r="S32" s="4"/>
      <c r="T32" s="5"/>
      <c r="U32" s="4"/>
      <c r="V32" s="4"/>
      <c r="W32" s="6"/>
      <c r="X32" s="6"/>
      <c r="Y32" s="6"/>
      <c r="Z32" s="6"/>
      <c r="AA32" s="6"/>
      <c r="AB32" s="6"/>
      <c r="AC32" s="6"/>
      <c r="AD32" s="6"/>
      <c r="AF32" s="6"/>
      <c r="AG32" s="6"/>
      <c r="AH32" s="6"/>
      <c r="AI32" s="6"/>
    </row>
    <row r="33" spans="1:35" x14ac:dyDescent="0.45">
      <c r="A33">
        <f t="shared" si="4"/>
        <v>4.3999999999999997E-2</v>
      </c>
      <c r="B33" s="1">
        <f t="shared" si="0"/>
        <v>159.75794251134644</v>
      </c>
      <c r="C33">
        <v>600</v>
      </c>
      <c r="D33" s="2">
        <v>0.59</v>
      </c>
      <c r="E33" s="1">
        <f t="shared" si="2"/>
        <v>26.677439999999997</v>
      </c>
      <c r="F33" s="1">
        <f t="shared" si="3"/>
        <v>240.09695999999997</v>
      </c>
      <c r="G33" s="8">
        <f t="shared" si="6"/>
        <v>3815.6458018461462</v>
      </c>
      <c r="H33">
        <v>315</v>
      </c>
      <c r="I33">
        <v>295</v>
      </c>
      <c r="J33" s="8">
        <v>868.86664685898643</v>
      </c>
      <c r="K33" s="1">
        <v>4180</v>
      </c>
      <c r="L33" s="1">
        <v>991.5</v>
      </c>
      <c r="N33" s="1"/>
      <c r="O33" s="1"/>
      <c r="S33" s="4"/>
      <c r="T33" s="5"/>
      <c r="U33" s="4"/>
      <c r="V33" s="4"/>
      <c r="W33" s="6"/>
      <c r="X33" s="6"/>
      <c r="Y33" s="6"/>
      <c r="Z33" s="6"/>
      <c r="AA33" s="6"/>
      <c r="AB33" s="6"/>
      <c r="AC33" s="6"/>
      <c r="AD33" s="6"/>
      <c r="AF33" s="6"/>
      <c r="AG33" s="6"/>
      <c r="AH33" s="6"/>
      <c r="AI33" s="6"/>
    </row>
    <row r="34" spans="1:35" x14ac:dyDescent="0.45">
      <c r="A34">
        <f t="shared" si="4"/>
        <v>0.05</v>
      </c>
      <c r="B34" s="1">
        <f t="shared" ref="B34:B65" si="7">A34/L34*3600*1000</f>
        <v>181.54311649016643</v>
      </c>
      <c r="C34">
        <v>600</v>
      </c>
      <c r="D34" s="2">
        <v>0.59</v>
      </c>
      <c r="E34" s="1">
        <f t="shared" si="2"/>
        <v>26.677439999999997</v>
      </c>
      <c r="F34" s="1">
        <f t="shared" si="3"/>
        <v>240.09695999999997</v>
      </c>
      <c r="G34" s="8">
        <f t="shared" si="6"/>
        <v>4813.8527999999915</v>
      </c>
      <c r="H34">
        <v>315</v>
      </c>
      <c r="I34">
        <v>295</v>
      </c>
      <c r="J34" s="8">
        <v>904.52336404131131</v>
      </c>
      <c r="K34" s="1">
        <v>4180</v>
      </c>
      <c r="L34" s="1">
        <v>991.5</v>
      </c>
      <c r="N34" s="1"/>
      <c r="O34" s="1"/>
      <c r="S34" s="4"/>
      <c r="T34" s="5"/>
      <c r="U34" s="4"/>
      <c r="V34" s="4"/>
      <c r="W34" s="6"/>
      <c r="X34" s="6"/>
      <c r="Y34" s="6"/>
      <c r="Z34" s="6"/>
      <c r="AA34" s="6"/>
      <c r="AB34" s="6"/>
      <c r="AC34" s="6"/>
      <c r="AD34" s="6"/>
      <c r="AF34" s="6"/>
      <c r="AG34" s="6"/>
      <c r="AH34" s="6"/>
      <c r="AI34" s="6"/>
    </row>
    <row r="35" spans="1:35" x14ac:dyDescent="0.45">
      <c r="A35">
        <f t="shared" si="4"/>
        <v>5.6000000000000001E-2</v>
      </c>
      <c r="B35" s="1">
        <f t="shared" si="7"/>
        <v>203.32829046898641</v>
      </c>
      <c r="C35">
        <v>600</v>
      </c>
      <c r="D35" s="2">
        <v>0.59</v>
      </c>
      <c r="E35" s="1">
        <f t="shared" si="2"/>
        <v>26.677439999999997</v>
      </c>
      <c r="F35" s="1">
        <f t="shared" si="3"/>
        <v>240.09695999999997</v>
      </c>
      <c r="G35" s="8">
        <f t="shared" si="6"/>
        <v>5926.7537969230661</v>
      </c>
      <c r="H35">
        <v>315</v>
      </c>
      <c r="I35">
        <v>295</v>
      </c>
      <c r="J35" s="8">
        <v>934.03276287708661</v>
      </c>
      <c r="K35" s="1">
        <v>4180</v>
      </c>
      <c r="L35" s="1">
        <v>991.5</v>
      </c>
      <c r="N35" s="1"/>
      <c r="O35" s="1"/>
      <c r="S35" s="4"/>
      <c r="T35" s="5"/>
      <c r="U35" s="4"/>
      <c r="V35" s="4"/>
      <c r="W35" s="6"/>
      <c r="X35" s="6"/>
      <c r="Y35" s="6"/>
      <c r="Z35" s="6"/>
      <c r="AA35" s="6"/>
      <c r="AB35" s="6"/>
      <c r="AC35" s="6"/>
      <c r="AD35" s="6"/>
      <c r="AF35" s="6"/>
      <c r="AG35" s="6"/>
      <c r="AH35" s="6"/>
      <c r="AI35" s="6"/>
    </row>
    <row r="36" spans="1:35" x14ac:dyDescent="0.45">
      <c r="A36">
        <f t="shared" si="4"/>
        <v>6.2E-2</v>
      </c>
      <c r="B36" s="1">
        <f t="shared" si="7"/>
        <v>225.11346444780636</v>
      </c>
      <c r="C36">
        <v>600</v>
      </c>
      <c r="D36" s="2">
        <v>0.59</v>
      </c>
      <c r="E36" s="1">
        <f t="shared" si="2"/>
        <v>26.677439999999997</v>
      </c>
      <c r="F36" s="1">
        <f t="shared" si="3"/>
        <v>240.09695999999997</v>
      </c>
      <c r="G36" s="8">
        <f t="shared" si="6"/>
        <v>7154.3487926153703</v>
      </c>
      <c r="H36">
        <v>315</v>
      </c>
      <c r="I36">
        <v>295</v>
      </c>
      <c r="J36" s="8">
        <v>958.84380865240973</v>
      </c>
      <c r="K36" s="1">
        <v>4180</v>
      </c>
      <c r="L36" s="1">
        <v>991.5</v>
      </c>
      <c r="N36" s="1"/>
      <c r="O36" s="1"/>
      <c r="S36" s="4"/>
      <c r="T36" s="5"/>
      <c r="U36" s="4"/>
      <c r="V36" s="4"/>
      <c r="W36" s="6"/>
      <c r="X36" s="6"/>
      <c r="Y36" s="6"/>
      <c r="Z36" s="6"/>
      <c r="AA36" s="6"/>
      <c r="AB36" s="6"/>
      <c r="AC36" s="6"/>
      <c r="AD36" s="6"/>
      <c r="AF36" s="6"/>
      <c r="AG36" s="6"/>
      <c r="AH36" s="6"/>
      <c r="AI36" s="6"/>
    </row>
    <row r="37" spans="1:35" x14ac:dyDescent="0.45">
      <c r="A37">
        <f t="shared" si="4"/>
        <v>6.8000000000000005E-2</v>
      </c>
      <c r="B37" s="1">
        <f t="shared" si="7"/>
        <v>246.89863842662635</v>
      </c>
      <c r="C37">
        <v>600</v>
      </c>
      <c r="D37" s="2">
        <v>0.59</v>
      </c>
      <c r="E37" s="1">
        <f t="shared" si="2"/>
        <v>26.677439999999997</v>
      </c>
      <c r="F37" s="1">
        <f t="shared" si="3"/>
        <v>240.09695999999997</v>
      </c>
      <c r="G37" s="8">
        <f t="shared" si="6"/>
        <v>8496.6377870769084</v>
      </c>
      <c r="H37">
        <v>315</v>
      </c>
      <c r="I37">
        <v>295</v>
      </c>
      <c r="J37" s="8">
        <v>979.98758631763951</v>
      </c>
      <c r="K37" s="1">
        <v>4180</v>
      </c>
      <c r="L37" s="1">
        <v>991.5</v>
      </c>
      <c r="N37" s="1"/>
      <c r="O37" s="1"/>
      <c r="S37" s="4"/>
      <c r="T37" s="5"/>
      <c r="U37" s="4"/>
      <c r="V37" s="4"/>
      <c r="W37" s="6"/>
      <c r="X37" s="6"/>
      <c r="Y37" s="6"/>
      <c r="Z37" s="6"/>
      <c r="AA37" s="6"/>
      <c r="AB37" s="6"/>
      <c r="AC37" s="6"/>
      <c r="AD37" s="6"/>
      <c r="AF37" s="6"/>
      <c r="AG37" s="6"/>
      <c r="AH37" s="6"/>
      <c r="AI37" s="6"/>
    </row>
    <row r="38" spans="1:35" x14ac:dyDescent="0.45">
      <c r="A38">
        <f t="shared" si="4"/>
        <v>7.3999999999999996E-2</v>
      </c>
      <c r="B38" s="1">
        <f t="shared" si="7"/>
        <v>268.68381240544625</v>
      </c>
      <c r="C38">
        <v>600</v>
      </c>
      <c r="D38" s="2">
        <v>0.59</v>
      </c>
      <c r="E38" s="1">
        <f t="shared" si="2"/>
        <v>26.677439999999997</v>
      </c>
      <c r="F38" s="1">
        <f t="shared" si="3"/>
        <v>240.09695999999997</v>
      </c>
      <c r="G38" s="8">
        <f t="shared" si="6"/>
        <v>9953.6207803076722</v>
      </c>
      <c r="H38">
        <v>315</v>
      </c>
      <c r="I38">
        <v>295</v>
      </c>
      <c r="J38" s="8">
        <v>997.36499919503558</v>
      </c>
      <c r="K38" s="1">
        <v>4180</v>
      </c>
      <c r="L38" s="1">
        <v>991.5</v>
      </c>
      <c r="N38" s="1"/>
      <c r="O38" s="1"/>
      <c r="S38" s="4"/>
      <c r="T38" s="5"/>
      <c r="U38" s="4"/>
      <c r="V38" s="4"/>
      <c r="W38" s="6"/>
      <c r="X38" s="6"/>
      <c r="Y38" s="6"/>
      <c r="Z38" s="6"/>
      <c r="AA38" s="6"/>
      <c r="AB38" s="6"/>
      <c r="AC38" s="6"/>
      <c r="AD38" s="6"/>
      <c r="AF38" s="6"/>
      <c r="AG38" s="6"/>
      <c r="AH38" s="6"/>
      <c r="AI38" s="6"/>
    </row>
    <row r="39" spans="1:35" x14ac:dyDescent="0.45">
      <c r="A39">
        <f t="shared" si="4"/>
        <v>8.0000000000000002E-3</v>
      </c>
      <c r="B39" s="1">
        <f t="shared" si="7"/>
        <v>29.046898638426626</v>
      </c>
      <c r="C39">
        <v>800</v>
      </c>
      <c r="D39" s="2">
        <v>0.84</v>
      </c>
      <c r="E39" s="1">
        <f t="shared" si="2"/>
        <v>37.981439999999999</v>
      </c>
      <c r="F39" s="1">
        <f t="shared" si="3"/>
        <v>341.83296000000001</v>
      </c>
      <c r="G39" s="8">
        <f t="shared" si="6"/>
        <v>234.97778707692436</v>
      </c>
      <c r="H39">
        <v>315</v>
      </c>
      <c r="I39">
        <v>295</v>
      </c>
      <c r="J39" s="8">
        <v>340.73424393160514</v>
      </c>
      <c r="K39" s="1">
        <v>4180</v>
      </c>
      <c r="L39" s="1">
        <v>991.5</v>
      </c>
      <c r="N39" s="1"/>
      <c r="O39" s="1"/>
      <c r="S39" s="4"/>
      <c r="T39" s="5"/>
      <c r="U39" s="4"/>
      <c r="V39" s="4"/>
      <c r="W39" s="6"/>
      <c r="X39" s="6"/>
      <c r="Y39" s="6"/>
      <c r="Z39" s="6"/>
      <c r="AA39" s="6"/>
      <c r="AB39" s="6"/>
      <c r="AC39" s="6"/>
      <c r="AD39" s="6"/>
      <c r="AF39" s="6"/>
      <c r="AG39" s="6"/>
      <c r="AH39" s="6"/>
      <c r="AI39" s="6"/>
    </row>
    <row r="40" spans="1:35" x14ac:dyDescent="0.45">
      <c r="A40">
        <f t="shared" si="4"/>
        <v>1.4E-2</v>
      </c>
      <c r="B40" s="1">
        <f t="shared" si="7"/>
        <v>50.832072617246602</v>
      </c>
      <c r="C40">
        <v>800</v>
      </c>
      <c r="D40" s="2">
        <v>0.84</v>
      </c>
      <c r="E40" s="1">
        <f t="shared" si="2"/>
        <v>37.981439999999999</v>
      </c>
      <c r="F40" s="1">
        <f t="shared" si="3"/>
        <v>341.83296000000001</v>
      </c>
      <c r="G40" s="8">
        <f t="shared" si="6"/>
        <v>545.02079261538495</v>
      </c>
      <c r="H40">
        <v>315</v>
      </c>
      <c r="I40">
        <v>295</v>
      </c>
      <c r="J40" s="8">
        <v>557.95451206948792</v>
      </c>
      <c r="K40" s="1">
        <v>4180</v>
      </c>
      <c r="L40" s="1">
        <v>991.5</v>
      </c>
      <c r="N40" s="1"/>
      <c r="O40" s="1"/>
      <c r="S40" s="4"/>
      <c r="T40" s="5"/>
      <c r="U40" s="4"/>
      <c r="V40" s="4"/>
      <c r="W40" s="6"/>
      <c r="X40" s="6"/>
      <c r="Y40" s="6"/>
      <c r="Z40" s="6"/>
      <c r="AA40" s="6"/>
      <c r="AB40" s="6"/>
      <c r="AC40" s="6"/>
      <c r="AD40" s="6"/>
      <c r="AF40" s="6"/>
      <c r="AG40" s="6"/>
      <c r="AH40" s="6"/>
      <c r="AI40" s="6"/>
    </row>
    <row r="41" spans="1:35" x14ac:dyDescent="0.45">
      <c r="A41">
        <f t="shared" si="4"/>
        <v>0.02</v>
      </c>
      <c r="B41" s="1">
        <f t="shared" si="7"/>
        <v>72.617246596066565</v>
      </c>
      <c r="C41">
        <v>800</v>
      </c>
      <c r="D41" s="2">
        <v>0.84</v>
      </c>
      <c r="E41" s="1">
        <f t="shared" si="2"/>
        <v>37.981439999999999</v>
      </c>
      <c r="F41" s="1">
        <f t="shared" si="3"/>
        <v>341.83296000000001</v>
      </c>
      <c r="G41" s="8">
        <f t="shared" si="6"/>
        <v>969.75779692307606</v>
      </c>
      <c r="H41">
        <v>315</v>
      </c>
      <c r="I41">
        <v>295</v>
      </c>
      <c r="J41" s="8">
        <v>722.47677573687986</v>
      </c>
      <c r="K41" s="1">
        <v>4180</v>
      </c>
      <c r="L41" s="1">
        <v>991.5</v>
      </c>
      <c r="N41" s="1"/>
      <c r="O41" s="1"/>
      <c r="S41" s="4"/>
      <c r="T41" s="5"/>
      <c r="U41" s="4"/>
      <c r="V41" s="4"/>
      <c r="W41" s="6"/>
      <c r="X41" s="6"/>
      <c r="Y41" s="6"/>
      <c r="Z41" s="6"/>
      <c r="AA41" s="6"/>
      <c r="AB41" s="6"/>
      <c r="AC41" s="6"/>
      <c r="AD41" s="6"/>
      <c r="AF41" s="6"/>
      <c r="AG41" s="6"/>
      <c r="AH41" s="6"/>
      <c r="AI41" s="6"/>
    </row>
    <row r="42" spans="1:35" x14ac:dyDescent="0.45">
      <c r="A42">
        <f t="shared" si="4"/>
        <v>2.5999999999999999E-2</v>
      </c>
      <c r="B42" s="1">
        <f t="shared" si="7"/>
        <v>94.402420574886534</v>
      </c>
      <c r="C42">
        <v>800</v>
      </c>
      <c r="D42" s="2">
        <v>0.84</v>
      </c>
      <c r="E42" s="1">
        <f t="shared" si="2"/>
        <v>37.981439999999999</v>
      </c>
      <c r="F42" s="1">
        <f t="shared" si="3"/>
        <v>341.83296000000001</v>
      </c>
      <c r="G42" s="8">
        <f t="shared" si="6"/>
        <v>1509.1887999999976</v>
      </c>
      <c r="H42">
        <v>315</v>
      </c>
      <c r="I42">
        <v>295</v>
      </c>
      <c r="J42" s="8">
        <v>845.61129766690772</v>
      </c>
      <c r="K42" s="1">
        <v>4180</v>
      </c>
      <c r="L42" s="1">
        <v>991.5</v>
      </c>
      <c r="N42" s="1"/>
      <c r="O42" s="1"/>
      <c r="S42" s="4"/>
      <c r="T42" s="5"/>
      <c r="U42" s="4"/>
      <c r="V42" s="4"/>
      <c r="W42" s="6"/>
      <c r="X42" s="6"/>
      <c r="Y42" s="6"/>
      <c r="Z42" s="6"/>
      <c r="AA42" s="6"/>
      <c r="AB42" s="6"/>
      <c r="AC42" s="6"/>
      <c r="AD42" s="6"/>
      <c r="AF42" s="6"/>
      <c r="AG42" s="6"/>
      <c r="AH42" s="6"/>
      <c r="AI42" s="6"/>
    </row>
    <row r="43" spans="1:35" x14ac:dyDescent="0.45">
      <c r="A43">
        <f t="shared" si="4"/>
        <v>3.2000000000000001E-2</v>
      </c>
      <c r="B43" s="1">
        <f t="shared" si="7"/>
        <v>116.1875945537065</v>
      </c>
      <c r="C43">
        <v>800</v>
      </c>
      <c r="D43" s="2">
        <v>0.84</v>
      </c>
      <c r="E43" s="1">
        <f t="shared" si="2"/>
        <v>37.981439999999999</v>
      </c>
      <c r="F43" s="1">
        <f t="shared" si="3"/>
        <v>341.83296000000001</v>
      </c>
      <c r="G43" s="8">
        <f t="shared" si="6"/>
        <v>2163.31380184615</v>
      </c>
      <c r="H43">
        <v>315</v>
      </c>
      <c r="I43">
        <v>295</v>
      </c>
      <c r="J43" s="8">
        <v>939.66392310899107</v>
      </c>
      <c r="K43" s="1">
        <v>4180</v>
      </c>
      <c r="L43" s="1">
        <v>991.5</v>
      </c>
      <c r="N43" s="1"/>
      <c r="O43" s="1"/>
      <c r="S43" s="4"/>
      <c r="T43" s="5"/>
      <c r="U43" s="4"/>
      <c r="V43" s="4"/>
      <c r="W43" s="6"/>
      <c r="X43" s="6"/>
      <c r="Y43" s="6"/>
      <c r="Z43" s="6"/>
      <c r="AA43" s="6"/>
      <c r="AB43" s="6"/>
      <c r="AC43" s="6"/>
      <c r="AD43" s="6"/>
      <c r="AF43" s="6"/>
      <c r="AG43" s="6"/>
      <c r="AH43" s="6"/>
      <c r="AI43" s="6"/>
    </row>
    <row r="44" spans="1:35" x14ac:dyDescent="0.45">
      <c r="A44">
        <f t="shared" si="4"/>
        <v>3.7999999999999999E-2</v>
      </c>
      <c r="B44" s="1">
        <f t="shared" si="7"/>
        <v>137.97276853252646</v>
      </c>
      <c r="C44">
        <v>800</v>
      </c>
      <c r="D44" s="2">
        <v>0.84</v>
      </c>
      <c r="E44" s="1">
        <f t="shared" si="2"/>
        <v>37.981439999999999</v>
      </c>
      <c r="F44" s="1">
        <f t="shared" si="3"/>
        <v>341.83296000000001</v>
      </c>
      <c r="G44" s="8">
        <f t="shared" si="6"/>
        <v>2932.1328024615332</v>
      </c>
      <c r="H44">
        <v>315</v>
      </c>
      <c r="I44">
        <v>295</v>
      </c>
      <c r="J44" s="8">
        <v>1013.32035046803</v>
      </c>
      <c r="K44" s="1">
        <v>4180</v>
      </c>
      <c r="L44" s="1">
        <v>991.5</v>
      </c>
      <c r="N44" s="1"/>
      <c r="O44" s="1"/>
      <c r="S44" s="4"/>
      <c r="T44" s="5"/>
      <c r="U44" s="4"/>
      <c r="V44" s="4"/>
      <c r="W44" s="6"/>
      <c r="X44" s="6"/>
      <c r="Y44" s="6"/>
      <c r="Z44" s="6"/>
      <c r="AA44" s="6"/>
      <c r="AB44" s="6"/>
      <c r="AC44" s="6"/>
      <c r="AD44" s="6"/>
      <c r="AF44" s="6"/>
      <c r="AG44" s="6"/>
      <c r="AH44" s="6"/>
      <c r="AI44" s="6"/>
    </row>
    <row r="45" spans="1:35" x14ac:dyDescent="0.45">
      <c r="A45">
        <f t="shared" si="4"/>
        <v>4.3999999999999997E-2</v>
      </c>
      <c r="B45" s="1">
        <f t="shared" si="7"/>
        <v>159.75794251134644</v>
      </c>
      <c r="C45">
        <v>800</v>
      </c>
      <c r="D45" s="2">
        <v>0.84</v>
      </c>
      <c r="E45" s="1">
        <f t="shared" si="2"/>
        <v>37.981439999999999</v>
      </c>
      <c r="F45" s="1">
        <f t="shared" si="3"/>
        <v>341.83296000000001</v>
      </c>
      <c r="G45" s="8">
        <f t="shared" si="6"/>
        <v>3815.6458018461462</v>
      </c>
      <c r="H45">
        <v>315</v>
      </c>
      <c r="I45">
        <v>295</v>
      </c>
      <c r="J45" s="8">
        <v>1072.3564662995677</v>
      </c>
      <c r="K45" s="1">
        <v>4180</v>
      </c>
      <c r="L45" s="1">
        <v>991.5</v>
      </c>
      <c r="N45" s="1"/>
      <c r="O45" s="1"/>
      <c r="S45" s="4"/>
      <c r="T45" s="5"/>
      <c r="U45" s="4"/>
      <c r="V45" s="4"/>
      <c r="W45" s="6"/>
      <c r="X45" s="6"/>
      <c r="Y45" s="6"/>
      <c r="Z45" s="6"/>
      <c r="AA45" s="6"/>
      <c r="AB45" s="6"/>
      <c r="AC45" s="6"/>
      <c r="AD45" s="6"/>
      <c r="AF45" s="6"/>
      <c r="AG45" s="6"/>
      <c r="AH45" s="6"/>
      <c r="AI45" s="6"/>
    </row>
    <row r="46" spans="1:35" x14ac:dyDescent="0.45">
      <c r="A46">
        <f t="shared" si="4"/>
        <v>0.05</v>
      </c>
      <c r="B46" s="1">
        <f t="shared" si="7"/>
        <v>181.54311649016643</v>
      </c>
      <c r="C46">
        <v>800</v>
      </c>
      <c r="D46" s="2">
        <v>0.84</v>
      </c>
      <c r="E46" s="1">
        <f t="shared" si="2"/>
        <v>37.981439999999999</v>
      </c>
      <c r="F46" s="1">
        <f t="shared" si="3"/>
        <v>341.83296000000001</v>
      </c>
      <c r="G46" s="8">
        <f t="shared" si="6"/>
        <v>4813.8527999999915</v>
      </c>
      <c r="H46">
        <v>315</v>
      </c>
      <c r="I46">
        <v>295</v>
      </c>
      <c r="J46" s="8">
        <v>1120.6383993280474</v>
      </c>
      <c r="K46" s="1">
        <v>4180</v>
      </c>
      <c r="L46" s="1">
        <v>991.5</v>
      </c>
      <c r="N46" s="1"/>
      <c r="O46" s="1"/>
      <c r="S46" s="4"/>
      <c r="T46" s="5"/>
      <c r="U46" s="4"/>
      <c r="V46" s="4"/>
      <c r="W46" s="6"/>
      <c r="X46" s="6"/>
      <c r="Y46" s="6"/>
      <c r="Z46" s="6"/>
      <c r="AA46" s="6"/>
      <c r="AB46" s="6"/>
      <c r="AC46" s="6"/>
      <c r="AD46" s="6"/>
      <c r="AF46" s="6"/>
      <c r="AG46" s="6"/>
      <c r="AH46" s="6"/>
      <c r="AI46" s="6"/>
    </row>
    <row r="47" spans="1:35" x14ac:dyDescent="0.45">
      <c r="A47">
        <f t="shared" si="4"/>
        <v>5.6000000000000001E-2</v>
      </c>
      <c r="B47" s="1">
        <f t="shared" si="7"/>
        <v>203.32829046898641</v>
      </c>
      <c r="C47">
        <v>800</v>
      </c>
      <c r="D47" s="2">
        <v>0.84</v>
      </c>
      <c r="E47" s="1">
        <f t="shared" si="2"/>
        <v>37.981439999999999</v>
      </c>
      <c r="F47" s="1">
        <f t="shared" si="3"/>
        <v>341.83296000000001</v>
      </c>
      <c r="G47" s="8">
        <f t="shared" si="6"/>
        <v>5926.7537969230661</v>
      </c>
      <c r="H47">
        <v>315</v>
      </c>
      <c r="I47">
        <v>295</v>
      </c>
      <c r="J47" s="8">
        <v>1160.8132127187876</v>
      </c>
      <c r="K47" s="1">
        <v>4180</v>
      </c>
      <c r="L47" s="1">
        <v>991.5</v>
      </c>
      <c r="N47" s="1"/>
      <c r="O47" s="1"/>
      <c r="S47" s="4"/>
      <c r="T47" s="5"/>
      <c r="U47" s="4"/>
      <c r="V47" s="4"/>
      <c r="W47" s="6"/>
      <c r="X47" s="6"/>
      <c r="Y47" s="6"/>
      <c r="Z47" s="6"/>
      <c r="AA47" s="6"/>
      <c r="AB47" s="6"/>
      <c r="AC47" s="6"/>
      <c r="AD47" s="6"/>
      <c r="AF47" s="6"/>
      <c r="AG47" s="6"/>
      <c r="AH47" s="6"/>
      <c r="AI47" s="6"/>
    </row>
    <row r="48" spans="1:35" x14ac:dyDescent="0.45">
      <c r="A48">
        <f t="shared" si="4"/>
        <v>6.2E-2</v>
      </c>
      <c r="B48" s="1">
        <f t="shared" si="7"/>
        <v>225.11346444780636</v>
      </c>
      <c r="C48">
        <v>800</v>
      </c>
      <c r="D48" s="2">
        <v>0.84</v>
      </c>
      <c r="E48" s="1">
        <f t="shared" si="2"/>
        <v>37.981439999999999</v>
      </c>
      <c r="F48" s="1">
        <f t="shared" si="3"/>
        <v>341.83296000000001</v>
      </c>
      <c r="G48" s="8">
        <f t="shared" si="6"/>
        <v>7154.3487926153703</v>
      </c>
      <c r="H48">
        <v>315</v>
      </c>
      <c r="I48">
        <v>295</v>
      </c>
      <c r="J48" s="8">
        <v>1194.7404066611457</v>
      </c>
      <c r="K48" s="1">
        <v>4180</v>
      </c>
      <c r="L48" s="1">
        <v>991.5</v>
      </c>
      <c r="N48" s="1"/>
      <c r="O48" s="1"/>
      <c r="S48" s="4"/>
      <c r="T48" s="5"/>
      <c r="U48" s="4"/>
      <c r="V48" s="4"/>
      <c r="W48" s="6"/>
      <c r="X48" s="6"/>
      <c r="Y48" s="6"/>
      <c r="Z48" s="6"/>
      <c r="AA48" s="6"/>
      <c r="AB48" s="6"/>
      <c r="AC48" s="6"/>
      <c r="AD48" s="6"/>
      <c r="AF48" s="6"/>
      <c r="AG48" s="6"/>
      <c r="AH48" s="6"/>
      <c r="AI48" s="6"/>
    </row>
    <row r="49" spans="1:35" x14ac:dyDescent="0.45">
      <c r="A49">
        <f t="shared" si="4"/>
        <v>6.8000000000000005E-2</v>
      </c>
      <c r="B49" s="1">
        <f t="shared" si="7"/>
        <v>246.89863842662635</v>
      </c>
      <c r="C49">
        <v>800</v>
      </c>
      <c r="D49" s="2">
        <v>0.84</v>
      </c>
      <c r="E49" s="1">
        <f t="shared" si="2"/>
        <v>37.981439999999999</v>
      </c>
      <c r="F49" s="1">
        <f t="shared" si="3"/>
        <v>341.83296000000001</v>
      </c>
      <c r="G49" s="8">
        <f t="shared" si="6"/>
        <v>8496.6377870769084</v>
      </c>
      <c r="H49">
        <v>315</v>
      </c>
      <c r="I49">
        <v>295</v>
      </c>
      <c r="J49" s="8">
        <v>1223.7586445890909</v>
      </c>
      <c r="K49" s="1">
        <v>4180</v>
      </c>
      <c r="L49" s="1">
        <v>991.5</v>
      </c>
      <c r="N49" s="1"/>
      <c r="O49" s="1"/>
      <c r="S49" s="4"/>
      <c r="T49" s="5"/>
      <c r="U49" s="4"/>
      <c r="V49" s="4"/>
      <c r="W49" s="6"/>
      <c r="X49" s="6"/>
      <c r="Y49" s="6"/>
      <c r="Z49" s="6"/>
      <c r="AA49" s="6"/>
      <c r="AB49" s="6"/>
      <c r="AC49" s="6"/>
      <c r="AD49" s="6"/>
      <c r="AF49" s="6"/>
      <c r="AG49" s="6"/>
      <c r="AH49" s="6"/>
      <c r="AI49" s="6"/>
    </row>
    <row r="50" spans="1:35" x14ac:dyDescent="0.45">
      <c r="A50">
        <f t="shared" si="4"/>
        <v>7.3999999999999996E-2</v>
      </c>
      <c r="B50" s="1">
        <f t="shared" si="7"/>
        <v>268.68381240544625</v>
      </c>
      <c r="C50">
        <v>800</v>
      </c>
      <c r="D50" s="2">
        <v>0.84</v>
      </c>
      <c r="E50" s="1">
        <f t="shared" si="2"/>
        <v>37.981439999999999</v>
      </c>
      <c r="F50" s="1">
        <f t="shared" si="3"/>
        <v>341.83296000000001</v>
      </c>
      <c r="G50" s="8">
        <f t="shared" si="6"/>
        <v>9953.6207803076722</v>
      </c>
      <c r="H50">
        <v>315</v>
      </c>
      <c r="I50">
        <v>295</v>
      </c>
      <c r="J50" s="8">
        <v>1247.6797110617865</v>
      </c>
      <c r="K50" s="1">
        <v>4180</v>
      </c>
      <c r="L50" s="1">
        <v>991.5</v>
      </c>
      <c r="N50" s="1"/>
      <c r="O50" s="1"/>
      <c r="S50" s="4"/>
      <c r="T50" s="5"/>
      <c r="U50" s="4"/>
      <c r="V50" s="4"/>
      <c r="W50" s="6"/>
      <c r="X50" s="6"/>
      <c r="Y50" s="6"/>
      <c r="Z50" s="6"/>
      <c r="AA50" s="6"/>
      <c r="AB50" s="6"/>
      <c r="AC50" s="6"/>
      <c r="AD50" s="6"/>
      <c r="AF50" s="6"/>
      <c r="AG50" s="6"/>
      <c r="AH50" s="6"/>
      <c r="AI50" s="6"/>
    </row>
    <row r="51" spans="1:35" x14ac:dyDescent="0.45">
      <c r="A51">
        <f t="shared" si="4"/>
        <v>8.0000000000000002E-3</v>
      </c>
      <c r="B51" s="1">
        <f t="shared" si="7"/>
        <v>29.046898638426626</v>
      </c>
      <c r="C51">
        <v>1000</v>
      </c>
      <c r="D51" s="2">
        <v>1.1000000000000001</v>
      </c>
      <c r="E51" s="1">
        <f t="shared" si="2"/>
        <v>49.737600000000008</v>
      </c>
      <c r="F51" s="1">
        <f t="shared" si="3"/>
        <v>447.63840000000005</v>
      </c>
      <c r="G51" s="8">
        <f t="shared" si="6"/>
        <v>234.97778707692436</v>
      </c>
      <c r="H51">
        <v>315</v>
      </c>
      <c r="I51">
        <v>295</v>
      </c>
      <c r="J51" s="8">
        <v>356.93602315372408</v>
      </c>
      <c r="K51" s="1">
        <v>4180</v>
      </c>
      <c r="L51" s="1">
        <v>991.5</v>
      </c>
      <c r="N51" s="1"/>
      <c r="O51" s="1"/>
      <c r="S51" s="4"/>
      <c r="T51" s="5"/>
      <c r="U51" s="4"/>
      <c r="V51" s="4"/>
      <c r="W51" s="6"/>
      <c r="X51" s="6"/>
      <c r="Y51" s="6"/>
      <c r="Z51" s="6"/>
      <c r="AA51" s="6"/>
      <c r="AB51" s="6"/>
      <c r="AC51" s="6"/>
      <c r="AD51" s="6"/>
      <c r="AF51" s="6"/>
      <c r="AG51" s="6"/>
      <c r="AH51" s="6"/>
      <c r="AI51" s="6"/>
    </row>
    <row r="52" spans="1:35" x14ac:dyDescent="0.45">
      <c r="A52">
        <f t="shared" si="4"/>
        <v>1.4E-2</v>
      </c>
      <c r="B52" s="1">
        <f t="shared" si="7"/>
        <v>50.832072617246602</v>
      </c>
      <c r="C52">
        <v>1000</v>
      </c>
      <c r="D52" s="2">
        <v>1.1000000000000001</v>
      </c>
      <c r="E52" s="1">
        <f t="shared" si="2"/>
        <v>49.737600000000008</v>
      </c>
      <c r="F52" s="1">
        <f t="shared" si="3"/>
        <v>447.63840000000005</v>
      </c>
      <c r="G52" s="8">
        <f t="shared" si="6"/>
        <v>545.02079261538495</v>
      </c>
      <c r="H52">
        <v>315</v>
      </c>
      <c r="I52">
        <v>295</v>
      </c>
      <c r="J52" s="8">
        <v>591.91337487124827</v>
      </c>
      <c r="K52" s="1">
        <v>4180</v>
      </c>
      <c r="L52" s="1">
        <v>991.5</v>
      </c>
      <c r="N52" s="1"/>
      <c r="O52" s="1"/>
      <c r="S52" s="4"/>
      <c r="T52" s="5"/>
      <c r="U52" s="4"/>
      <c r="V52" s="4"/>
      <c r="W52" s="6"/>
      <c r="X52" s="6"/>
      <c r="Y52" s="6"/>
      <c r="Z52" s="6"/>
      <c r="AA52" s="6"/>
      <c r="AB52" s="6"/>
      <c r="AC52" s="6"/>
      <c r="AD52" s="6"/>
      <c r="AF52" s="6"/>
      <c r="AG52" s="6"/>
      <c r="AH52" s="6"/>
      <c r="AI52" s="6"/>
    </row>
    <row r="53" spans="1:35" x14ac:dyDescent="0.45">
      <c r="A53">
        <f t="shared" si="4"/>
        <v>0.02</v>
      </c>
      <c r="B53" s="1">
        <f t="shared" si="7"/>
        <v>72.617246596066565</v>
      </c>
      <c r="C53">
        <v>1000</v>
      </c>
      <c r="D53" s="2">
        <v>1.1000000000000001</v>
      </c>
      <c r="E53" s="1">
        <f t="shared" si="2"/>
        <v>49.737600000000008</v>
      </c>
      <c r="F53" s="1">
        <f t="shared" si="3"/>
        <v>447.63840000000005</v>
      </c>
      <c r="G53" s="8">
        <f t="shared" si="6"/>
        <v>969.75779692307606</v>
      </c>
      <c r="H53">
        <v>315</v>
      </c>
      <c r="I53">
        <v>295</v>
      </c>
      <c r="J53" s="8">
        <v>775.70723174313105</v>
      </c>
      <c r="K53" s="1">
        <v>4180</v>
      </c>
      <c r="L53" s="1">
        <v>991.5</v>
      </c>
      <c r="N53" s="1"/>
      <c r="O53" s="1"/>
      <c r="S53" s="4"/>
      <c r="T53" s="5"/>
      <c r="U53" s="4"/>
      <c r="V53" s="4"/>
      <c r="W53" s="6"/>
      <c r="X53" s="6"/>
      <c r="Y53" s="6"/>
      <c r="Z53" s="6"/>
      <c r="AA53" s="6"/>
      <c r="AB53" s="6"/>
      <c r="AC53" s="6"/>
      <c r="AD53" s="6"/>
      <c r="AF53" s="6"/>
      <c r="AG53" s="6"/>
      <c r="AH53" s="6"/>
      <c r="AI53" s="6"/>
    </row>
    <row r="54" spans="1:35" x14ac:dyDescent="0.45">
      <c r="A54">
        <f t="shared" si="4"/>
        <v>2.5999999999999999E-2</v>
      </c>
      <c r="B54" s="1">
        <f t="shared" si="7"/>
        <v>94.402420574886534</v>
      </c>
      <c r="C54">
        <v>1000</v>
      </c>
      <c r="D54" s="2">
        <v>1.1000000000000001</v>
      </c>
      <c r="E54" s="1">
        <f t="shared" si="2"/>
        <v>49.737600000000008</v>
      </c>
      <c r="F54" s="1">
        <f t="shared" si="3"/>
        <v>447.63840000000005</v>
      </c>
      <c r="G54" s="8">
        <f t="shared" si="6"/>
        <v>1509.1887999999976</v>
      </c>
      <c r="H54">
        <v>315</v>
      </c>
      <c r="I54">
        <v>295</v>
      </c>
      <c r="J54" s="8">
        <v>916.28306295544519</v>
      </c>
      <c r="K54" s="1">
        <v>4180</v>
      </c>
      <c r="L54" s="1">
        <v>991.5</v>
      </c>
      <c r="N54" s="1"/>
      <c r="O54" s="1"/>
      <c r="S54" s="4"/>
      <c r="T54" s="5"/>
      <c r="U54" s="4"/>
      <c r="V54" s="4"/>
      <c r="W54" s="6"/>
      <c r="X54" s="6"/>
      <c r="Y54" s="6"/>
      <c r="Z54" s="6"/>
      <c r="AA54" s="6"/>
      <c r="AB54" s="6"/>
      <c r="AC54" s="6"/>
      <c r="AD54" s="6"/>
      <c r="AF54" s="6"/>
      <c r="AG54" s="6"/>
      <c r="AH54" s="6"/>
      <c r="AI54" s="6"/>
    </row>
    <row r="55" spans="1:35" x14ac:dyDescent="0.45">
      <c r="A55">
        <f t="shared" si="4"/>
        <v>3.2000000000000001E-2</v>
      </c>
      <c r="B55" s="1">
        <f t="shared" si="7"/>
        <v>116.1875945537065</v>
      </c>
      <c r="C55">
        <v>1000</v>
      </c>
      <c r="D55" s="2">
        <v>1.1000000000000001</v>
      </c>
      <c r="E55" s="1">
        <f t="shared" si="2"/>
        <v>49.737600000000008</v>
      </c>
      <c r="F55" s="1">
        <f t="shared" si="3"/>
        <v>447.63840000000005</v>
      </c>
      <c r="G55" s="8">
        <f t="shared" si="6"/>
        <v>2163.31380184615</v>
      </c>
      <c r="H55">
        <v>315</v>
      </c>
      <c r="I55">
        <v>295</v>
      </c>
      <c r="J55" s="8">
        <v>1025.2466393439215</v>
      </c>
      <c r="K55" s="1">
        <v>4180</v>
      </c>
      <c r="L55" s="1">
        <v>991.5</v>
      </c>
      <c r="N55" s="1"/>
      <c r="O55" s="1"/>
      <c r="S55" s="4"/>
      <c r="T55" s="5"/>
      <c r="U55" s="4"/>
      <c r="V55" s="4"/>
      <c r="W55" s="6"/>
      <c r="X55" s="6"/>
      <c r="Y55" s="6"/>
      <c r="Z55" s="6"/>
      <c r="AA55" s="6"/>
      <c r="AB55" s="6"/>
      <c r="AC55" s="6"/>
      <c r="AD55" s="6"/>
      <c r="AF55" s="6"/>
      <c r="AG55" s="6"/>
      <c r="AH55" s="6"/>
      <c r="AI55" s="6"/>
    </row>
    <row r="56" spans="1:35" x14ac:dyDescent="0.45">
      <c r="A56">
        <f t="shared" si="4"/>
        <v>3.7999999999999999E-2</v>
      </c>
      <c r="B56" s="1">
        <f t="shared" si="7"/>
        <v>137.97276853252646</v>
      </c>
      <c r="C56">
        <v>1000</v>
      </c>
      <c r="D56" s="2">
        <v>1.1000000000000001</v>
      </c>
      <c r="E56" s="1">
        <f t="shared" si="2"/>
        <v>49.737600000000008</v>
      </c>
      <c r="F56" s="1">
        <f t="shared" si="3"/>
        <v>447.63840000000005</v>
      </c>
      <c r="G56" s="8">
        <f t="shared" si="6"/>
        <v>2932.1328024615332</v>
      </c>
      <c r="H56">
        <v>315</v>
      </c>
      <c r="I56">
        <v>295</v>
      </c>
      <c r="J56" s="8">
        <v>1111.477323734621</v>
      </c>
      <c r="K56" s="1">
        <v>4180</v>
      </c>
      <c r="L56" s="1">
        <v>991.5</v>
      </c>
      <c r="N56" s="1"/>
      <c r="O56" s="1"/>
      <c r="S56" s="4"/>
      <c r="T56" s="5"/>
      <c r="U56" s="4"/>
      <c r="V56" s="4"/>
      <c r="W56" s="6"/>
      <c r="X56" s="6"/>
      <c r="Y56" s="6"/>
      <c r="Z56" s="6"/>
      <c r="AA56" s="6"/>
      <c r="AB56" s="6"/>
      <c r="AC56" s="6"/>
      <c r="AD56" s="6"/>
      <c r="AF56" s="6"/>
      <c r="AG56" s="6"/>
      <c r="AH56" s="6"/>
      <c r="AI56" s="6"/>
    </row>
    <row r="57" spans="1:35" x14ac:dyDescent="0.45">
      <c r="A57">
        <f t="shared" si="4"/>
        <v>4.3999999999999997E-2</v>
      </c>
      <c r="B57" s="1">
        <f t="shared" si="7"/>
        <v>159.75794251134644</v>
      </c>
      <c r="C57">
        <v>1000</v>
      </c>
      <c r="D57" s="2">
        <v>1.1000000000000001</v>
      </c>
      <c r="E57" s="1">
        <f t="shared" si="2"/>
        <v>49.737600000000008</v>
      </c>
      <c r="F57" s="1">
        <f t="shared" si="3"/>
        <v>447.63840000000005</v>
      </c>
      <c r="G57" s="8">
        <f t="shared" si="6"/>
        <v>3815.6458018461462</v>
      </c>
      <c r="H57">
        <v>315</v>
      </c>
      <c r="I57">
        <v>295</v>
      </c>
      <c r="J57" s="8">
        <v>1181.1321075824562</v>
      </c>
      <c r="K57" s="1">
        <v>4180</v>
      </c>
      <c r="L57" s="1">
        <v>991.5</v>
      </c>
      <c r="N57" s="1"/>
      <c r="O57" s="1"/>
      <c r="S57" s="4"/>
      <c r="T57" s="5"/>
      <c r="U57" s="4"/>
      <c r="V57" s="4"/>
      <c r="W57" s="6"/>
      <c r="X57" s="6"/>
      <c r="Y57" s="6"/>
      <c r="Z57" s="6"/>
      <c r="AA57" s="6"/>
      <c r="AB57" s="6"/>
      <c r="AC57" s="6"/>
      <c r="AD57" s="6"/>
      <c r="AF57" s="6"/>
      <c r="AG57" s="6"/>
      <c r="AH57" s="6"/>
      <c r="AI57" s="6"/>
    </row>
    <row r="58" spans="1:35" x14ac:dyDescent="0.45">
      <c r="A58">
        <f t="shared" si="4"/>
        <v>0.05</v>
      </c>
      <c r="B58" s="1">
        <f t="shared" si="7"/>
        <v>181.54311649016643</v>
      </c>
      <c r="C58">
        <v>1000</v>
      </c>
      <c r="D58" s="2">
        <v>1.1000000000000001</v>
      </c>
      <c r="E58" s="1">
        <f t="shared" si="2"/>
        <v>49.737600000000008</v>
      </c>
      <c r="F58" s="1">
        <f t="shared" si="3"/>
        <v>447.63840000000005</v>
      </c>
      <c r="G58" s="8">
        <f t="shared" si="6"/>
        <v>4813.8527999999915</v>
      </c>
      <c r="H58">
        <v>315</v>
      </c>
      <c r="I58">
        <v>295</v>
      </c>
      <c r="J58" s="8">
        <v>1238.442101754528</v>
      </c>
      <c r="K58" s="1">
        <v>4180</v>
      </c>
      <c r="L58" s="1">
        <v>991.5</v>
      </c>
      <c r="N58" s="1"/>
      <c r="O58" s="1"/>
      <c r="S58" s="4"/>
      <c r="T58" s="5"/>
      <c r="U58" s="4"/>
      <c r="V58" s="4"/>
      <c r="W58" s="6"/>
      <c r="X58" s="6"/>
      <c r="Y58" s="6"/>
      <c r="Z58" s="6"/>
      <c r="AA58" s="6"/>
      <c r="AB58" s="6"/>
      <c r="AC58" s="6"/>
      <c r="AD58" s="6"/>
      <c r="AF58" s="6"/>
      <c r="AG58" s="6"/>
      <c r="AH58" s="6"/>
      <c r="AI58" s="6"/>
    </row>
    <row r="59" spans="1:35" x14ac:dyDescent="0.45">
      <c r="A59">
        <f t="shared" si="4"/>
        <v>5.6000000000000001E-2</v>
      </c>
      <c r="B59" s="1">
        <f t="shared" si="7"/>
        <v>203.32829046898641</v>
      </c>
      <c r="C59">
        <v>1000</v>
      </c>
      <c r="D59" s="2">
        <v>1.1000000000000001</v>
      </c>
      <c r="E59" s="1">
        <f t="shared" si="2"/>
        <v>49.737600000000008</v>
      </c>
      <c r="F59" s="1">
        <f t="shared" si="3"/>
        <v>447.63840000000005</v>
      </c>
      <c r="G59" s="8">
        <f t="shared" si="6"/>
        <v>5926.7537969230661</v>
      </c>
      <c r="H59">
        <v>315</v>
      </c>
      <c r="I59">
        <v>295</v>
      </c>
      <c r="J59" s="8">
        <v>1286.3579006556836</v>
      </c>
      <c r="K59" s="1">
        <v>4180</v>
      </c>
      <c r="L59" s="1">
        <v>991.5</v>
      </c>
      <c r="N59" s="1"/>
      <c r="O59" s="1"/>
      <c r="S59" s="4"/>
      <c r="T59" s="5"/>
      <c r="U59" s="4"/>
      <c r="V59" s="4"/>
      <c r="W59" s="6"/>
      <c r="X59" s="6"/>
      <c r="Y59" s="6"/>
      <c r="Z59" s="6"/>
      <c r="AA59" s="6"/>
      <c r="AB59" s="6"/>
      <c r="AC59" s="6"/>
      <c r="AD59" s="6"/>
      <c r="AF59" s="6"/>
      <c r="AG59" s="6"/>
      <c r="AH59" s="6"/>
      <c r="AI59" s="6"/>
    </row>
    <row r="60" spans="1:35" x14ac:dyDescent="0.45">
      <c r="A60">
        <f t="shared" si="4"/>
        <v>6.2E-2</v>
      </c>
      <c r="B60" s="1">
        <f t="shared" si="7"/>
        <v>225.11346444780636</v>
      </c>
      <c r="C60">
        <v>1000</v>
      </c>
      <c r="D60" s="2">
        <v>1.1000000000000001</v>
      </c>
      <c r="E60" s="1">
        <f t="shared" si="2"/>
        <v>49.737600000000008</v>
      </c>
      <c r="F60" s="1">
        <f t="shared" si="3"/>
        <v>447.63840000000005</v>
      </c>
      <c r="G60" s="8">
        <f t="shared" si="6"/>
        <v>7154.3487926153703</v>
      </c>
      <c r="H60">
        <v>315</v>
      </c>
      <c r="I60">
        <v>295</v>
      </c>
      <c r="J60" s="8">
        <v>1326.9802512380809</v>
      </c>
      <c r="K60" s="1">
        <v>4180</v>
      </c>
      <c r="L60" s="1">
        <v>991.5</v>
      </c>
      <c r="N60" s="1"/>
      <c r="O60" s="1"/>
      <c r="S60" s="4"/>
      <c r="T60" s="5"/>
      <c r="U60" s="4"/>
      <c r="V60" s="4"/>
      <c r="W60" s="6"/>
      <c r="X60" s="6"/>
      <c r="Y60" s="6"/>
      <c r="Z60" s="6"/>
      <c r="AA60" s="6"/>
      <c r="AB60" s="6"/>
      <c r="AC60" s="6"/>
      <c r="AD60" s="6"/>
      <c r="AF60" s="6"/>
      <c r="AG60" s="6"/>
      <c r="AH60" s="6"/>
      <c r="AI60" s="6"/>
    </row>
    <row r="61" spans="1:35" x14ac:dyDescent="0.45">
      <c r="A61">
        <f t="shared" si="4"/>
        <v>6.8000000000000005E-2</v>
      </c>
      <c r="B61" s="1">
        <f t="shared" si="7"/>
        <v>246.89863842662635</v>
      </c>
      <c r="C61">
        <v>1000</v>
      </c>
      <c r="D61" s="2">
        <v>1.1000000000000001</v>
      </c>
      <c r="E61" s="1">
        <f t="shared" si="2"/>
        <v>49.737600000000008</v>
      </c>
      <c r="F61" s="1">
        <f t="shared" si="3"/>
        <v>447.63840000000005</v>
      </c>
      <c r="G61" s="8">
        <f t="shared" si="6"/>
        <v>8496.6377870769084</v>
      </c>
      <c r="H61">
        <v>315</v>
      </c>
      <c r="I61">
        <v>295</v>
      </c>
      <c r="J61" s="8">
        <v>1361.8376312013006</v>
      </c>
      <c r="K61" s="1">
        <v>4180</v>
      </c>
      <c r="L61" s="1">
        <v>991.5</v>
      </c>
      <c r="N61" s="1"/>
      <c r="O61" s="1"/>
      <c r="S61" s="4"/>
      <c r="T61" s="5"/>
      <c r="U61" s="4"/>
      <c r="V61" s="4"/>
      <c r="W61" s="6"/>
      <c r="X61" s="6"/>
      <c r="Y61" s="6"/>
      <c r="Z61" s="6"/>
      <c r="AA61" s="6"/>
      <c r="AB61" s="6"/>
      <c r="AC61" s="6"/>
      <c r="AD61" s="6"/>
      <c r="AF61" s="6"/>
      <c r="AG61" s="6"/>
      <c r="AH61" s="6"/>
      <c r="AI61" s="6"/>
    </row>
    <row r="62" spans="1:35" x14ac:dyDescent="0.45">
      <c r="A62">
        <f t="shared" si="4"/>
        <v>7.3999999999999996E-2</v>
      </c>
      <c r="B62" s="1">
        <f t="shared" si="7"/>
        <v>268.68381240544625</v>
      </c>
      <c r="C62">
        <v>1000</v>
      </c>
      <c r="D62" s="2">
        <v>1.1000000000000001</v>
      </c>
      <c r="E62" s="1">
        <f t="shared" si="2"/>
        <v>49.737600000000008</v>
      </c>
      <c r="F62" s="1">
        <f t="shared" si="3"/>
        <v>447.63840000000005</v>
      </c>
      <c r="G62" s="8">
        <f t="shared" si="6"/>
        <v>9953.6207803076722</v>
      </c>
      <c r="H62">
        <v>315</v>
      </c>
      <c r="I62">
        <v>295</v>
      </c>
      <c r="J62" s="8">
        <v>1390.6490627958096</v>
      </c>
      <c r="K62" s="1">
        <v>4180</v>
      </c>
      <c r="L62" s="1">
        <v>991.5</v>
      </c>
      <c r="N62" s="1"/>
      <c r="O62" s="1"/>
      <c r="S62" s="4"/>
      <c r="T62" s="5"/>
      <c r="U62" s="4"/>
      <c r="V62" s="4"/>
      <c r="W62" s="6"/>
      <c r="X62" s="6"/>
      <c r="Y62" s="6"/>
      <c r="Z62" s="6"/>
      <c r="AA62" s="6"/>
      <c r="AB62" s="6"/>
      <c r="AC62" s="6"/>
      <c r="AD62" s="6"/>
      <c r="AF62" s="6"/>
      <c r="AG62" s="6"/>
      <c r="AH62" s="6"/>
      <c r="AI62" s="6"/>
    </row>
    <row r="63" spans="1:35" x14ac:dyDescent="0.45">
      <c r="A63">
        <f t="shared" si="4"/>
        <v>8.0000000000000002E-3</v>
      </c>
      <c r="B63" s="1">
        <f t="shared" si="7"/>
        <v>29.046898638426626</v>
      </c>
      <c r="C63">
        <v>1200</v>
      </c>
      <c r="D63" s="2">
        <v>1.35</v>
      </c>
      <c r="E63" s="1">
        <f t="shared" si="2"/>
        <v>61.04160000000001</v>
      </c>
      <c r="F63" s="1">
        <f t="shared" si="3"/>
        <v>549.37440000000004</v>
      </c>
      <c r="G63" s="8">
        <f t="shared" si="6"/>
        <v>234.97778707692436</v>
      </c>
      <c r="H63">
        <v>315</v>
      </c>
      <c r="I63">
        <v>295</v>
      </c>
      <c r="J63" s="8">
        <v>389.30213215531495</v>
      </c>
      <c r="K63" s="1">
        <v>4180</v>
      </c>
      <c r="L63" s="1">
        <v>991.5</v>
      </c>
      <c r="N63" s="1"/>
      <c r="O63" s="1"/>
      <c r="S63" s="4"/>
      <c r="T63" s="5"/>
      <c r="U63" s="4"/>
      <c r="V63" s="4"/>
      <c r="W63" s="6"/>
      <c r="X63" s="6"/>
      <c r="Y63" s="6"/>
      <c r="Z63" s="6"/>
      <c r="AA63" s="6"/>
      <c r="AB63" s="6"/>
      <c r="AC63" s="6"/>
      <c r="AD63" s="6"/>
      <c r="AF63" s="6"/>
      <c r="AG63" s="6"/>
      <c r="AH63" s="6"/>
      <c r="AI63" s="6"/>
    </row>
    <row r="64" spans="1:35" x14ac:dyDescent="0.45">
      <c r="A64">
        <f t="shared" si="4"/>
        <v>1.4E-2</v>
      </c>
      <c r="B64" s="1">
        <f t="shared" si="7"/>
        <v>50.832072617246602</v>
      </c>
      <c r="C64">
        <v>1200</v>
      </c>
      <c r="D64" s="2">
        <v>1.35</v>
      </c>
      <c r="E64" s="1">
        <f t="shared" si="2"/>
        <v>61.04160000000001</v>
      </c>
      <c r="F64" s="1">
        <f t="shared" si="3"/>
        <v>549.37440000000004</v>
      </c>
      <c r="G64" s="8">
        <f t="shared" si="6"/>
        <v>545.02079261538495</v>
      </c>
      <c r="H64">
        <v>315</v>
      </c>
      <c r="I64">
        <v>295</v>
      </c>
      <c r="J64" s="8">
        <v>651.48474658837631</v>
      </c>
      <c r="K64" s="1">
        <v>4180</v>
      </c>
      <c r="L64" s="1">
        <v>991.5</v>
      </c>
      <c r="N64" s="1"/>
      <c r="O64" s="1"/>
      <c r="S64" s="4"/>
      <c r="T64" s="5"/>
      <c r="U64" s="4"/>
      <c r="V64" s="4"/>
      <c r="W64" s="6"/>
      <c r="X64" s="6"/>
      <c r="Y64" s="6"/>
      <c r="Z64" s="6"/>
      <c r="AA64" s="6"/>
      <c r="AB64" s="6"/>
      <c r="AC64" s="6"/>
      <c r="AD64" s="6"/>
      <c r="AF64" s="6"/>
      <c r="AG64" s="6"/>
      <c r="AH64" s="6"/>
      <c r="AI64" s="6"/>
    </row>
    <row r="65" spans="1:35" x14ac:dyDescent="0.45">
      <c r="A65">
        <f t="shared" si="4"/>
        <v>0.02</v>
      </c>
      <c r="B65" s="1">
        <f t="shared" si="7"/>
        <v>72.617246596066565</v>
      </c>
      <c r="C65">
        <v>1200</v>
      </c>
      <c r="D65" s="2">
        <v>1.35</v>
      </c>
      <c r="E65" s="1">
        <f t="shared" si="2"/>
        <v>61.04160000000001</v>
      </c>
      <c r="F65" s="1">
        <f t="shared" si="3"/>
        <v>549.37440000000004</v>
      </c>
      <c r="G65" s="8">
        <f t="shared" si="6"/>
        <v>969.75779692307606</v>
      </c>
      <c r="H65">
        <v>315</v>
      </c>
      <c r="I65">
        <v>295</v>
      </c>
      <c r="J65" s="8">
        <v>861.85891400198602</v>
      </c>
      <c r="K65" s="1">
        <v>4180</v>
      </c>
      <c r="L65" s="1">
        <v>991.5</v>
      </c>
      <c r="N65" s="1"/>
      <c r="O65" s="1"/>
      <c r="S65" s="4"/>
      <c r="T65" s="5"/>
      <c r="U65" s="4"/>
      <c r="V65" s="4"/>
      <c r="W65" s="6"/>
      <c r="X65" s="6"/>
      <c r="Y65" s="6"/>
      <c r="Z65" s="6"/>
      <c r="AA65" s="6"/>
      <c r="AB65" s="6"/>
      <c r="AC65" s="6"/>
      <c r="AD65" s="6"/>
      <c r="AF65" s="6"/>
      <c r="AG65" s="6"/>
      <c r="AH65" s="6"/>
      <c r="AI65" s="6"/>
    </row>
    <row r="66" spans="1:35" x14ac:dyDescent="0.45">
      <c r="A66">
        <f t="shared" si="4"/>
        <v>2.5999999999999999E-2</v>
      </c>
      <c r="B66" s="1">
        <f t="shared" ref="B66:B97" si="8">A66/L66*3600*1000</f>
        <v>94.402420574886534</v>
      </c>
      <c r="C66">
        <v>1200</v>
      </c>
      <c r="D66" s="2">
        <v>1.35</v>
      </c>
      <c r="E66" s="1">
        <f t="shared" si="2"/>
        <v>61.04160000000001</v>
      </c>
      <c r="F66" s="1">
        <f t="shared" si="3"/>
        <v>549.37440000000004</v>
      </c>
      <c r="G66" s="8">
        <f t="shared" si="6"/>
        <v>1509.1887999999976</v>
      </c>
      <c r="H66">
        <v>315</v>
      </c>
      <c r="I66">
        <v>295</v>
      </c>
      <c r="J66" s="8">
        <v>1025.6845116837806</v>
      </c>
      <c r="K66" s="1">
        <v>4180</v>
      </c>
      <c r="L66" s="1">
        <v>991.5</v>
      </c>
      <c r="N66" s="1"/>
      <c r="O66" s="1"/>
      <c r="S66" s="4"/>
      <c r="T66" s="5"/>
      <c r="U66" s="4"/>
      <c r="V66" s="4"/>
      <c r="W66" s="6"/>
      <c r="X66" s="6"/>
      <c r="Y66" s="6"/>
      <c r="Z66" s="6"/>
      <c r="AA66" s="6"/>
      <c r="AB66" s="6"/>
      <c r="AC66" s="6"/>
      <c r="AD66" s="6"/>
      <c r="AF66" s="6"/>
      <c r="AG66" s="6"/>
      <c r="AH66" s="6"/>
      <c r="AI66" s="6"/>
    </row>
    <row r="67" spans="1:35" x14ac:dyDescent="0.45">
      <c r="A67">
        <f t="shared" si="4"/>
        <v>3.2000000000000001E-2</v>
      </c>
      <c r="B67" s="1">
        <f t="shared" si="8"/>
        <v>116.1875945537065</v>
      </c>
      <c r="C67">
        <v>1200</v>
      </c>
      <c r="D67" s="2">
        <v>1.35</v>
      </c>
      <c r="E67" s="1">
        <f t="shared" si="2"/>
        <v>61.04160000000001</v>
      </c>
      <c r="F67" s="1">
        <f t="shared" si="3"/>
        <v>549.37440000000004</v>
      </c>
      <c r="G67" s="8">
        <f t="shared" si="6"/>
        <v>2163.31380184615</v>
      </c>
      <c r="H67">
        <v>315</v>
      </c>
      <c r="I67">
        <v>295</v>
      </c>
      <c r="J67" s="8">
        <v>1154.2540114604074</v>
      </c>
      <c r="K67" s="1">
        <v>4180</v>
      </c>
      <c r="L67" s="1">
        <v>991.5</v>
      </c>
      <c r="N67" s="1"/>
      <c r="O67" s="1"/>
      <c r="S67" s="4"/>
      <c r="T67" s="5"/>
      <c r="U67" s="4"/>
      <c r="V67" s="4"/>
      <c r="W67" s="6"/>
      <c r="X67" s="6"/>
      <c r="Y67" s="6"/>
      <c r="Z67" s="6"/>
      <c r="AA67" s="6"/>
      <c r="AB67" s="6"/>
      <c r="AC67" s="6"/>
      <c r="AD67" s="6"/>
      <c r="AF67" s="6"/>
      <c r="AG67" s="6"/>
      <c r="AH67" s="6"/>
      <c r="AI67" s="6"/>
    </row>
    <row r="68" spans="1:35" x14ac:dyDescent="0.45">
      <c r="A68">
        <f t="shared" si="4"/>
        <v>3.7999999999999999E-2</v>
      </c>
      <c r="B68" s="1">
        <f t="shared" si="8"/>
        <v>137.97276853252646</v>
      </c>
      <c r="C68">
        <v>1200</v>
      </c>
      <c r="D68" s="2">
        <v>1.35</v>
      </c>
      <c r="E68" s="1">
        <f t="shared" ref="E68:E131" si="9">D68*0.01256*3600</f>
        <v>61.04160000000001</v>
      </c>
      <c r="F68" s="1">
        <f t="shared" ref="F68:F131" si="10">E68*9</f>
        <v>549.37440000000004</v>
      </c>
      <c r="G68" s="8">
        <f t="shared" si="6"/>
        <v>2932.1328024615332</v>
      </c>
      <c r="H68">
        <v>315</v>
      </c>
      <c r="I68">
        <v>295</v>
      </c>
      <c r="J68" s="8">
        <v>1256.911014344216</v>
      </c>
      <c r="K68" s="1">
        <v>4180</v>
      </c>
      <c r="L68" s="1">
        <v>991.5</v>
      </c>
      <c r="N68" s="1"/>
      <c r="O68" s="1"/>
      <c r="S68" s="4"/>
      <c r="T68" s="5"/>
      <c r="U68" s="4"/>
      <c r="V68" s="4"/>
      <c r="W68" s="6"/>
      <c r="X68" s="6"/>
      <c r="Y68" s="6"/>
      <c r="Z68" s="6"/>
      <c r="AA68" s="6"/>
      <c r="AB68" s="6"/>
      <c r="AC68" s="6"/>
      <c r="AD68" s="6"/>
      <c r="AF68" s="6"/>
      <c r="AG68" s="6"/>
      <c r="AH68" s="6"/>
      <c r="AI68" s="6"/>
    </row>
    <row r="69" spans="1:35" x14ac:dyDescent="0.45">
      <c r="A69">
        <f t="shared" si="4"/>
        <v>4.3999999999999997E-2</v>
      </c>
      <c r="B69" s="1">
        <f t="shared" si="8"/>
        <v>159.75794251134644</v>
      </c>
      <c r="C69">
        <v>1200</v>
      </c>
      <c r="D69" s="2">
        <v>1.35</v>
      </c>
      <c r="E69" s="1">
        <f t="shared" si="9"/>
        <v>61.04160000000001</v>
      </c>
      <c r="F69" s="1">
        <f t="shared" si="10"/>
        <v>549.37440000000004</v>
      </c>
      <c r="G69" s="8">
        <f t="shared" si="6"/>
        <v>3815.6458018461462</v>
      </c>
      <c r="H69">
        <v>315</v>
      </c>
      <c r="I69">
        <v>295</v>
      </c>
      <c r="J69" s="8">
        <v>1340.3899281974727</v>
      </c>
      <c r="K69" s="1">
        <v>4180</v>
      </c>
      <c r="L69" s="1">
        <v>991.5</v>
      </c>
      <c r="N69" s="1"/>
      <c r="O69" s="1"/>
      <c r="S69" s="4"/>
      <c r="T69" s="5"/>
      <c r="U69" s="4"/>
      <c r="V69" s="4"/>
      <c r="W69" s="6"/>
      <c r="X69" s="6"/>
      <c r="Y69" s="6"/>
      <c r="Z69" s="6"/>
      <c r="AA69" s="6"/>
      <c r="AB69" s="6"/>
      <c r="AC69" s="6"/>
      <c r="AD69" s="6"/>
      <c r="AF69" s="6"/>
      <c r="AG69" s="6"/>
      <c r="AH69" s="6"/>
      <c r="AI69" s="6"/>
    </row>
    <row r="70" spans="1:35" x14ac:dyDescent="0.45">
      <c r="A70">
        <f t="shared" si="4"/>
        <v>0.05</v>
      </c>
      <c r="B70" s="1">
        <f t="shared" si="8"/>
        <v>181.54311649016643</v>
      </c>
      <c r="C70">
        <v>1200</v>
      </c>
      <c r="D70" s="2">
        <v>1.35</v>
      </c>
      <c r="E70" s="1">
        <f t="shared" si="9"/>
        <v>61.04160000000001</v>
      </c>
      <c r="F70" s="1">
        <f t="shared" si="10"/>
        <v>549.37440000000004</v>
      </c>
      <c r="G70" s="8">
        <f t="shared" si="6"/>
        <v>4813.8527999999915</v>
      </c>
      <c r="H70">
        <v>315</v>
      </c>
      <c r="I70">
        <v>295</v>
      </c>
      <c r="J70" s="8">
        <v>1409.4304714953385</v>
      </c>
      <c r="K70" s="1">
        <v>4180</v>
      </c>
      <c r="L70" s="1">
        <v>991.5</v>
      </c>
      <c r="N70" s="1"/>
      <c r="O70" s="1"/>
      <c r="S70" s="4"/>
      <c r="T70" s="5"/>
      <c r="U70" s="4"/>
      <c r="V70" s="4"/>
      <c r="W70" s="6"/>
      <c r="X70" s="6"/>
      <c r="Y70" s="6"/>
      <c r="Z70" s="6"/>
      <c r="AA70" s="6"/>
      <c r="AB70" s="6"/>
      <c r="AC70" s="6"/>
      <c r="AD70" s="6"/>
      <c r="AF70" s="6"/>
      <c r="AG70" s="6"/>
      <c r="AH70" s="6"/>
      <c r="AI70" s="6"/>
    </row>
    <row r="71" spans="1:35" x14ac:dyDescent="0.45">
      <c r="A71">
        <f t="shared" si="4"/>
        <v>5.6000000000000001E-2</v>
      </c>
      <c r="B71" s="1">
        <f t="shared" si="8"/>
        <v>203.32829046898641</v>
      </c>
      <c r="C71">
        <v>1200</v>
      </c>
      <c r="D71" s="2">
        <v>1.35</v>
      </c>
      <c r="E71" s="1">
        <f t="shared" si="9"/>
        <v>61.04160000000001</v>
      </c>
      <c r="F71" s="1">
        <f t="shared" si="10"/>
        <v>549.37440000000004</v>
      </c>
      <c r="G71" s="8">
        <f t="shared" si="6"/>
        <v>5926.7537969230661</v>
      </c>
      <c r="H71">
        <v>315</v>
      </c>
      <c r="I71">
        <v>295</v>
      </c>
      <c r="J71" s="8">
        <v>1467.3928585185345</v>
      </c>
      <c r="K71" s="1">
        <v>4180</v>
      </c>
      <c r="L71" s="1">
        <v>991.5</v>
      </c>
      <c r="N71" s="1"/>
      <c r="O71" s="1"/>
      <c r="S71" s="4"/>
      <c r="T71" s="5"/>
      <c r="U71" s="4"/>
      <c r="V71" s="4"/>
      <c r="W71" s="6"/>
      <c r="X71" s="6"/>
      <c r="Y71" s="6"/>
      <c r="Z71" s="6"/>
      <c r="AA71" s="6"/>
      <c r="AB71" s="6"/>
      <c r="AC71" s="6"/>
      <c r="AD71" s="6"/>
      <c r="AF71" s="6"/>
      <c r="AG71" s="6"/>
      <c r="AH71" s="6"/>
      <c r="AI71" s="6"/>
    </row>
    <row r="72" spans="1:35" x14ac:dyDescent="0.45">
      <c r="A72">
        <f t="shared" si="4"/>
        <v>6.2E-2</v>
      </c>
      <c r="B72" s="1">
        <f t="shared" si="8"/>
        <v>225.11346444780636</v>
      </c>
      <c r="C72">
        <v>1200</v>
      </c>
      <c r="D72" s="2">
        <v>1.35</v>
      </c>
      <c r="E72" s="1">
        <f t="shared" si="9"/>
        <v>61.04160000000001</v>
      </c>
      <c r="F72" s="1">
        <f t="shared" si="10"/>
        <v>549.37440000000004</v>
      </c>
      <c r="G72" s="8">
        <f t="shared" si="6"/>
        <v>7154.3487926153703</v>
      </c>
      <c r="H72">
        <v>315</v>
      </c>
      <c r="I72">
        <v>295</v>
      </c>
      <c r="J72" s="8">
        <v>1516.6983648416115</v>
      </c>
      <c r="K72" s="1">
        <v>4180</v>
      </c>
      <c r="L72" s="1">
        <v>991.5</v>
      </c>
      <c r="N72" s="1"/>
      <c r="O72" s="1"/>
      <c r="S72" s="4"/>
      <c r="T72" s="5"/>
      <c r="U72" s="4"/>
      <c r="V72" s="4"/>
      <c r="W72" s="6"/>
      <c r="X72" s="6"/>
      <c r="Y72" s="6"/>
      <c r="Z72" s="6"/>
      <c r="AA72" s="6"/>
      <c r="AB72" s="6"/>
      <c r="AC72" s="6"/>
      <c r="AD72" s="6"/>
      <c r="AF72" s="6"/>
      <c r="AG72" s="6"/>
      <c r="AH72" s="6"/>
      <c r="AI72" s="6"/>
    </row>
    <row r="73" spans="1:35" x14ac:dyDescent="0.45">
      <c r="A73">
        <f t="shared" si="4"/>
        <v>6.8000000000000005E-2</v>
      </c>
      <c r="B73" s="1">
        <f t="shared" si="8"/>
        <v>246.89863842662635</v>
      </c>
      <c r="C73">
        <v>1200</v>
      </c>
      <c r="D73" s="2">
        <v>1.35</v>
      </c>
      <c r="E73" s="1">
        <f t="shared" si="9"/>
        <v>61.04160000000001</v>
      </c>
      <c r="F73" s="1">
        <f t="shared" si="10"/>
        <v>549.37440000000004</v>
      </c>
      <c r="G73" s="8">
        <f t="shared" si="6"/>
        <v>8496.6377870769084</v>
      </c>
      <c r="H73">
        <v>315</v>
      </c>
      <c r="I73">
        <v>295</v>
      </c>
      <c r="J73" s="8">
        <v>1559.1254028149492</v>
      </c>
      <c r="K73" s="1">
        <v>4180</v>
      </c>
      <c r="L73" s="1">
        <v>991.5</v>
      </c>
      <c r="N73" s="1"/>
      <c r="O73" s="1"/>
      <c r="S73" s="4"/>
      <c r="T73" s="5"/>
      <c r="U73" s="4"/>
      <c r="V73" s="4"/>
      <c r="W73" s="6"/>
      <c r="X73" s="6"/>
      <c r="Y73" s="6"/>
      <c r="Z73" s="6"/>
      <c r="AA73" s="6"/>
      <c r="AB73" s="6"/>
      <c r="AC73" s="6"/>
      <c r="AD73" s="6"/>
      <c r="AF73" s="6"/>
      <c r="AG73" s="6"/>
      <c r="AH73" s="6"/>
      <c r="AI73" s="6"/>
    </row>
    <row r="74" spans="1:35" x14ac:dyDescent="0.45">
      <c r="A74">
        <f t="shared" si="4"/>
        <v>7.3999999999999996E-2</v>
      </c>
      <c r="B74" s="1">
        <f t="shared" si="8"/>
        <v>268.68381240544625</v>
      </c>
      <c r="C74">
        <v>1200</v>
      </c>
      <c r="D74" s="2">
        <v>1.35</v>
      </c>
      <c r="E74" s="1">
        <f t="shared" si="9"/>
        <v>61.04160000000001</v>
      </c>
      <c r="F74" s="1">
        <f t="shared" si="10"/>
        <v>549.37440000000004</v>
      </c>
      <c r="G74" s="8">
        <f t="shared" si="6"/>
        <v>9953.6207803076722</v>
      </c>
      <c r="H74">
        <v>315</v>
      </c>
      <c r="I74">
        <v>295</v>
      </c>
      <c r="J74" s="8">
        <v>1594.2748637178415</v>
      </c>
      <c r="K74" s="1">
        <v>4180</v>
      </c>
      <c r="L74" s="1">
        <v>991.5</v>
      </c>
      <c r="N74" s="1"/>
      <c r="O74" s="1"/>
      <c r="S74" s="4"/>
      <c r="T74" s="5"/>
      <c r="U74" s="4"/>
      <c r="V74" s="4"/>
      <c r="W74" s="6"/>
      <c r="X74" s="6"/>
      <c r="Y74" s="6"/>
      <c r="Z74" s="6"/>
      <c r="AA74" s="6"/>
      <c r="AB74" s="6"/>
      <c r="AC74" s="6"/>
      <c r="AD74" s="6"/>
      <c r="AF74" s="6"/>
      <c r="AG74" s="6"/>
      <c r="AH74" s="6"/>
      <c r="AI74" s="6"/>
    </row>
    <row r="75" spans="1:35" x14ac:dyDescent="0.45">
      <c r="A75">
        <f t="shared" si="4"/>
        <v>8.0000000000000002E-3</v>
      </c>
      <c r="B75" s="1">
        <f t="shared" si="8"/>
        <v>29.046898638426626</v>
      </c>
      <c r="C75">
        <v>1500</v>
      </c>
      <c r="D75" s="2">
        <v>1.73</v>
      </c>
      <c r="E75" s="1">
        <f t="shared" si="9"/>
        <v>78.223680000000002</v>
      </c>
      <c r="F75" s="1">
        <f t="shared" si="10"/>
        <v>704.01312000000007</v>
      </c>
      <c r="G75" s="8">
        <f t="shared" si="6"/>
        <v>234.97778707692436</v>
      </c>
      <c r="H75">
        <v>315</v>
      </c>
      <c r="I75">
        <v>295</v>
      </c>
      <c r="J75" s="8">
        <v>425.97591177030324</v>
      </c>
      <c r="K75" s="1">
        <v>4180</v>
      </c>
      <c r="L75" s="1">
        <v>991.5</v>
      </c>
      <c r="N75" s="1"/>
      <c r="O75" s="1"/>
      <c r="S75" s="4"/>
      <c r="T75" s="5"/>
      <c r="U75" s="4"/>
      <c r="V75" s="4"/>
      <c r="W75" s="6"/>
      <c r="X75" s="6"/>
      <c r="Y75" s="6"/>
      <c r="Z75" s="6"/>
      <c r="AA75" s="6"/>
      <c r="AB75" s="6"/>
      <c r="AC75" s="6"/>
      <c r="AD75" s="6"/>
      <c r="AF75" s="6"/>
      <c r="AG75" s="6"/>
      <c r="AH75" s="6"/>
      <c r="AI75" s="6"/>
    </row>
    <row r="76" spans="1:35" x14ac:dyDescent="0.45">
      <c r="A76">
        <f t="shared" si="4"/>
        <v>1.4E-2</v>
      </c>
      <c r="B76" s="1">
        <f t="shared" si="8"/>
        <v>50.832072617246602</v>
      </c>
      <c r="C76">
        <v>1500</v>
      </c>
      <c r="D76" s="2">
        <v>1.73</v>
      </c>
      <c r="E76" s="1">
        <f t="shared" si="9"/>
        <v>78.223680000000002</v>
      </c>
      <c r="F76" s="1">
        <f t="shared" si="10"/>
        <v>704.01312000000007</v>
      </c>
      <c r="G76" s="8">
        <f t="shared" si="6"/>
        <v>545.02079261538495</v>
      </c>
      <c r="H76">
        <v>315</v>
      </c>
      <c r="I76">
        <v>295</v>
      </c>
      <c r="J76" s="8">
        <v>719.73659058111571</v>
      </c>
      <c r="K76" s="1">
        <v>4180</v>
      </c>
      <c r="L76" s="1">
        <v>991.5</v>
      </c>
      <c r="N76" s="1"/>
      <c r="O76" s="1"/>
      <c r="S76" s="4"/>
      <c r="T76" s="5"/>
      <c r="U76" s="4"/>
      <c r="V76" s="4"/>
      <c r="W76" s="6"/>
      <c r="X76" s="6"/>
      <c r="Y76" s="6"/>
      <c r="Z76" s="6"/>
      <c r="AA76" s="6"/>
      <c r="AB76" s="6"/>
      <c r="AC76" s="6"/>
      <c r="AD76" s="6"/>
      <c r="AF76" s="6"/>
      <c r="AG76" s="6"/>
      <c r="AH76" s="6"/>
      <c r="AI76" s="6"/>
    </row>
    <row r="77" spans="1:35" x14ac:dyDescent="0.45">
      <c r="A77">
        <f t="shared" si="4"/>
        <v>0.02</v>
      </c>
      <c r="B77" s="1">
        <f t="shared" si="8"/>
        <v>72.617246596066565</v>
      </c>
      <c r="C77">
        <v>1500</v>
      </c>
      <c r="D77" s="2">
        <v>1.73</v>
      </c>
      <c r="E77" s="1">
        <f t="shared" si="9"/>
        <v>78.223680000000002</v>
      </c>
      <c r="F77" s="1">
        <f t="shared" si="10"/>
        <v>704.01312000000007</v>
      </c>
      <c r="G77" s="8">
        <f t="shared" si="6"/>
        <v>969.75779692307606</v>
      </c>
      <c r="H77">
        <v>315</v>
      </c>
      <c r="I77">
        <v>295</v>
      </c>
      <c r="J77" s="8">
        <v>962.59371008858454</v>
      </c>
      <c r="K77" s="1">
        <v>4180</v>
      </c>
      <c r="L77" s="1">
        <v>991.5</v>
      </c>
      <c r="N77" s="1"/>
      <c r="O77" s="1"/>
      <c r="S77" s="4"/>
      <c r="T77" s="5"/>
      <c r="U77" s="4"/>
      <c r="V77" s="4"/>
      <c r="W77" s="6"/>
      <c r="X77" s="6"/>
      <c r="Y77" s="6"/>
      <c r="Z77" s="6"/>
      <c r="AA77" s="6"/>
      <c r="AB77" s="6"/>
      <c r="AC77" s="6"/>
      <c r="AD77" s="6"/>
      <c r="AF77" s="6"/>
      <c r="AG77" s="6"/>
      <c r="AH77" s="6"/>
      <c r="AI77" s="6"/>
    </row>
    <row r="78" spans="1:35" x14ac:dyDescent="0.45">
      <c r="A78">
        <f t="shared" si="4"/>
        <v>2.5999999999999999E-2</v>
      </c>
      <c r="B78" s="1">
        <f t="shared" si="8"/>
        <v>94.402420574886534</v>
      </c>
      <c r="C78">
        <v>1500</v>
      </c>
      <c r="D78" s="2">
        <v>1.73</v>
      </c>
      <c r="E78" s="1">
        <f t="shared" si="9"/>
        <v>78.223680000000002</v>
      </c>
      <c r="F78" s="1">
        <f t="shared" si="10"/>
        <v>704.01312000000007</v>
      </c>
      <c r="G78" s="8">
        <f t="shared" si="6"/>
        <v>1509.1887999999976</v>
      </c>
      <c r="H78">
        <v>315</v>
      </c>
      <c r="I78">
        <v>295</v>
      </c>
      <c r="J78" s="8">
        <v>1155.9384539955518</v>
      </c>
      <c r="K78" s="1">
        <v>4180</v>
      </c>
      <c r="L78" s="1">
        <v>991.5</v>
      </c>
      <c r="N78" s="1"/>
      <c r="O78" s="1"/>
      <c r="S78" s="4"/>
      <c r="T78" s="5"/>
      <c r="U78" s="4"/>
      <c r="V78" s="4"/>
      <c r="W78" s="6"/>
      <c r="X78" s="6"/>
      <c r="Y78" s="6"/>
      <c r="Z78" s="6"/>
      <c r="AA78" s="6"/>
      <c r="AB78" s="6"/>
      <c r="AC78" s="6"/>
      <c r="AD78" s="6"/>
      <c r="AF78" s="6"/>
      <c r="AG78" s="6"/>
      <c r="AH78" s="6"/>
      <c r="AI78" s="6"/>
    </row>
    <row r="79" spans="1:35" x14ac:dyDescent="0.45">
      <c r="A79">
        <f t="shared" si="4"/>
        <v>3.2000000000000001E-2</v>
      </c>
      <c r="B79" s="1">
        <f t="shared" si="8"/>
        <v>116.1875945537065</v>
      </c>
      <c r="C79">
        <v>1500</v>
      </c>
      <c r="D79" s="2">
        <v>1.73</v>
      </c>
      <c r="E79" s="1">
        <f t="shared" si="9"/>
        <v>78.223680000000002</v>
      </c>
      <c r="F79" s="1">
        <f t="shared" si="10"/>
        <v>704.01312000000007</v>
      </c>
      <c r="G79" s="8">
        <f t="shared" si="6"/>
        <v>2163.31380184615</v>
      </c>
      <c r="H79">
        <v>315</v>
      </c>
      <c r="I79">
        <v>295</v>
      </c>
      <c r="J79" s="8">
        <v>1310.0519907899202</v>
      </c>
      <c r="K79" s="1">
        <v>4180</v>
      </c>
      <c r="L79" s="1">
        <v>991.5</v>
      </c>
      <c r="N79" s="1"/>
      <c r="O79" s="1"/>
      <c r="S79" s="4"/>
      <c r="T79" s="5"/>
      <c r="U79" s="4"/>
      <c r="V79" s="4"/>
      <c r="W79" s="6"/>
      <c r="X79" s="6"/>
      <c r="Y79" s="6"/>
      <c r="Z79" s="6"/>
      <c r="AA79" s="6"/>
      <c r="AB79" s="6"/>
      <c r="AC79" s="6"/>
      <c r="AD79" s="6"/>
      <c r="AF79" s="6"/>
      <c r="AG79" s="6"/>
      <c r="AH79" s="6"/>
      <c r="AI79" s="6"/>
    </row>
    <row r="80" spans="1:35" x14ac:dyDescent="0.45">
      <c r="A80">
        <f t="shared" ref="A80:A143" si="11">A68</f>
        <v>3.7999999999999999E-2</v>
      </c>
      <c r="B80" s="1">
        <f t="shared" si="8"/>
        <v>137.97276853252646</v>
      </c>
      <c r="C80">
        <v>1500</v>
      </c>
      <c r="D80" s="2">
        <v>1.73</v>
      </c>
      <c r="E80" s="1">
        <f t="shared" si="9"/>
        <v>78.223680000000002</v>
      </c>
      <c r="F80" s="1">
        <f t="shared" si="10"/>
        <v>704.01312000000007</v>
      </c>
      <c r="G80" s="8">
        <f t="shared" si="6"/>
        <v>2932.1328024615332</v>
      </c>
      <c r="H80">
        <v>315</v>
      </c>
      <c r="I80">
        <v>295</v>
      </c>
      <c r="J80" s="8">
        <v>1434.5020766867394</v>
      </c>
      <c r="K80" s="1">
        <v>4180</v>
      </c>
      <c r="L80" s="1">
        <v>991.5</v>
      </c>
      <c r="N80" s="1"/>
      <c r="O80" s="1"/>
      <c r="S80" s="4"/>
      <c r="T80" s="5"/>
      <c r="U80" s="4"/>
      <c r="V80" s="4"/>
      <c r="W80" s="6"/>
      <c r="X80" s="6"/>
      <c r="Y80" s="6"/>
      <c r="Z80" s="6"/>
      <c r="AA80" s="6"/>
      <c r="AB80" s="6"/>
      <c r="AC80" s="6"/>
      <c r="AD80" s="6"/>
      <c r="AF80" s="6"/>
      <c r="AG80" s="6"/>
      <c r="AH80" s="6"/>
      <c r="AI80" s="6"/>
    </row>
    <row r="81" spans="1:35" x14ac:dyDescent="0.45">
      <c r="A81">
        <f t="shared" si="11"/>
        <v>4.3999999999999997E-2</v>
      </c>
      <c r="B81" s="1">
        <f t="shared" si="8"/>
        <v>159.75794251134644</v>
      </c>
      <c r="C81">
        <v>1500</v>
      </c>
      <c r="D81" s="2">
        <v>1.73</v>
      </c>
      <c r="E81" s="1">
        <f t="shared" si="9"/>
        <v>78.223680000000002</v>
      </c>
      <c r="F81" s="1">
        <f t="shared" si="10"/>
        <v>704.01312000000007</v>
      </c>
      <c r="G81" s="8">
        <f t="shared" si="6"/>
        <v>3815.6458018461462</v>
      </c>
      <c r="H81">
        <v>315</v>
      </c>
      <c r="I81">
        <v>295</v>
      </c>
      <c r="J81" s="8">
        <v>1536.567770331043</v>
      </c>
      <c r="K81" s="1">
        <v>4180</v>
      </c>
      <c r="L81" s="1">
        <v>991.5</v>
      </c>
      <c r="N81" s="1"/>
      <c r="O81" s="1"/>
      <c r="S81" s="4"/>
      <c r="T81" s="5"/>
      <c r="U81" s="4"/>
      <c r="V81" s="4"/>
      <c r="W81" s="6"/>
      <c r="X81" s="6"/>
      <c r="Y81" s="6"/>
      <c r="Z81" s="6"/>
      <c r="AA81" s="6"/>
      <c r="AB81" s="6"/>
      <c r="AC81" s="6"/>
      <c r="AD81" s="6"/>
      <c r="AF81" s="6"/>
      <c r="AG81" s="6"/>
      <c r="AH81" s="6"/>
      <c r="AI81" s="6"/>
    </row>
    <row r="82" spans="1:35" x14ac:dyDescent="0.45">
      <c r="A82">
        <f t="shared" si="11"/>
        <v>0.05</v>
      </c>
      <c r="B82" s="1">
        <f t="shared" si="8"/>
        <v>181.54311649016643</v>
      </c>
      <c r="C82">
        <v>1500</v>
      </c>
      <c r="D82" s="2">
        <v>1.73</v>
      </c>
      <c r="E82" s="1">
        <f t="shared" si="9"/>
        <v>78.223680000000002</v>
      </c>
      <c r="F82" s="1">
        <f t="shared" si="10"/>
        <v>704.01312000000007</v>
      </c>
      <c r="G82" s="8">
        <f t="shared" si="6"/>
        <v>4813.8527999999915</v>
      </c>
      <c r="H82">
        <v>315</v>
      </c>
      <c r="I82">
        <v>295</v>
      </c>
      <c r="J82" s="8">
        <v>1621.5415801089898</v>
      </c>
      <c r="K82" s="1">
        <v>4180</v>
      </c>
      <c r="L82" s="1">
        <v>991.5</v>
      </c>
      <c r="N82" s="1"/>
      <c r="O82" s="1"/>
      <c r="S82" s="4"/>
      <c r="T82" s="5"/>
      <c r="U82" s="4"/>
      <c r="V82" s="4"/>
      <c r="W82" s="6"/>
      <c r="X82" s="6"/>
      <c r="Y82" s="6"/>
      <c r="Z82" s="6"/>
      <c r="AA82" s="6"/>
      <c r="AB82" s="6"/>
      <c r="AC82" s="6"/>
      <c r="AD82" s="6"/>
      <c r="AF82" s="6"/>
      <c r="AG82" s="6"/>
      <c r="AH82" s="6"/>
      <c r="AI82" s="6"/>
    </row>
    <row r="83" spans="1:35" x14ac:dyDescent="0.45">
      <c r="A83">
        <f t="shared" si="11"/>
        <v>5.6000000000000001E-2</v>
      </c>
      <c r="B83" s="1">
        <f t="shared" si="8"/>
        <v>203.32829046898641</v>
      </c>
      <c r="C83">
        <v>1500</v>
      </c>
      <c r="D83" s="2">
        <v>1.73</v>
      </c>
      <c r="E83" s="1">
        <f t="shared" si="9"/>
        <v>78.223680000000002</v>
      </c>
      <c r="F83" s="1">
        <f t="shared" si="10"/>
        <v>704.01312000000007</v>
      </c>
      <c r="G83" s="8">
        <f t="shared" si="6"/>
        <v>5926.7537969230661</v>
      </c>
      <c r="H83">
        <v>315</v>
      </c>
      <c r="I83">
        <v>295</v>
      </c>
      <c r="J83" s="8">
        <v>1693.2598340653099</v>
      </c>
      <c r="K83" s="1">
        <v>4180</v>
      </c>
      <c r="L83" s="1">
        <v>991.5</v>
      </c>
      <c r="N83" s="1"/>
      <c r="O83" s="1"/>
      <c r="S83" s="4"/>
      <c r="T83" s="5"/>
      <c r="U83" s="4"/>
      <c r="V83" s="4"/>
      <c r="W83" s="6"/>
      <c r="X83" s="6"/>
      <c r="Y83" s="6"/>
      <c r="Z83" s="6"/>
      <c r="AA83" s="6"/>
      <c r="AB83" s="6"/>
      <c r="AC83" s="6"/>
      <c r="AD83" s="6"/>
      <c r="AF83" s="6"/>
      <c r="AG83" s="6"/>
      <c r="AH83" s="6"/>
      <c r="AI83" s="6"/>
    </row>
    <row r="84" spans="1:35" x14ac:dyDescent="0.45">
      <c r="A84">
        <f t="shared" si="11"/>
        <v>6.2E-2</v>
      </c>
      <c r="B84" s="1">
        <f t="shared" si="8"/>
        <v>225.11346444780636</v>
      </c>
      <c r="C84">
        <v>1500</v>
      </c>
      <c r="D84" s="2">
        <v>1.73</v>
      </c>
      <c r="E84" s="1">
        <f t="shared" si="9"/>
        <v>78.223680000000002</v>
      </c>
      <c r="F84" s="1">
        <f t="shared" si="10"/>
        <v>704.01312000000007</v>
      </c>
      <c r="G84" s="8">
        <f t="shared" si="6"/>
        <v>7154.3487926153703</v>
      </c>
      <c r="H84">
        <v>315</v>
      </c>
      <c r="I84">
        <v>295</v>
      </c>
      <c r="J84" s="8">
        <v>1754.531643426483</v>
      </c>
      <c r="K84" s="1">
        <v>4180</v>
      </c>
      <c r="L84" s="1">
        <v>991.5</v>
      </c>
      <c r="N84" s="1"/>
      <c r="O84" s="1"/>
      <c r="S84" s="4"/>
      <c r="T84" s="5"/>
      <c r="U84" s="4"/>
      <c r="V84" s="4"/>
      <c r="W84" s="6"/>
      <c r="X84" s="6"/>
      <c r="Y84" s="6"/>
      <c r="Z84" s="6"/>
      <c r="AA84" s="6"/>
      <c r="AB84" s="6"/>
      <c r="AC84" s="6"/>
      <c r="AD84" s="6"/>
      <c r="AF84" s="6"/>
      <c r="AG84" s="6"/>
      <c r="AH84" s="6"/>
      <c r="AI84" s="6"/>
    </row>
    <row r="85" spans="1:35" x14ac:dyDescent="0.45">
      <c r="A85">
        <f t="shared" si="11"/>
        <v>6.8000000000000005E-2</v>
      </c>
      <c r="B85" s="1">
        <f t="shared" si="8"/>
        <v>246.89863842662635</v>
      </c>
      <c r="C85">
        <v>1500</v>
      </c>
      <c r="D85" s="2">
        <v>1.73</v>
      </c>
      <c r="E85" s="1">
        <f t="shared" si="9"/>
        <v>78.223680000000002</v>
      </c>
      <c r="F85" s="1">
        <f t="shared" si="10"/>
        <v>704.01312000000007</v>
      </c>
      <c r="G85" s="8">
        <f t="shared" si="6"/>
        <v>8496.6377870769084</v>
      </c>
      <c r="H85">
        <v>315</v>
      </c>
      <c r="I85">
        <v>295</v>
      </c>
      <c r="J85" s="8">
        <v>1807.4463592913869</v>
      </c>
      <c r="K85" s="1">
        <v>4180</v>
      </c>
      <c r="L85" s="1">
        <v>991.5</v>
      </c>
      <c r="N85" s="1"/>
      <c r="O85" s="1"/>
      <c r="S85" s="4"/>
      <c r="T85" s="5"/>
      <c r="U85" s="4"/>
      <c r="V85" s="4"/>
      <c r="W85" s="6"/>
      <c r="X85" s="6"/>
      <c r="Y85" s="6"/>
      <c r="Z85" s="6"/>
      <c r="AA85" s="6"/>
      <c r="AB85" s="6"/>
      <c r="AC85" s="6"/>
      <c r="AD85" s="6"/>
      <c r="AF85" s="6"/>
      <c r="AG85" s="6"/>
      <c r="AH85" s="6"/>
      <c r="AI85" s="6"/>
    </row>
    <row r="86" spans="1:35" x14ac:dyDescent="0.45">
      <c r="A86">
        <f t="shared" si="11"/>
        <v>7.3999999999999996E-2</v>
      </c>
      <c r="B86" s="1">
        <f t="shared" si="8"/>
        <v>268.68381240544625</v>
      </c>
      <c r="C86">
        <v>1500</v>
      </c>
      <c r="D86" s="2">
        <v>1.73</v>
      </c>
      <c r="E86" s="1">
        <f t="shared" si="9"/>
        <v>78.223680000000002</v>
      </c>
      <c r="F86" s="1">
        <f t="shared" si="10"/>
        <v>704.01312000000007</v>
      </c>
      <c r="G86" s="8">
        <f t="shared" si="6"/>
        <v>9953.6207803076722</v>
      </c>
      <c r="H86">
        <v>315</v>
      </c>
      <c r="I86">
        <v>295</v>
      </c>
      <c r="J86" s="8">
        <v>1851.4156782928389</v>
      </c>
      <c r="K86" s="1">
        <v>4180</v>
      </c>
      <c r="L86" s="1">
        <v>991.5</v>
      </c>
      <c r="N86" s="1"/>
      <c r="O86" s="1"/>
      <c r="S86" s="4"/>
      <c r="T86" s="5"/>
      <c r="U86" s="4"/>
      <c r="V86" s="4"/>
      <c r="W86" s="6"/>
      <c r="X86" s="6"/>
      <c r="Y86" s="6"/>
      <c r="Z86" s="6"/>
      <c r="AA86" s="6"/>
      <c r="AB86" s="6"/>
      <c r="AC86" s="6"/>
      <c r="AD86" s="6"/>
      <c r="AF86" s="6"/>
      <c r="AG86" s="6"/>
      <c r="AH86" s="6"/>
      <c r="AI86" s="6"/>
    </row>
    <row r="87" spans="1:35" x14ac:dyDescent="0.45">
      <c r="A87">
        <f t="shared" si="11"/>
        <v>8.0000000000000002E-3</v>
      </c>
      <c r="B87" s="1">
        <f t="shared" si="8"/>
        <v>29.046898638426626</v>
      </c>
      <c r="C87">
        <v>2000</v>
      </c>
      <c r="D87" s="2">
        <v>2.37</v>
      </c>
      <c r="E87" s="1">
        <f t="shared" si="9"/>
        <v>107.16192000000001</v>
      </c>
      <c r="F87" s="1">
        <f t="shared" si="10"/>
        <v>964.45728000000008</v>
      </c>
      <c r="G87" s="8">
        <f t="shared" si="6"/>
        <v>234.97778707692436</v>
      </c>
      <c r="H87">
        <v>315</v>
      </c>
      <c r="I87">
        <v>295</v>
      </c>
      <c r="J87" s="8">
        <v>468.84830309642814</v>
      </c>
      <c r="K87" s="1">
        <v>4180</v>
      </c>
      <c r="L87" s="1">
        <v>991.5</v>
      </c>
      <c r="N87" s="1"/>
      <c r="O87" s="1"/>
      <c r="S87" s="4"/>
      <c r="T87" s="5"/>
      <c r="U87" s="4"/>
      <c r="V87" s="4"/>
      <c r="W87" s="6"/>
      <c r="X87" s="6"/>
      <c r="Y87" s="6"/>
      <c r="Z87" s="6"/>
      <c r="AA87" s="6"/>
      <c r="AB87" s="6"/>
      <c r="AC87" s="6"/>
      <c r="AD87" s="6"/>
      <c r="AF87" s="6"/>
      <c r="AG87" s="6"/>
      <c r="AH87" s="6"/>
      <c r="AI87" s="6"/>
    </row>
    <row r="88" spans="1:35" x14ac:dyDescent="0.45">
      <c r="A88">
        <f t="shared" si="11"/>
        <v>1.4E-2</v>
      </c>
      <c r="B88" s="1">
        <f t="shared" si="8"/>
        <v>50.832072617246602</v>
      </c>
      <c r="C88">
        <v>2000</v>
      </c>
      <c r="D88" s="2">
        <v>2.37</v>
      </c>
      <c r="E88" s="1">
        <f t="shared" si="9"/>
        <v>107.16192000000001</v>
      </c>
      <c r="F88" s="1">
        <f t="shared" si="10"/>
        <v>964.45728000000008</v>
      </c>
      <c r="G88" s="8">
        <f t="shared" si="6"/>
        <v>545.02079261538495</v>
      </c>
      <c r="H88">
        <v>315</v>
      </c>
      <c r="I88">
        <v>295</v>
      </c>
      <c r="J88" s="8">
        <v>800.31495263429042</v>
      </c>
      <c r="K88" s="1">
        <v>4180</v>
      </c>
      <c r="L88" s="1">
        <v>991.5</v>
      </c>
      <c r="N88" s="1"/>
      <c r="O88" s="1"/>
      <c r="S88" s="4"/>
      <c r="T88" s="5"/>
      <c r="U88" s="4"/>
      <c r="V88" s="4"/>
      <c r="W88" s="6"/>
      <c r="X88" s="6"/>
      <c r="Y88" s="6"/>
      <c r="Z88" s="6"/>
      <c r="AA88" s="6"/>
      <c r="AB88" s="6"/>
      <c r="AC88" s="6"/>
      <c r="AD88" s="6"/>
      <c r="AF88" s="6"/>
      <c r="AG88" s="6"/>
      <c r="AH88" s="6"/>
      <c r="AI88" s="6"/>
    </row>
    <row r="89" spans="1:35" x14ac:dyDescent="0.45">
      <c r="A89">
        <f t="shared" si="11"/>
        <v>0.02</v>
      </c>
      <c r="B89" s="1">
        <f t="shared" si="8"/>
        <v>72.617246596066565</v>
      </c>
      <c r="C89">
        <v>2000</v>
      </c>
      <c r="D89" s="2">
        <v>2.37</v>
      </c>
      <c r="E89" s="1">
        <f t="shared" si="9"/>
        <v>107.16192000000001</v>
      </c>
      <c r="F89" s="1">
        <f t="shared" si="10"/>
        <v>964.45728000000008</v>
      </c>
      <c r="G89" s="8">
        <f t="shared" si="6"/>
        <v>969.75779692307606</v>
      </c>
      <c r="H89">
        <v>315</v>
      </c>
      <c r="I89">
        <v>295</v>
      </c>
      <c r="J89" s="8">
        <v>1084.5474336261977</v>
      </c>
      <c r="K89" s="1">
        <v>4180</v>
      </c>
      <c r="L89" s="1">
        <v>991.5</v>
      </c>
      <c r="N89" s="1"/>
      <c r="O89" s="1"/>
      <c r="S89" s="4"/>
      <c r="T89" s="5"/>
      <c r="U89" s="4"/>
      <c r="V89" s="4"/>
      <c r="W89" s="6"/>
      <c r="X89" s="6"/>
      <c r="Y89" s="6"/>
      <c r="Z89" s="6"/>
      <c r="AA89" s="6"/>
      <c r="AB89" s="6"/>
      <c r="AC89" s="6"/>
      <c r="AD89" s="6"/>
      <c r="AF89" s="6"/>
      <c r="AG89" s="6"/>
      <c r="AH89" s="6"/>
      <c r="AI89" s="6"/>
    </row>
    <row r="90" spans="1:35" x14ac:dyDescent="0.45">
      <c r="A90">
        <f t="shared" si="11"/>
        <v>2.5999999999999999E-2</v>
      </c>
      <c r="B90" s="1">
        <f t="shared" si="8"/>
        <v>94.402420574886534</v>
      </c>
      <c r="C90">
        <v>2000</v>
      </c>
      <c r="D90" s="2">
        <v>2.37</v>
      </c>
      <c r="E90" s="1">
        <f t="shared" si="9"/>
        <v>107.16192000000001</v>
      </c>
      <c r="F90" s="1">
        <f t="shared" si="10"/>
        <v>964.45728000000008</v>
      </c>
      <c r="G90" s="8">
        <f t="shared" si="6"/>
        <v>1509.1887999999976</v>
      </c>
      <c r="H90">
        <v>315</v>
      </c>
      <c r="I90">
        <v>295</v>
      </c>
      <c r="J90" s="8">
        <v>1317.4805931781859</v>
      </c>
      <c r="K90" s="1">
        <v>4180</v>
      </c>
      <c r="L90" s="1">
        <v>991.5</v>
      </c>
      <c r="N90" s="1"/>
      <c r="O90" s="1"/>
      <c r="S90" s="4"/>
      <c r="T90" s="5"/>
      <c r="U90" s="4"/>
      <c r="V90" s="4"/>
      <c r="W90" s="6"/>
      <c r="X90" s="6"/>
      <c r="Y90" s="6"/>
      <c r="Z90" s="6"/>
      <c r="AA90" s="6"/>
      <c r="AB90" s="6"/>
      <c r="AC90" s="6"/>
      <c r="AD90" s="6"/>
      <c r="AF90" s="6"/>
      <c r="AG90" s="6"/>
      <c r="AH90" s="6"/>
      <c r="AI90" s="6"/>
    </row>
    <row r="91" spans="1:35" x14ac:dyDescent="0.45">
      <c r="A91">
        <f t="shared" si="11"/>
        <v>3.2000000000000001E-2</v>
      </c>
      <c r="B91" s="1">
        <f t="shared" si="8"/>
        <v>116.1875945537065</v>
      </c>
      <c r="C91">
        <v>2000</v>
      </c>
      <c r="D91" s="2">
        <v>2.37</v>
      </c>
      <c r="E91" s="1">
        <f t="shared" si="9"/>
        <v>107.16192000000001</v>
      </c>
      <c r="F91" s="1">
        <f t="shared" si="10"/>
        <v>964.45728000000008</v>
      </c>
      <c r="G91" s="8">
        <f t="shared" si="6"/>
        <v>2163.31380184615</v>
      </c>
      <c r="H91">
        <v>315</v>
      </c>
      <c r="I91">
        <v>295</v>
      </c>
      <c r="J91" s="8">
        <v>1507.0896996273054</v>
      </c>
      <c r="K91" s="1">
        <v>4180</v>
      </c>
      <c r="L91" s="1">
        <v>991.5</v>
      </c>
      <c r="N91" s="1"/>
      <c r="O91" s="1"/>
      <c r="S91" s="4"/>
      <c r="T91" s="5"/>
      <c r="U91" s="4"/>
      <c r="V91" s="4"/>
      <c r="W91" s="6"/>
      <c r="X91" s="6"/>
      <c r="Y91" s="6"/>
      <c r="Z91" s="6"/>
      <c r="AA91" s="6"/>
      <c r="AB91" s="6"/>
      <c r="AC91" s="6"/>
      <c r="AD91" s="6"/>
      <c r="AF91" s="6"/>
      <c r="AG91" s="6"/>
      <c r="AH91" s="6"/>
      <c r="AI91" s="6"/>
    </row>
    <row r="92" spans="1:35" x14ac:dyDescent="0.45">
      <c r="A92">
        <f t="shared" si="11"/>
        <v>3.7999999999999999E-2</v>
      </c>
      <c r="B92" s="1">
        <f t="shared" si="8"/>
        <v>137.97276853252646</v>
      </c>
      <c r="C92">
        <v>2000</v>
      </c>
      <c r="D92" s="2">
        <v>2.37</v>
      </c>
      <c r="E92" s="1">
        <f t="shared" si="9"/>
        <v>107.16192000000001</v>
      </c>
      <c r="F92" s="1">
        <f t="shared" si="10"/>
        <v>964.45728000000008</v>
      </c>
      <c r="G92" s="8">
        <f t="shared" ref="G92:G155" si="12">G80</f>
        <v>2932.1328024615332</v>
      </c>
      <c r="H92">
        <v>315</v>
      </c>
      <c r="I92">
        <v>295</v>
      </c>
      <c r="J92" s="8">
        <v>1662.5926146826639</v>
      </c>
      <c r="K92" s="1">
        <v>4180</v>
      </c>
      <c r="L92" s="1">
        <v>991.5</v>
      </c>
      <c r="N92" s="1"/>
      <c r="O92" s="1"/>
      <c r="S92" s="4"/>
      <c r="T92" s="5"/>
      <c r="U92" s="4"/>
      <c r="V92" s="4"/>
      <c r="W92" s="6"/>
      <c r="X92" s="6"/>
      <c r="Y92" s="6"/>
      <c r="Z92" s="6"/>
      <c r="AA92" s="6"/>
      <c r="AB92" s="6"/>
      <c r="AC92" s="6"/>
      <c r="AD92" s="6"/>
      <c r="AF92" s="6"/>
      <c r="AG92" s="6"/>
      <c r="AH92" s="6"/>
      <c r="AI92" s="6"/>
    </row>
    <row r="93" spans="1:35" x14ac:dyDescent="0.45">
      <c r="A93">
        <f t="shared" si="11"/>
        <v>4.3999999999999997E-2</v>
      </c>
      <c r="B93" s="1">
        <f t="shared" si="8"/>
        <v>159.75794251134644</v>
      </c>
      <c r="C93">
        <v>2000</v>
      </c>
      <c r="D93" s="2">
        <v>2.37</v>
      </c>
      <c r="E93" s="1">
        <f t="shared" si="9"/>
        <v>107.16192000000001</v>
      </c>
      <c r="F93" s="1">
        <f t="shared" si="10"/>
        <v>964.45728000000008</v>
      </c>
      <c r="G93" s="8">
        <f t="shared" si="12"/>
        <v>3815.6458018461462</v>
      </c>
      <c r="H93">
        <v>315</v>
      </c>
      <c r="I93">
        <v>295</v>
      </c>
      <c r="J93" s="8">
        <v>1791.6367240613476</v>
      </c>
      <c r="K93" s="1">
        <v>4180</v>
      </c>
      <c r="L93" s="1">
        <v>991.5</v>
      </c>
      <c r="N93" s="1"/>
      <c r="O93" s="1"/>
      <c r="S93" s="4"/>
      <c r="T93" s="5"/>
      <c r="U93" s="4"/>
      <c r="V93" s="4"/>
      <c r="W93" s="6"/>
      <c r="X93" s="6"/>
      <c r="Y93" s="6"/>
      <c r="Z93" s="6"/>
      <c r="AA93" s="6"/>
      <c r="AB93" s="6"/>
      <c r="AC93" s="6"/>
      <c r="AD93" s="6"/>
      <c r="AF93" s="6"/>
      <c r="AG93" s="6"/>
      <c r="AH93" s="6"/>
      <c r="AI93" s="6"/>
    </row>
    <row r="94" spans="1:35" x14ac:dyDescent="0.45">
      <c r="A94">
        <f t="shared" si="11"/>
        <v>0.05</v>
      </c>
      <c r="B94" s="1">
        <f t="shared" si="8"/>
        <v>181.54311649016643</v>
      </c>
      <c r="C94">
        <v>2000</v>
      </c>
      <c r="D94" s="2">
        <v>2.37</v>
      </c>
      <c r="E94" s="1">
        <f t="shared" si="9"/>
        <v>107.16192000000001</v>
      </c>
      <c r="F94" s="1">
        <f t="shared" si="10"/>
        <v>964.45728000000008</v>
      </c>
      <c r="G94" s="8">
        <f t="shared" si="12"/>
        <v>4813.8527999999915</v>
      </c>
      <c r="H94">
        <v>315</v>
      </c>
      <c r="I94">
        <v>295</v>
      </c>
      <c r="J94" s="8">
        <v>1900.0666903164342</v>
      </c>
      <c r="K94" s="1">
        <v>4180</v>
      </c>
      <c r="L94" s="1">
        <v>991.5</v>
      </c>
      <c r="N94" s="1"/>
      <c r="O94" s="1"/>
      <c r="S94" s="4"/>
      <c r="T94" s="5"/>
      <c r="U94" s="4"/>
      <c r="V94" s="4"/>
      <c r="W94" s="6"/>
      <c r="X94" s="6"/>
      <c r="Y94" s="6"/>
      <c r="Z94" s="6"/>
      <c r="AA94" s="6"/>
      <c r="AB94" s="6"/>
      <c r="AC94" s="6"/>
      <c r="AD94" s="6"/>
      <c r="AF94" s="6"/>
      <c r="AG94" s="6"/>
      <c r="AH94" s="6"/>
      <c r="AI94" s="6"/>
    </row>
    <row r="95" spans="1:35" x14ac:dyDescent="0.45">
      <c r="A95">
        <f t="shared" si="11"/>
        <v>5.6000000000000001E-2</v>
      </c>
      <c r="B95" s="1">
        <f t="shared" si="8"/>
        <v>203.32829046898641</v>
      </c>
      <c r="C95">
        <v>2000</v>
      </c>
      <c r="D95" s="2">
        <v>2.37</v>
      </c>
      <c r="E95" s="1">
        <f t="shared" si="9"/>
        <v>107.16192000000001</v>
      </c>
      <c r="F95" s="1">
        <f t="shared" si="10"/>
        <v>964.45728000000008</v>
      </c>
      <c r="G95" s="8">
        <f t="shared" si="12"/>
        <v>5926.7537969230661</v>
      </c>
      <c r="H95">
        <v>315</v>
      </c>
      <c r="I95">
        <v>295</v>
      </c>
      <c r="J95" s="8">
        <v>1992.2625934107095</v>
      </c>
      <c r="K95" s="1">
        <v>4180</v>
      </c>
      <c r="L95" s="1">
        <v>991.5</v>
      </c>
      <c r="N95" s="1"/>
      <c r="O95" s="1"/>
      <c r="S95" s="4"/>
      <c r="T95" s="5"/>
      <c r="U95" s="4"/>
      <c r="V95" s="4"/>
      <c r="W95" s="6"/>
      <c r="X95" s="6"/>
      <c r="Y95" s="6"/>
      <c r="Z95" s="6"/>
      <c r="AA95" s="6"/>
      <c r="AB95" s="6"/>
      <c r="AC95" s="6"/>
      <c r="AD95" s="6"/>
      <c r="AF95" s="6"/>
      <c r="AG95" s="6"/>
      <c r="AH95" s="6"/>
      <c r="AI95" s="6"/>
    </row>
    <row r="96" spans="1:35" x14ac:dyDescent="0.45">
      <c r="A96">
        <f t="shared" si="11"/>
        <v>6.2E-2</v>
      </c>
      <c r="B96" s="1">
        <f t="shared" si="8"/>
        <v>225.11346444780636</v>
      </c>
      <c r="C96">
        <v>2000</v>
      </c>
      <c r="D96" s="2">
        <v>2.37</v>
      </c>
      <c r="E96" s="1">
        <f t="shared" si="9"/>
        <v>107.16192000000001</v>
      </c>
      <c r="F96" s="1">
        <f t="shared" si="10"/>
        <v>964.45728000000008</v>
      </c>
      <c r="G96" s="8">
        <f t="shared" si="12"/>
        <v>7154.3487926153703</v>
      </c>
      <c r="H96">
        <v>315</v>
      </c>
      <c r="I96">
        <v>295</v>
      </c>
      <c r="J96" s="8">
        <v>2071.50914866729</v>
      </c>
      <c r="K96" s="1">
        <v>4180</v>
      </c>
      <c r="L96" s="1">
        <v>991.5</v>
      </c>
      <c r="N96" s="1"/>
      <c r="O96" s="1"/>
      <c r="S96" s="4"/>
      <c r="T96" s="5"/>
      <c r="U96" s="4"/>
      <c r="V96" s="4"/>
      <c r="W96" s="6"/>
      <c r="X96" s="6"/>
      <c r="Y96" s="6"/>
      <c r="Z96" s="6"/>
      <c r="AA96" s="6"/>
      <c r="AB96" s="6"/>
      <c r="AC96" s="6"/>
      <c r="AD96" s="6"/>
      <c r="AF96" s="6"/>
      <c r="AG96" s="6"/>
      <c r="AH96" s="6"/>
      <c r="AI96" s="6"/>
    </row>
    <row r="97" spans="1:35" x14ac:dyDescent="0.45">
      <c r="A97">
        <f t="shared" si="11"/>
        <v>6.8000000000000005E-2</v>
      </c>
      <c r="B97" s="1">
        <f t="shared" si="8"/>
        <v>246.89863842662635</v>
      </c>
      <c r="C97">
        <v>2000</v>
      </c>
      <c r="D97" s="2">
        <v>2.37</v>
      </c>
      <c r="E97" s="1">
        <f t="shared" si="9"/>
        <v>107.16192000000001</v>
      </c>
      <c r="F97" s="1">
        <f t="shared" si="10"/>
        <v>964.45728000000008</v>
      </c>
      <c r="G97" s="8">
        <f t="shared" si="12"/>
        <v>8496.6377870769084</v>
      </c>
      <c r="H97">
        <v>315</v>
      </c>
      <c r="I97">
        <v>295</v>
      </c>
      <c r="J97" s="8">
        <v>2140.2949924105737</v>
      </c>
      <c r="K97" s="1">
        <v>4180</v>
      </c>
      <c r="L97" s="1">
        <v>991.5</v>
      </c>
      <c r="N97" s="1"/>
      <c r="O97" s="1"/>
      <c r="S97" s="4"/>
      <c r="T97" s="5"/>
      <c r="U97" s="4"/>
      <c r="V97" s="4"/>
      <c r="W97" s="6"/>
      <c r="X97" s="6"/>
      <c r="Y97" s="6"/>
      <c r="Z97" s="6"/>
      <c r="AA97" s="6"/>
      <c r="AB97" s="6"/>
      <c r="AC97" s="6"/>
      <c r="AD97" s="6"/>
      <c r="AF97" s="6"/>
      <c r="AG97" s="6"/>
      <c r="AH97" s="6"/>
      <c r="AI97" s="6"/>
    </row>
    <row r="98" spans="1:35" x14ac:dyDescent="0.45">
      <c r="A98">
        <f t="shared" si="11"/>
        <v>7.3999999999999996E-2</v>
      </c>
      <c r="B98" s="1">
        <f t="shared" ref="B98:B129" si="13">A98/L98*3600*1000</f>
        <v>268.68381240544625</v>
      </c>
      <c r="C98">
        <v>2000</v>
      </c>
      <c r="D98" s="2">
        <v>2.37</v>
      </c>
      <c r="E98" s="1">
        <f t="shared" si="9"/>
        <v>107.16192000000001</v>
      </c>
      <c r="F98" s="1">
        <f t="shared" si="10"/>
        <v>964.45728000000008</v>
      </c>
      <c r="G98" s="8">
        <f t="shared" si="12"/>
        <v>9953.6207803076722</v>
      </c>
      <c r="H98">
        <v>315</v>
      </c>
      <c r="I98">
        <v>295</v>
      </c>
      <c r="J98" s="8">
        <v>2197.6931079262845</v>
      </c>
      <c r="K98" s="1">
        <v>4180</v>
      </c>
      <c r="L98" s="1">
        <v>991.5</v>
      </c>
      <c r="N98" s="1"/>
      <c r="O98" s="1"/>
      <c r="S98" s="4"/>
      <c r="T98" s="5"/>
      <c r="U98" s="4"/>
      <c r="V98" s="4"/>
      <c r="W98" s="6"/>
      <c r="X98" s="6"/>
      <c r="Y98" s="6"/>
      <c r="Z98" s="6"/>
      <c r="AA98" s="6"/>
      <c r="AB98" s="6"/>
      <c r="AC98" s="6"/>
      <c r="AD98" s="6"/>
      <c r="AF98" s="6"/>
      <c r="AG98" s="6"/>
      <c r="AH98" s="6"/>
      <c r="AI98" s="6"/>
    </row>
    <row r="99" spans="1:35" x14ac:dyDescent="0.45">
      <c r="A99">
        <f t="shared" si="11"/>
        <v>8.0000000000000002E-3</v>
      </c>
      <c r="B99" s="1">
        <f t="shared" si="13"/>
        <v>29.046898638426626</v>
      </c>
      <c r="C99">
        <v>2500</v>
      </c>
      <c r="D99" s="2">
        <v>3.01</v>
      </c>
      <c r="E99" s="1">
        <f t="shared" si="9"/>
        <v>136.10015999999999</v>
      </c>
      <c r="F99" s="1">
        <f t="shared" si="10"/>
        <v>1224.9014399999999</v>
      </c>
      <c r="G99" s="8">
        <f t="shared" si="12"/>
        <v>234.97778707692436</v>
      </c>
      <c r="H99">
        <v>315</v>
      </c>
      <c r="I99">
        <v>295</v>
      </c>
      <c r="J99" s="8">
        <v>498.69487819664624</v>
      </c>
      <c r="K99" s="1">
        <v>4180</v>
      </c>
      <c r="L99" s="1">
        <v>991.5</v>
      </c>
      <c r="N99" s="1"/>
      <c r="O99" s="1"/>
      <c r="S99" s="4"/>
      <c r="T99" s="5"/>
      <c r="U99" s="4"/>
      <c r="V99" s="4"/>
      <c r="W99" s="6"/>
      <c r="X99" s="6"/>
      <c r="Y99" s="6"/>
      <c r="Z99" s="6"/>
      <c r="AA99" s="6"/>
      <c r="AB99" s="6"/>
      <c r="AC99" s="6"/>
      <c r="AD99" s="6"/>
      <c r="AF99" s="6"/>
      <c r="AG99" s="6"/>
      <c r="AH99" s="6"/>
      <c r="AI99" s="6"/>
    </row>
    <row r="100" spans="1:35" x14ac:dyDescent="0.45">
      <c r="A100">
        <f t="shared" si="11"/>
        <v>1.4E-2</v>
      </c>
      <c r="B100" s="1">
        <f t="shared" si="13"/>
        <v>50.832072617246602</v>
      </c>
      <c r="C100">
        <v>2500</v>
      </c>
      <c r="D100" s="2">
        <v>3.01</v>
      </c>
      <c r="E100" s="1">
        <f t="shared" si="9"/>
        <v>136.10015999999999</v>
      </c>
      <c r="F100" s="1">
        <f t="shared" si="10"/>
        <v>1224.9014399999999</v>
      </c>
      <c r="G100" s="8">
        <f t="shared" si="12"/>
        <v>545.02079261538495</v>
      </c>
      <c r="H100">
        <v>315</v>
      </c>
      <c r="I100">
        <v>295</v>
      </c>
      <c r="J100" s="8">
        <v>856.67289003087103</v>
      </c>
      <c r="K100" s="1">
        <v>4180</v>
      </c>
      <c r="L100" s="1">
        <v>991.5</v>
      </c>
      <c r="N100" s="1"/>
      <c r="O100" s="1"/>
      <c r="S100" s="4"/>
      <c r="T100" s="5"/>
      <c r="U100" s="4"/>
      <c r="V100" s="4"/>
      <c r="W100" s="6"/>
      <c r="X100" s="6"/>
      <c r="Y100" s="6"/>
      <c r="Z100" s="6"/>
      <c r="AA100" s="6"/>
      <c r="AB100" s="6"/>
      <c r="AC100" s="6"/>
      <c r="AD100" s="6"/>
      <c r="AF100" s="6"/>
      <c r="AG100" s="6"/>
      <c r="AH100" s="6"/>
      <c r="AI100" s="6"/>
    </row>
    <row r="101" spans="1:35" x14ac:dyDescent="0.45">
      <c r="A101">
        <f t="shared" si="11"/>
        <v>0.02</v>
      </c>
      <c r="B101" s="1">
        <f t="shared" si="13"/>
        <v>72.617246596066565</v>
      </c>
      <c r="C101">
        <v>2500</v>
      </c>
      <c r="D101" s="2">
        <v>3.01</v>
      </c>
      <c r="E101" s="1">
        <f t="shared" si="9"/>
        <v>136.10015999999999</v>
      </c>
      <c r="F101" s="1">
        <f t="shared" si="10"/>
        <v>1224.9014399999999</v>
      </c>
      <c r="G101" s="8">
        <f t="shared" si="12"/>
        <v>969.75779692307606</v>
      </c>
      <c r="H101">
        <v>315</v>
      </c>
      <c r="I101">
        <v>295</v>
      </c>
      <c r="J101" s="8">
        <v>1171.8685968929308</v>
      </c>
      <c r="K101" s="1">
        <v>4180</v>
      </c>
      <c r="L101" s="1">
        <v>991.5</v>
      </c>
      <c r="N101" s="1"/>
      <c r="O101" s="1"/>
      <c r="S101" s="4"/>
      <c r="T101" s="5"/>
      <c r="U101" s="4"/>
      <c r="V101" s="4"/>
      <c r="W101" s="6"/>
      <c r="X101" s="6"/>
      <c r="Y101" s="6"/>
      <c r="Z101" s="6"/>
      <c r="AA101" s="6"/>
      <c r="AB101" s="6"/>
      <c r="AC101" s="6"/>
      <c r="AD101" s="6"/>
      <c r="AF101" s="6"/>
      <c r="AG101" s="6"/>
      <c r="AH101" s="6"/>
      <c r="AI101" s="6"/>
    </row>
    <row r="102" spans="1:35" x14ac:dyDescent="0.45">
      <c r="A102">
        <f t="shared" si="11"/>
        <v>2.5999999999999999E-2</v>
      </c>
      <c r="B102" s="1">
        <f t="shared" si="13"/>
        <v>94.402420574886534</v>
      </c>
      <c r="C102">
        <v>2500</v>
      </c>
      <c r="D102" s="2">
        <v>3.01</v>
      </c>
      <c r="E102" s="1">
        <f t="shared" si="9"/>
        <v>136.10015999999999</v>
      </c>
      <c r="F102" s="1">
        <f t="shared" si="10"/>
        <v>1224.9014399999999</v>
      </c>
      <c r="G102" s="8">
        <f t="shared" si="12"/>
        <v>1509.1887999999976</v>
      </c>
      <c r="H102">
        <v>315</v>
      </c>
      <c r="I102">
        <v>295</v>
      </c>
      <c r="J102" s="8">
        <v>1436.0978212200014</v>
      </c>
      <c r="K102" s="1">
        <v>4180</v>
      </c>
      <c r="L102" s="1">
        <v>991.5</v>
      </c>
      <c r="N102" s="1"/>
      <c r="O102" s="1"/>
      <c r="S102" s="4"/>
      <c r="T102" s="5"/>
      <c r="U102" s="4"/>
      <c r="V102" s="4"/>
      <c r="W102" s="6"/>
      <c r="X102" s="6"/>
      <c r="Y102" s="6"/>
      <c r="Z102" s="6"/>
      <c r="AA102" s="6"/>
      <c r="AB102" s="6"/>
      <c r="AC102" s="6"/>
      <c r="AD102" s="6"/>
      <c r="AF102" s="6"/>
      <c r="AG102" s="6"/>
      <c r="AH102" s="6"/>
      <c r="AI102" s="6"/>
    </row>
    <row r="103" spans="1:35" x14ac:dyDescent="0.45">
      <c r="A103">
        <f t="shared" si="11"/>
        <v>3.2000000000000001E-2</v>
      </c>
      <c r="B103" s="1">
        <f t="shared" si="13"/>
        <v>116.1875945537065</v>
      </c>
      <c r="C103">
        <v>2500</v>
      </c>
      <c r="D103" s="2">
        <v>3.01</v>
      </c>
      <c r="E103" s="1">
        <f t="shared" si="9"/>
        <v>136.10015999999999</v>
      </c>
      <c r="F103" s="1">
        <f t="shared" si="10"/>
        <v>1224.9014399999999</v>
      </c>
      <c r="G103" s="8">
        <f t="shared" si="12"/>
        <v>2163.31380184615</v>
      </c>
      <c r="H103">
        <v>315</v>
      </c>
      <c r="I103">
        <v>295</v>
      </c>
      <c r="J103" s="8">
        <v>1654.8728805429798</v>
      </c>
      <c r="K103" s="1">
        <v>4180</v>
      </c>
      <c r="L103" s="1">
        <v>991.5</v>
      </c>
      <c r="N103" s="1"/>
      <c r="O103" s="1"/>
      <c r="S103" s="4"/>
      <c r="T103" s="5"/>
      <c r="U103" s="4"/>
      <c r="V103" s="4"/>
      <c r="W103" s="6"/>
      <c r="X103" s="6"/>
      <c r="Y103" s="6"/>
      <c r="Z103" s="6"/>
      <c r="AA103" s="6"/>
      <c r="AB103" s="6"/>
      <c r="AC103" s="6"/>
      <c r="AD103" s="6"/>
      <c r="AF103" s="6"/>
      <c r="AG103" s="6"/>
      <c r="AH103" s="6"/>
      <c r="AI103" s="6"/>
    </row>
    <row r="104" spans="1:35" x14ac:dyDescent="0.45">
      <c r="A104">
        <f t="shared" si="11"/>
        <v>3.7999999999999999E-2</v>
      </c>
      <c r="B104" s="1">
        <f t="shared" si="13"/>
        <v>137.97276853252646</v>
      </c>
      <c r="C104">
        <v>2500</v>
      </c>
      <c r="D104" s="2">
        <v>3.01</v>
      </c>
      <c r="E104" s="1">
        <f t="shared" si="9"/>
        <v>136.10015999999999</v>
      </c>
      <c r="F104" s="1">
        <f t="shared" si="10"/>
        <v>1224.9014399999999</v>
      </c>
      <c r="G104" s="8">
        <f t="shared" si="12"/>
        <v>2932.1328024615332</v>
      </c>
      <c r="H104">
        <v>315</v>
      </c>
      <c r="I104">
        <v>295</v>
      </c>
      <c r="J104" s="8">
        <v>1836.6019401731965</v>
      </c>
      <c r="K104" s="1">
        <v>4180</v>
      </c>
      <c r="L104" s="1">
        <v>991.5</v>
      </c>
      <c r="N104" s="1"/>
      <c r="O104" s="1"/>
      <c r="S104" s="4"/>
      <c r="T104" s="5"/>
      <c r="U104" s="4"/>
      <c r="V104" s="4"/>
      <c r="W104" s="6"/>
      <c r="X104" s="6"/>
      <c r="Y104" s="6"/>
      <c r="Z104" s="6"/>
      <c r="AA104" s="6"/>
      <c r="AB104" s="6"/>
      <c r="AC104" s="6"/>
      <c r="AD104" s="6"/>
      <c r="AF104" s="6"/>
      <c r="AG104" s="6"/>
      <c r="AH104" s="6"/>
      <c r="AI104" s="6"/>
    </row>
    <row r="105" spans="1:35" x14ac:dyDescent="0.45">
      <c r="A105">
        <f t="shared" si="11"/>
        <v>4.3999999999999997E-2</v>
      </c>
      <c r="B105" s="1">
        <f t="shared" si="13"/>
        <v>159.75794251134644</v>
      </c>
      <c r="C105">
        <v>2500</v>
      </c>
      <c r="D105" s="2">
        <v>3.01</v>
      </c>
      <c r="E105" s="1">
        <f t="shared" si="9"/>
        <v>136.10015999999999</v>
      </c>
      <c r="F105" s="1">
        <f t="shared" si="10"/>
        <v>1224.9014399999999</v>
      </c>
      <c r="G105" s="8">
        <f t="shared" si="12"/>
        <v>3815.6458018461462</v>
      </c>
      <c r="H105">
        <v>315</v>
      </c>
      <c r="I105">
        <v>295</v>
      </c>
      <c r="J105" s="8">
        <v>1988.8977969365178</v>
      </c>
      <c r="K105" s="1">
        <v>4180</v>
      </c>
      <c r="L105" s="1">
        <v>991.5</v>
      </c>
      <c r="N105" s="1"/>
      <c r="O105" s="1"/>
      <c r="S105" s="4"/>
      <c r="T105" s="5"/>
      <c r="U105" s="4"/>
      <c r="V105" s="4"/>
      <c r="W105" s="6"/>
      <c r="X105" s="6"/>
      <c r="Y105" s="6"/>
      <c r="Z105" s="6"/>
      <c r="AA105" s="6"/>
      <c r="AB105" s="6"/>
      <c r="AC105" s="6"/>
      <c r="AD105" s="6"/>
      <c r="AF105" s="6"/>
      <c r="AG105" s="6"/>
      <c r="AH105" s="6"/>
      <c r="AI105" s="6"/>
    </row>
    <row r="106" spans="1:35" x14ac:dyDescent="0.45">
      <c r="A106">
        <f t="shared" si="11"/>
        <v>0.05</v>
      </c>
      <c r="B106" s="1">
        <f t="shared" si="13"/>
        <v>181.54311649016643</v>
      </c>
      <c r="C106">
        <v>2500</v>
      </c>
      <c r="D106" s="2">
        <v>3.01</v>
      </c>
      <c r="E106" s="1">
        <f t="shared" si="9"/>
        <v>136.10015999999999</v>
      </c>
      <c r="F106" s="1">
        <f t="shared" si="10"/>
        <v>1224.9014399999999</v>
      </c>
      <c r="G106" s="8">
        <f t="shared" si="12"/>
        <v>4813.8527999999915</v>
      </c>
      <c r="H106">
        <v>315</v>
      </c>
      <c r="I106">
        <v>295</v>
      </c>
      <c r="J106" s="8">
        <v>2117.8597414760957</v>
      </c>
      <c r="K106" s="1">
        <v>4180</v>
      </c>
      <c r="L106" s="1">
        <v>991.5</v>
      </c>
      <c r="N106" s="1"/>
      <c r="O106" s="1"/>
      <c r="S106" s="4"/>
      <c r="T106" s="5"/>
      <c r="U106" s="4"/>
      <c r="V106" s="4"/>
      <c r="W106" s="6"/>
      <c r="X106" s="6"/>
      <c r="Y106" s="6"/>
      <c r="Z106" s="6"/>
      <c r="AA106" s="6"/>
      <c r="AB106" s="6"/>
      <c r="AC106" s="6"/>
      <c r="AD106" s="6"/>
      <c r="AF106" s="6"/>
      <c r="AG106" s="6"/>
      <c r="AH106" s="6"/>
      <c r="AI106" s="6"/>
    </row>
    <row r="107" spans="1:35" x14ac:dyDescent="0.45">
      <c r="A107">
        <f t="shared" si="11"/>
        <v>5.6000000000000001E-2</v>
      </c>
      <c r="B107" s="1">
        <f t="shared" si="13"/>
        <v>203.32829046898641</v>
      </c>
      <c r="C107">
        <v>2500</v>
      </c>
      <c r="D107" s="2">
        <v>3.01</v>
      </c>
      <c r="E107" s="1">
        <f t="shared" si="9"/>
        <v>136.10015999999999</v>
      </c>
      <c r="F107" s="1">
        <f t="shared" si="10"/>
        <v>1224.9014399999999</v>
      </c>
      <c r="G107" s="8">
        <f t="shared" si="12"/>
        <v>5926.7537969230661</v>
      </c>
      <c r="H107">
        <v>315</v>
      </c>
      <c r="I107">
        <v>295</v>
      </c>
      <c r="J107" s="8">
        <v>2228.2008266147336</v>
      </c>
      <c r="K107" s="1">
        <v>4180</v>
      </c>
      <c r="L107" s="1">
        <v>991.5</v>
      </c>
      <c r="N107" s="1"/>
      <c r="O107" s="1"/>
      <c r="S107" s="4"/>
      <c r="T107" s="5"/>
      <c r="U107" s="4"/>
      <c r="V107" s="4"/>
      <c r="W107" s="6"/>
      <c r="X107" s="6"/>
      <c r="Y107" s="6"/>
      <c r="Z107" s="6"/>
      <c r="AA107" s="6"/>
      <c r="AB107" s="6"/>
      <c r="AC107" s="6"/>
      <c r="AD107" s="6"/>
      <c r="AF107" s="6"/>
      <c r="AG107" s="6"/>
      <c r="AH107" s="6"/>
      <c r="AI107" s="6"/>
    </row>
    <row r="108" spans="1:35" x14ac:dyDescent="0.45">
      <c r="A108">
        <f t="shared" si="11"/>
        <v>6.2E-2</v>
      </c>
      <c r="B108" s="1">
        <f t="shared" si="13"/>
        <v>225.11346444780636</v>
      </c>
      <c r="C108">
        <v>2500</v>
      </c>
      <c r="D108" s="2">
        <v>3.01</v>
      </c>
      <c r="E108" s="1">
        <f t="shared" si="9"/>
        <v>136.10015999999999</v>
      </c>
      <c r="F108" s="1">
        <f t="shared" si="10"/>
        <v>1224.9014399999999</v>
      </c>
      <c r="G108" s="8">
        <f t="shared" si="12"/>
        <v>7154.3487926153703</v>
      </c>
      <c r="H108">
        <v>315</v>
      </c>
      <c r="I108">
        <v>295</v>
      </c>
      <c r="J108" s="8">
        <v>2323.5327298642951</v>
      </c>
      <c r="K108" s="1">
        <v>4180</v>
      </c>
      <c r="L108" s="1">
        <v>991.5</v>
      </c>
      <c r="N108" s="1"/>
      <c r="O108" s="1"/>
      <c r="S108" s="4"/>
      <c r="T108" s="5"/>
      <c r="U108" s="4"/>
      <c r="V108" s="4"/>
      <c r="W108" s="6"/>
      <c r="X108" s="6"/>
      <c r="Y108" s="6"/>
      <c r="Z108" s="6"/>
      <c r="AA108" s="6"/>
      <c r="AB108" s="6"/>
      <c r="AC108" s="6"/>
      <c r="AD108" s="6"/>
      <c r="AF108" s="6"/>
      <c r="AG108" s="6"/>
      <c r="AH108" s="6"/>
      <c r="AI108" s="6"/>
    </row>
    <row r="109" spans="1:35" x14ac:dyDescent="0.45">
      <c r="A109">
        <f t="shared" si="11"/>
        <v>6.8000000000000005E-2</v>
      </c>
      <c r="B109" s="1">
        <f t="shared" si="13"/>
        <v>246.89863842662635</v>
      </c>
      <c r="C109">
        <v>2500</v>
      </c>
      <c r="D109" s="2">
        <v>3.01</v>
      </c>
      <c r="E109" s="1">
        <f t="shared" si="9"/>
        <v>136.10015999999999</v>
      </c>
      <c r="F109" s="1">
        <f t="shared" si="10"/>
        <v>1224.9014399999999</v>
      </c>
      <c r="G109" s="8">
        <f t="shared" si="12"/>
        <v>8496.6377870769084</v>
      </c>
      <c r="H109">
        <v>315</v>
      </c>
      <c r="I109">
        <v>295</v>
      </c>
      <c r="J109" s="8">
        <v>2406.6374449557934</v>
      </c>
      <c r="K109" s="1">
        <v>4180</v>
      </c>
      <c r="L109" s="1">
        <v>991.5</v>
      </c>
      <c r="N109" s="1"/>
      <c r="O109" s="1"/>
      <c r="S109" s="4"/>
      <c r="T109" s="5"/>
      <c r="U109" s="4"/>
      <c r="V109" s="4"/>
      <c r="W109" s="6"/>
      <c r="X109" s="6"/>
      <c r="Y109" s="6"/>
      <c r="Z109" s="6"/>
      <c r="AA109" s="6"/>
      <c r="AB109" s="6"/>
      <c r="AC109" s="6"/>
      <c r="AD109" s="6"/>
      <c r="AF109" s="6"/>
      <c r="AG109" s="6"/>
      <c r="AH109" s="6"/>
      <c r="AI109" s="6"/>
    </row>
    <row r="110" spans="1:35" x14ac:dyDescent="0.45">
      <c r="A110">
        <f t="shared" si="11"/>
        <v>7.3999999999999996E-2</v>
      </c>
      <c r="B110" s="1">
        <f t="shared" si="13"/>
        <v>268.68381240544625</v>
      </c>
      <c r="C110">
        <v>2500</v>
      </c>
      <c r="D110" s="2">
        <v>3.01</v>
      </c>
      <c r="E110" s="1">
        <f t="shared" si="9"/>
        <v>136.10015999999999</v>
      </c>
      <c r="F110" s="1">
        <f t="shared" si="10"/>
        <v>1224.9014399999999</v>
      </c>
      <c r="G110" s="8">
        <f t="shared" si="12"/>
        <v>9953.6207803076722</v>
      </c>
      <c r="H110">
        <v>315</v>
      </c>
      <c r="I110">
        <v>295</v>
      </c>
      <c r="J110" s="8">
        <v>2476.2320876133626</v>
      </c>
      <c r="K110" s="1">
        <v>4180</v>
      </c>
      <c r="L110" s="1">
        <v>991.5</v>
      </c>
      <c r="N110" s="1"/>
      <c r="O110" s="1"/>
      <c r="S110" s="4"/>
      <c r="T110" s="5"/>
      <c r="U110" s="4"/>
      <c r="V110" s="4"/>
      <c r="W110" s="6"/>
      <c r="X110" s="6"/>
      <c r="Y110" s="6"/>
      <c r="Z110" s="6"/>
      <c r="AA110" s="6"/>
      <c r="AB110" s="6"/>
      <c r="AC110" s="6"/>
      <c r="AD110" s="6"/>
      <c r="AF110" s="6"/>
      <c r="AG110" s="6"/>
      <c r="AH110" s="6"/>
      <c r="AI110" s="6"/>
    </row>
    <row r="111" spans="1:35" x14ac:dyDescent="0.45">
      <c r="A111">
        <f t="shared" si="11"/>
        <v>8.0000000000000002E-3</v>
      </c>
      <c r="B111" s="1">
        <f t="shared" si="13"/>
        <v>29.046898638426626</v>
      </c>
      <c r="C111">
        <v>3000</v>
      </c>
      <c r="D111" s="2">
        <v>3.64</v>
      </c>
      <c r="E111" s="1">
        <f t="shared" si="9"/>
        <v>164.58624</v>
      </c>
      <c r="F111" s="1">
        <f t="shared" si="10"/>
        <v>1481.2761600000001</v>
      </c>
      <c r="G111" s="8">
        <f t="shared" si="12"/>
        <v>234.97778707692436</v>
      </c>
      <c r="H111">
        <v>315</v>
      </c>
      <c r="I111">
        <v>295</v>
      </c>
      <c r="J111" s="8">
        <v>520.90873101144155</v>
      </c>
      <c r="K111" s="1">
        <v>4180</v>
      </c>
      <c r="L111" s="1">
        <v>991.5</v>
      </c>
      <c r="N111" s="1"/>
      <c r="O111" s="1"/>
      <c r="S111" s="4"/>
      <c r="T111" s="5"/>
      <c r="U111" s="4"/>
      <c r="V111" s="4"/>
      <c r="W111" s="6"/>
      <c r="X111" s="6"/>
      <c r="Y111" s="6"/>
      <c r="Z111" s="6"/>
      <c r="AA111" s="6"/>
      <c r="AB111" s="6"/>
      <c r="AC111" s="6"/>
      <c r="AD111" s="6"/>
      <c r="AF111" s="6"/>
      <c r="AG111" s="6"/>
      <c r="AH111" s="6"/>
    </row>
    <row r="112" spans="1:35" x14ac:dyDescent="0.45">
      <c r="A112">
        <f t="shared" si="11"/>
        <v>1.4E-2</v>
      </c>
      <c r="B112" s="1">
        <f t="shared" si="13"/>
        <v>50.832072617246602</v>
      </c>
      <c r="C112">
        <v>3000</v>
      </c>
      <c r="D112" s="2">
        <v>3.64</v>
      </c>
      <c r="E112" s="1">
        <f t="shared" si="9"/>
        <v>164.58624</v>
      </c>
      <c r="F112" s="1">
        <f t="shared" si="10"/>
        <v>1481.2761600000001</v>
      </c>
      <c r="G112" s="8">
        <f t="shared" si="12"/>
        <v>545.02079261538495</v>
      </c>
      <c r="H112">
        <v>315</v>
      </c>
      <c r="I112">
        <v>295</v>
      </c>
      <c r="J112" s="8">
        <v>898.6177379217022</v>
      </c>
      <c r="K112" s="1">
        <v>4180</v>
      </c>
      <c r="L112" s="1">
        <v>991.5</v>
      </c>
      <c r="N112" s="1"/>
      <c r="O112" s="1"/>
      <c r="S112" s="4"/>
      <c r="T112" s="5"/>
      <c r="U112" s="4"/>
      <c r="V112" s="4"/>
      <c r="W112" s="6"/>
      <c r="X112" s="6"/>
      <c r="Y112" s="6"/>
      <c r="Z112" s="6"/>
      <c r="AA112" s="6"/>
      <c r="AB112" s="6"/>
      <c r="AC112" s="6"/>
      <c r="AD112" s="6"/>
      <c r="AF112" s="6"/>
      <c r="AG112" s="6"/>
      <c r="AH112" s="6"/>
    </row>
    <row r="113" spans="1:39" x14ac:dyDescent="0.45">
      <c r="A113">
        <f t="shared" si="11"/>
        <v>0.02</v>
      </c>
      <c r="B113" s="1">
        <f t="shared" si="13"/>
        <v>72.617246596066565</v>
      </c>
      <c r="C113">
        <v>3000</v>
      </c>
      <c r="D113" s="2">
        <v>3.64</v>
      </c>
      <c r="E113" s="1">
        <f t="shared" si="9"/>
        <v>164.58624</v>
      </c>
      <c r="F113" s="1">
        <f t="shared" si="10"/>
        <v>1481.2761600000001</v>
      </c>
      <c r="G113" s="8">
        <f t="shared" si="12"/>
        <v>969.75779692307606</v>
      </c>
      <c r="H113">
        <v>315</v>
      </c>
      <c r="I113">
        <v>295</v>
      </c>
      <c r="J113" s="8">
        <v>1237.9584982100998</v>
      </c>
      <c r="K113" s="1">
        <v>4180</v>
      </c>
      <c r="L113" s="1">
        <v>991.5</v>
      </c>
      <c r="N113" s="1"/>
      <c r="O113" s="1"/>
      <c r="S113" s="4"/>
      <c r="T113" s="5"/>
      <c r="U113" s="4"/>
      <c r="V113" s="4"/>
      <c r="W113" s="6"/>
      <c r="X113" s="6"/>
      <c r="Y113" s="6"/>
      <c r="Z113" s="6"/>
      <c r="AA113" s="6"/>
      <c r="AB113" s="6"/>
      <c r="AC113" s="6"/>
      <c r="AD113" s="6"/>
      <c r="AF113" s="6"/>
      <c r="AG113" s="6"/>
      <c r="AH113" s="6"/>
    </row>
    <row r="114" spans="1:39" x14ac:dyDescent="0.45">
      <c r="A114">
        <f t="shared" si="11"/>
        <v>2.5999999999999999E-2</v>
      </c>
      <c r="B114" s="1">
        <f t="shared" si="13"/>
        <v>94.402420574886534</v>
      </c>
      <c r="C114">
        <v>3000</v>
      </c>
      <c r="D114" s="2">
        <v>3.64</v>
      </c>
      <c r="E114" s="1">
        <f t="shared" si="9"/>
        <v>164.58624</v>
      </c>
      <c r="F114" s="1">
        <f t="shared" si="10"/>
        <v>1481.2761600000001</v>
      </c>
      <c r="G114" s="8">
        <f t="shared" si="12"/>
        <v>1509.1887999999976</v>
      </c>
      <c r="H114">
        <v>315</v>
      </c>
      <c r="I114">
        <v>295</v>
      </c>
      <c r="J114" s="8">
        <v>1527.7492214587498</v>
      </c>
      <c r="K114" s="1">
        <v>4180</v>
      </c>
      <c r="L114" s="1">
        <v>991.5</v>
      </c>
      <c r="N114" s="1"/>
      <c r="O114" s="1"/>
      <c r="S114" s="4"/>
      <c r="T114" s="5"/>
      <c r="U114" s="4"/>
      <c r="V114" s="4"/>
      <c r="W114" s="6"/>
      <c r="X114" s="6"/>
      <c r="Y114" s="6"/>
      <c r="Z114" s="6"/>
      <c r="AA114" s="6"/>
      <c r="AB114" s="6"/>
      <c r="AC114" s="6"/>
      <c r="AD114" s="6"/>
      <c r="AF114" s="6"/>
      <c r="AG114" s="6"/>
      <c r="AH114" s="6"/>
      <c r="AK114" s="6"/>
      <c r="AL114" s="6"/>
      <c r="AM114" s="6"/>
    </row>
    <row r="115" spans="1:39" x14ac:dyDescent="0.45">
      <c r="A115">
        <f t="shared" si="11"/>
        <v>3.2000000000000001E-2</v>
      </c>
      <c r="B115" s="1">
        <f t="shared" si="13"/>
        <v>116.1875945537065</v>
      </c>
      <c r="C115">
        <v>3000</v>
      </c>
      <c r="D115" s="2">
        <v>3.64</v>
      </c>
      <c r="E115" s="1">
        <f t="shared" si="9"/>
        <v>164.58624</v>
      </c>
      <c r="F115" s="1">
        <f t="shared" si="10"/>
        <v>1481.2761600000001</v>
      </c>
      <c r="G115" s="8">
        <f t="shared" si="12"/>
        <v>2163.31380184615</v>
      </c>
      <c r="H115">
        <v>315</v>
      </c>
      <c r="I115">
        <v>295</v>
      </c>
      <c r="J115" s="8">
        <v>1771.1598483985179</v>
      </c>
      <c r="K115" s="1">
        <v>4180</v>
      </c>
      <c r="L115" s="1">
        <v>991.5</v>
      </c>
      <c r="N115" s="1"/>
      <c r="O115" s="1"/>
      <c r="S115" s="4"/>
      <c r="T115" s="5"/>
      <c r="U115" s="4"/>
      <c r="V115" s="4"/>
      <c r="W115" s="6"/>
      <c r="X115" s="6"/>
      <c r="Y115" s="6"/>
      <c r="Z115" s="6"/>
      <c r="AA115" s="6"/>
      <c r="AB115" s="6"/>
      <c r="AC115" s="6"/>
      <c r="AD115" s="6"/>
      <c r="AF115" s="6"/>
      <c r="AG115" s="6"/>
      <c r="AH115" s="6"/>
      <c r="AK115" s="6"/>
      <c r="AL115" s="6"/>
      <c r="AM115" s="6"/>
    </row>
    <row r="116" spans="1:39" x14ac:dyDescent="0.45">
      <c r="A116">
        <f t="shared" si="11"/>
        <v>3.7999999999999999E-2</v>
      </c>
      <c r="B116" s="1">
        <f t="shared" si="13"/>
        <v>137.97276853252646</v>
      </c>
      <c r="C116">
        <v>3000</v>
      </c>
      <c r="D116" s="2">
        <v>3.64</v>
      </c>
      <c r="E116" s="1">
        <f t="shared" si="9"/>
        <v>164.58624</v>
      </c>
      <c r="F116" s="1">
        <f t="shared" si="10"/>
        <v>1481.2761600000001</v>
      </c>
      <c r="G116" s="8">
        <f t="shared" si="12"/>
        <v>2932.1328024615332</v>
      </c>
      <c r="H116">
        <v>315</v>
      </c>
      <c r="I116">
        <v>295</v>
      </c>
      <c r="J116" s="8">
        <v>1975.5818934487506</v>
      </c>
      <c r="K116" s="1">
        <v>4180</v>
      </c>
      <c r="L116" s="1">
        <v>991.5</v>
      </c>
      <c r="N116" s="1"/>
      <c r="O116" s="1"/>
      <c r="S116" s="4"/>
      <c r="T116" s="5"/>
      <c r="U116" s="4"/>
      <c r="V116" s="4"/>
      <c r="W116" s="6"/>
      <c r="X116" s="6"/>
      <c r="Y116" s="6"/>
      <c r="Z116" s="6"/>
      <c r="AA116" s="6"/>
      <c r="AB116" s="6"/>
      <c r="AC116" s="6"/>
      <c r="AD116" s="6"/>
      <c r="AF116" s="6"/>
      <c r="AG116" s="6"/>
      <c r="AH116" s="6"/>
      <c r="AK116" s="6"/>
      <c r="AL116" s="6"/>
      <c r="AM116" s="6"/>
    </row>
    <row r="117" spans="1:39" x14ac:dyDescent="0.45">
      <c r="A117">
        <f t="shared" si="11"/>
        <v>4.3999999999999997E-2</v>
      </c>
      <c r="B117" s="1">
        <f t="shared" si="13"/>
        <v>159.75794251134644</v>
      </c>
      <c r="C117">
        <v>3000</v>
      </c>
      <c r="D117" s="2">
        <v>3.64</v>
      </c>
      <c r="E117" s="1">
        <f t="shared" si="9"/>
        <v>164.58624</v>
      </c>
      <c r="F117" s="1">
        <f t="shared" si="10"/>
        <v>1481.2761600000001</v>
      </c>
      <c r="G117" s="8">
        <f t="shared" si="12"/>
        <v>3815.6458018461462</v>
      </c>
      <c r="H117">
        <v>315</v>
      </c>
      <c r="I117">
        <v>295</v>
      </c>
      <c r="J117" s="8">
        <v>2148.3595915918795</v>
      </c>
      <c r="K117" s="1">
        <v>4180</v>
      </c>
      <c r="L117" s="1">
        <v>991.5</v>
      </c>
      <c r="N117" s="1"/>
      <c r="O117" s="1"/>
      <c r="S117" s="4"/>
      <c r="T117" s="5"/>
      <c r="U117" s="4"/>
      <c r="V117" s="4"/>
      <c r="W117" s="6"/>
      <c r="X117" s="6"/>
      <c r="Y117" s="6"/>
      <c r="Z117" s="6"/>
      <c r="AA117" s="6"/>
      <c r="AB117" s="6"/>
      <c r="AC117" s="6"/>
      <c r="AD117" s="6"/>
      <c r="AF117" s="6"/>
      <c r="AG117" s="6"/>
      <c r="AH117" s="6"/>
      <c r="AK117" s="6"/>
      <c r="AL117" s="6"/>
      <c r="AM117" s="6"/>
    </row>
    <row r="118" spans="1:39" x14ac:dyDescent="0.45">
      <c r="A118">
        <f t="shared" si="11"/>
        <v>0.05</v>
      </c>
      <c r="B118" s="1">
        <f t="shared" si="13"/>
        <v>181.54311649016643</v>
      </c>
      <c r="C118">
        <v>3000</v>
      </c>
      <c r="D118" s="2">
        <v>3.64</v>
      </c>
      <c r="E118" s="1">
        <f t="shared" si="9"/>
        <v>164.58624</v>
      </c>
      <c r="F118" s="1">
        <f t="shared" si="10"/>
        <v>1481.2761600000001</v>
      </c>
      <c r="G118" s="8">
        <f t="shared" si="12"/>
        <v>4813.8527999999915</v>
      </c>
      <c r="H118">
        <v>315</v>
      </c>
      <c r="I118">
        <v>295</v>
      </c>
      <c r="J118" s="8">
        <v>2295.6567436340706</v>
      </c>
      <c r="K118" s="1">
        <v>4180</v>
      </c>
      <c r="L118" s="1">
        <v>991.5</v>
      </c>
      <c r="N118" s="1"/>
      <c r="O118" s="1"/>
      <c r="S118" s="4"/>
      <c r="T118" s="5"/>
      <c r="U118" s="4"/>
      <c r="V118" s="4"/>
      <c r="W118" s="6"/>
      <c r="X118" s="6"/>
      <c r="Y118" s="6"/>
      <c r="Z118" s="6"/>
      <c r="AA118" s="6"/>
      <c r="AB118" s="6"/>
      <c r="AC118" s="6"/>
      <c r="AD118" s="6"/>
      <c r="AF118" s="6"/>
      <c r="AG118" s="6"/>
      <c r="AH118" s="6"/>
      <c r="AK118" s="6"/>
      <c r="AL118" s="6"/>
      <c r="AM118" s="6"/>
    </row>
    <row r="119" spans="1:39" x14ac:dyDescent="0.45">
      <c r="A119">
        <f t="shared" si="11"/>
        <v>5.6000000000000001E-2</v>
      </c>
      <c r="B119" s="1">
        <f t="shared" si="13"/>
        <v>203.32829046898641</v>
      </c>
      <c r="C119">
        <v>3000</v>
      </c>
      <c r="D119" s="2">
        <v>3.64</v>
      </c>
      <c r="E119" s="1">
        <f t="shared" si="9"/>
        <v>164.58624</v>
      </c>
      <c r="F119" s="1">
        <f t="shared" si="10"/>
        <v>1481.2761600000001</v>
      </c>
      <c r="G119" s="8">
        <f t="shared" si="12"/>
        <v>5926.7537969230661</v>
      </c>
      <c r="H119">
        <v>315</v>
      </c>
      <c r="I119">
        <v>295</v>
      </c>
      <c r="J119" s="8">
        <v>2422.377373832941</v>
      </c>
      <c r="K119" s="1">
        <v>4180</v>
      </c>
      <c r="L119" s="1">
        <v>991.5</v>
      </c>
      <c r="N119" s="1"/>
      <c r="O119" s="1"/>
      <c r="S119" s="4"/>
      <c r="T119" s="5"/>
      <c r="U119" s="4"/>
      <c r="V119" s="4"/>
      <c r="W119" s="6"/>
      <c r="X119" s="6"/>
      <c r="Y119" s="6"/>
      <c r="Z119" s="6"/>
      <c r="AA119" s="6"/>
      <c r="AB119" s="6"/>
      <c r="AC119" s="6"/>
      <c r="AD119" s="6"/>
      <c r="AF119" s="6"/>
      <c r="AG119" s="6"/>
      <c r="AH119" s="6"/>
      <c r="AK119" s="6"/>
      <c r="AL119" s="6"/>
      <c r="AM119" s="6"/>
    </row>
    <row r="120" spans="1:39" x14ac:dyDescent="0.45">
      <c r="A120">
        <f t="shared" si="11"/>
        <v>6.2E-2</v>
      </c>
      <c r="B120" s="1">
        <f t="shared" si="13"/>
        <v>225.11346444780636</v>
      </c>
      <c r="C120">
        <v>3000</v>
      </c>
      <c r="D120" s="2">
        <v>3.64</v>
      </c>
      <c r="E120" s="1">
        <f t="shared" si="9"/>
        <v>164.58624</v>
      </c>
      <c r="F120" s="1">
        <f t="shared" si="10"/>
        <v>1481.2761600000001</v>
      </c>
      <c r="G120" s="8">
        <f t="shared" si="12"/>
        <v>7154.3487926153703</v>
      </c>
      <c r="H120">
        <v>315</v>
      </c>
      <c r="I120">
        <v>295</v>
      </c>
      <c r="J120" s="8">
        <v>2532.3565508178012</v>
      </c>
      <c r="K120" s="1">
        <v>4180</v>
      </c>
      <c r="L120" s="1">
        <v>991.5</v>
      </c>
      <c r="N120" s="1"/>
      <c r="O120" s="1"/>
      <c r="S120" s="4"/>
      <c r="T120" s="5"/>
      <c r="U120" s="4"/>
      <c r="V120" s="4"/>
      <c r="W120" s="6"/>
      <c r="X120" s="6"/>
      <c r="Y120" s="6"/>
      <c r="Z120" s="6"/>
      <c r="AA120" s="6"/>
      <c r="AB120" s="6"/>
      <c r="AC120" s="6"/>
      <c r="AD120" s="6"/>
      <c r="AF120" s="6"/>
      <c r="AG120" s="6"/>
      <c r="AH120" s="6"/>
      <c r="AK120" s="6"/>
      <c r="AL120" s="6"/>
      <c r="AM120" s="6"/>
    </row>
    <row r="121" spans="1:39" x14ac:dyDescent="0.45">
      <c r="A121">
        <f t="shared" si="11"/>
        <v>6.8000000000000005E-2</v>
      </c>
      <c r="B121" s="1">
        <f t="shared" si="13"/>
        <v>246.89863842662635</v>
      </c>
      <c r="C121">
        <v>3000</v>
      </c>
      <c r="D121" s="2">
        <v>3.64</v>
      </c>
      <c r="E121" s="1">
        <f t="shared" si="9"/>
        <v>164.58624</v>
      </c>
      <c r="F121" s="1">
        <f t="shared" si="10"/>
        <v>1481.2761600000001</v>
      </c>
      <c r="G121" s="8">
        <f t="shared" si="12"/>
        <v>8496.6377870769084</v>
      </c>
      <c r="H121">
        <v>315</v>
      </c>
      <c r="I121">
        <v>295</v>
      </c>
      <c r="J121" s="8">
        <v>2628.594018863012</v>
      </c>
      <c r="K121" s="1">
        <v>4180</v>
      </c>
      <c r="L121" s="1">
        <v>991.5</v>
      </c>
      <c r="N121" s="1"/>
      <c r="O121" s="1"/>
      <c r="S121" s="4"/>
      <c r="T121" s="5"/>
      <c r="U121" s="4"/>
      <c r="V121" s="4"/>
      <c r="W121" s="6"/>
      <c r="X121" s="6"/>
      <c r="Y121" s="6"/>
      <c r="Z121" s="6"/>
      <c r="AA121" s="6"/>
      <c r="AB121" s="6"/>
      <c r="AC121" s="6"/>
      <c r="AD121" s="6"/>
      <c r="AF121" s="6"/>
      <c r="AG121" s="6"/>
      <c r="AH121" s="6"/>
      <c r="AK121" s="6"/>
      <c r="AL121" s="6"/>
      <c r="AM121" s="6"/>
    </row>
    <row r="122" spans="1:39" x14ac:dyDescent="0.45">
      <c r="A122">
        <f t="shared" si="11"/>
        <v>7.3999999999999996E-2</v>
      </c>
      <c r="B122" s="1">
        <f t="shared" si="13"/>
        <v>268.68381240544625</v>
      </c>
      <c r="C122">
        <v>3000</v>
      </c>
      <c r="D122" s="2">
        <v>3.64</v>
      </c>
      <c r="E122" s="1">
        <f t="shared" si="9"/>
        <v>164.58624</v>
      </c>
      <c r="F122" s="1">
        <f t="shared" si="10"/>
        <v>1481.2761600000001</v>
      </c>
      <c r="G122" s="8">
        <f t="shared" si="12"/>
        <v>9953.6207803076722</v>
      </c>
      <c r="H122">
        <v>315</v>
      </c>
      <c r="I122">
        <v>295</v>
      </c>
      <c r="J122" s="8">
        <v>2709.4410039321083</v>
      </c>
      <c r="K122" s="1">
        <v>4180</v>
      </c>
      <c r="L122" s="1">
        <v>991.5</v>
      </c>
      <c r="N122" s="1"/>
      <c r="O122" s="1"/>
      <c r="S122" s="4"/>
      <c r="T122" s="5"/>
      <c r="U122" s="4"/>
      <c r="V122" s="4"/>
      <c r="W122" s="6"/>
      <c r="X122" s="6"/>
      <c r="Y122" s="6"/>
      <c r="Z122" s="6"/>
      <c r="AA122" s="6"/>
      <c r="AB122" s="6"/>
      <c r="AC122" s="6"/>
      <c r="AD122" s="6"/>
      <c r="AF122" s="6"/>
      <c r="AG122" s="6"/>
      <c r="AH122" s="6"/>
      <c r="AK122" s="6"/>
      <c r="AL122" s="6"/>
      <c r="AM122" s="6"/>
    </row>
    <row r="123" spans="1:39" x14ac:dyDescent="0.45">
      <c r="A123">
        <f t="shared" si="11"/>
        <v>8.0000000000000002E-3</v>
      </c>
      <c r="B123" s="1">
        <f t="shared" si="13"/>
        <v>29.046898638426626</v>
      </c>
      <c r="C123">
        <f>C111+500</f>
        <v>3500</v>
      </c>
      <c r="D123" s="2">
        <v>4.28</v>
      </c>
      <c r="E123" s="1">
        <f t="shared" si="9"/>
        <v>193.52448000000001</v>
      </c>
      <c r="F123" s="1">
        <f t="shared" si="10"/>
        <v>1741.7203200000001</v>
      </c>
      <c r="G123" s="8">
        <f t="shared" si="12"/>
        <v>234.97778707692436</v>
      </c>
      <c r="H123">
        <v>315</v>
      </c>
      <c r="I123">
        <v>295</v>
      </c>
      <c r="J123" s="8">
        <v>538.05927655646894</v>
      </c>
      <c r="K123" s="1">
        <v>4180</v>
      </c>
      <c r="L123" s="1">
        <v>991.5</v>
      </c>
      <c r="N123" s="1"/>
      <c r="O123" s="1"/>
      <c r="S123" s="4"/>
      <c r="T123" s="5"/>
      <c r="U123" s="4"/>
      <c r="V123" s="4"/>
      <c r="W123" s="6"/>
      <c r="X123" s="6"/>
      <c r="Y123" s="6"/>
      <c r="Z123" s="6"/>
      <c r="AA123" s="6"/>
      <c r="AB123" s="6"/>
      <c r="AC123" s="6"/>
      <c r="AD123" s="6"/>
      <c r="AF123" s="6"/>
      <c r="AG123" s="6"/>
      <c r="AH123" s="6"/>
      <c r="AK123" s="6"/>
      <c r="AL123" s="6"/>
      <c r="AM123" s="6"/>
    </row>
    <row r="124" spans="1:39" x14ac:dyDescent="0.45">
      <c r="A124">
        <f t="shared" si="11"/>
        <v>1.4E-2</v>
      </c>
      <c r="B124" s="1">
        <f t="shared" si="13"/>
        <v>50.832072617246602</v>
      </c>
      <c r="C124">
        <f t="shared" ref="C124:C187" si="14">C112+500</f>
        <v>3500</v>
      </c>
      <c r="D124" s="2">
        <v>4.28</v>
      </c>
      <c r="E124" s="1">
        <f t="shared" si="9"/>
        <v>193.52448000000001</v>
      </c>
      <c r="F124" s="1">
        <f t="shared" si="10"/>
        <v>1741.7203200000001</v>
      </c>
      <c r="G124" s="8">
        <f t="shared" si="12"/>
        <v>545.02079261538495</v>
      </c>
      <c r="H124">
        <v>315</v>
      </c>
      <c r="I124">
        <v>295</v>
      </c>
      <c r="J124" s="8">
        <v>930.96844184104054</v>
      </c>
      <c r="K124" s="1">
        <v>4180</v>
      </c>
      <c r="L124" s="1">
        <v>991.5</v>
      </c>
      <c r="N124" s="1"/>
      <c r="O124" s="1"/>
      <c r="S124" s="4"/>
      <c r="T124" s="5"/>
      <c r="U124" s="4"/>
      <c r="V124" s="4"/>
      <c r="W124" s="6"/>
      <c r="X124" s="6"/>
      <c r="Y124" s="6"/>
      <c r="Z124" s="6"/>
      <c r="AA124" s="6"/>
      <c r="AB124" s="6"/>
      <c r="AC124" s="6"/>
      <c r="AD124" s="6"/>
      <c r="AF124" s="6"/>
      <c r="AG124" s="6"/>
      <c r="AH124" s="6"/>
    </row>
    <row r="125" spans="1:39" x14ac:dyDescent="0.45">
      <c r="A125">
        <f t="shared" si="11"/>
        <v>0.02</v>
      </c>
      <c r="B125" s="1">
        <f t="shared" si="13"/>
        <v>72.617246596066565</v>
      </c>
      <c r="C125">
        <f t="shared" si="14"/>
        <v>3500</v>
      </c>
      <c r="D125" s="2">
        <v>4.28</v>
      </c>
      <c r="E125" s="1">
        <f t="shared" si="9"/>
        <v>193.52448000000001</v>
      </c>
      <c r="F125" s="1">
        <f t="shared" si="10"/>
        <v>1741.7203200000001</v>
      </c>
      <c r="G125" s="8">
        <f t="shared" si="12"/>
        <v>969.75779692307606</v>
      </c>
      <c r="H125">
        <v>315</v>
      </c>
      <c r="I125">
        <v>295</v>
      </c>
      <c r="J125" s="8">
        <v>1289.6681591636122</v>
      </c>
      <c r="K125" s="1">
        <v>4180</v>
      </c>
      <c r="L125" s="1">
        <v>991.5</v>
      </c>
      <c r="N125" s="1"/>
      <c r="O125" s="1"/>
      <c r="S125" s="4"/>
      <c r="T125" s="5"/>
      <c r="U125" s="4"/>
      <c r="V125" s="4"/>
      <c r="W125" s="6"/>
      <c r="X125" s="6"/>
      <c r="Y125" s="6"/>
      <c r="Z125" s="6"/>
      <c r="AA125" s="6"/>
      <c r="AB125" s="6"/>
      <c r="AC125" s="6"/>
      <c r="AD125" s="6"/>
      <c r="AF125" s="6"/>
      <c r="AG125" s="6"/>
      <c r="AH125" s="6"/>
    </row>
    <row r="126" spans="1:39" x14ac:dyDescent="0.45">
      <c r="A126">
        <f t="shared" si="11"/>
        <v>2.5999999999999999E-2</v>
      </c>
      <c r="B126" s="1">
        <f t="shared" si="13"/>
        <v>94.402420574886534</v>
      </c>
      <c r="C126">
        <f t="shared" si="14"/>
        <v>3500</v>
      </c>
      <c r="D126" s="2">
        <v>4.28</v>
      </c>
      <c r="E126" s="1">
        <f t="shared" si="9"/>
        <v>193.52448000000001</v>
      </c>
      <c r="F126" s="1">
        <f t="shared" si="10"/>
        <v>1741.7203200000001</v>
      </c>
      <c r="G126" s="8">
        <f t="shared" si="12"/>
        <v>1509.1887999999976</v>
      </c>
      <c r="H126">
        <v>315</v>
      </c>
      <c r="I126">
        <v>295</v>
      </c>
      <c r="J126" s="8">
        <v>1600.8468777849664</v>
      </c>
      <c r="K126" s="1">
        <v>4180</v>
      </c>
      <c r="L126" s="1">
        <v>991.5</v>
      </c>
      <c r="N126" s="1"/>
      <c r="O126" s="1"/>
      <c r="S126" s="4"/>
      <c r="T126" s="5"/>
      <c r="U126" s="4"/>
      <c r="V126" s="4"/>
      <c r="W126" s="6"/>
      <c r="X126" s="6"/>
      <c r="Y126" s="6"/>
      <c r="Z126" s="6"/>
      <c r="AA126" s="6"/>
      <c r="AB126" s="6"/>
      <c r="AC126" s="6"/>
      <c r="AD126" s="6"/>
      <c r="AF126" s="6"/>
      <c r="AG126" s="6"/>
      <c r="AH126" s="6"/>
    </row>
    <row r="127" spans="1:39" x14ac:dyDescent="0.45">
      <c r="A127">
        <f t="shared" si="11"/>
        <v>3.2000000000000001E-2</v>
      </c>
      <c r="B127" s="1">
        <f t="shared" si="13"/>
        <v>116.1875945537065</v>
      </c>
      <c r="C127">
        <f t="shared" si="14"/>
        <v>3500</v>
      </c>
      <c r="D127" s="2">
        <v>4.28</v>
      </c>
      <c r="E127" s="1">
        <f t="shared" si="9"/>
        <v>193.52448000000001</v>
      </c>
      <c r="F127" s="1">
        <f t="shared" si="10"/>
        <v>1741.7203200000001</v>
      </c>
      <c r="G127" s="8">
        <f t="shared" si="12"/>
        <v>2163.31380184615</v>
      </c>
      <c r="H127">
        <v>315</v>
      </c>
      <c r="I127">
        <v>295</v>
      </c>
      <c r="J127" s="8">
        <v>1865.5277643408178</v>
      </c>
      <c r="K127" s="1">
        <v>4180</v>
      </c>
      <c r="L127" s="1">
        <v>991.5</v>
      </c>
      <c r="N127" s="1"/>
      <c r="O127" s="1"/>
      <c r="S127" s="4"/>
      <c r="T127" s="5"/>
      <c r="U127" s="4"/>
      <c r="V127" s="4"/>
      <c r="W127" s="6"/>
      <c r="X127" s="6"/>
      <c r="Y127" s="6"/>
      <c r="Z127" s="6"/>
      <c r="AA127" s="6"/>
      <c r="AB127" s="6"/>
      <c r="AC127" s="6"/>
      <c r="AD127" s="6"/>
      <c r="AF127" s="6"/>
      <c r="AG127" s="6"/>
      <c r="AH127" s="6"/>
    </row>
    <row r="128" spans="1:39" x14ac:dyDescent="0.45">
      <c r="A128">
        <f t="shared" si="11"/>
        <v>3.7999999999999999E-2</v>
      </c>
      <c r="B128" s="1">
        <f t="shared" si="13"/>
        <v>137.97276853252646</v>
      </c>
      <c r="C128">
        <f t="shared" si="14"/>
        <v>3500</v>
      </c>
      <c r="D128" s="2">
        <v>4.28</v>
      </c>
      <c r="E128" s="1">
        <f t="shared" si="9"/>
        <v>193.52448000000001</v>
      </c>
      <c r="F128" s="1">
        <f t="shared" si="10"/>
        <v>1741.7203200000001</v>
      </c>
      <c r="G128" s="8">
        <f t="shared" si="12"/>
        <v>2932.1328024615332</v>
      </c>
      <c r="H128">
        <v>315</v>
      </c>
      <c r="I128">
        <v>295</v>
      </c>
      <c r="J128" s="8">
        <v>2089.9899601497023</v>
      </c>
      <c r="K128" s="1">
        <v>4180</v>
      </c>
      <c r="L128" s="1">
        <v>991.5</v>
      </c>
      <c r="N128" s="1"/>
      <c r="O128" s="1"/>
      <c r="S128" s="4"/>
      <c r="T128" s="5"/>
      <c r="U128" s="4"/>
      <c r="V128" s="4"/>
      <c r="W128" s="6"/>
      <c r="X128" s="6"/>
      <c r="Y128" s="6"/>
      <c r="Z128" s="6"/>
      <c r="AA128" s="6"/>
      <c r="AB128" s="6"/>
      <c r="AC128" s="6"/>
      <c r="AD128" s="6"/>
      <c r="AF128" s="6"/>
      <c r="AG128" s="6"/>
      <c r="AH128" s="6"/>
    </row>
    <row r="129" spans="1:34" x14ac:dyDescent="0.45">
      <c r="A129">
        <f t="shared" si="11"/>
        <v>4.3999999999999997E-2</v>
      </c>
      <c r="B129" s="1">
        <f t="shared" si="13"/>
        <v>159.75794251134644</v>
      </c>
      <c r="C129">
        <f t="shared" si="14"/>
        <v>3500</v>
      </c>
      <c r="D129" s="2">
        <v>4.28</v>
      </c>
      <c r="E129" s="1">
        <f t="shared" si="9"/>
        <v>193.52448000000001</v>
      </c>
      <c r="F129" s="1">
        <f t="shared" si="10"/>
        <v>1741.7203200000001</v>
      </c>
      <c r="G129" s="8">
        <f t="shared" si="12"/>
        <v>3815.6458018461462</v>
      </c>
      <c r="H129">
        <v>315</v>
      </c>
      <c r="I129">
        <v>295</v>
      </c>
      <c r="J129" s="8">
        <v>2281.1598390336944</v>
      </c>
      <c r="K129" s="1">
        <v>4180</v>
      </c>
      <c r="L129" s="1">
        <v>991.5</v>
      </c>
      <c r="N129" s="1"/>
      <c r="O129" s="1"/>
      <c r="S129" s="4"/>
      <c r="T129" s="5"/>
      <c r="U129" s="4"/>
      <c r="V129" s="4"/>
      <c r="W129" s="6"/>
      <c r="X129" s="6"/>
      <c r="Y129" s="6"/>
      <c r="Z129" s="6"/>
      <c r="AA129" s="6"/>
      <c r="AB129" s="6"/>
      <c r="AC129" s="6"/>
      <c r="AD129" s="6"/>
      <c r="AF129" s="6"/>
      <c r="AG129" s="6"/>
      <c r="AH129" s="6"/>
    </row>
    <row r="130" spans="1:34" x14ac:dyDescent="0.45">
      <c r="A130">
        <f t="shared" si="11"/>
        <v>0.05</v>
      </c>
      <c r="B130" s="1">
        <f t="shared" ref="B130:B161" si="15">A130/L130*3600*1000</f>
        <v>181.54311649016643</v>
      </c>
      <c r="C130">
        <f t="shared" si="14"/>
        <v>3500</v>
      </c>
      <c r="D130" s="2">
        <v>4.28</v>
      </c>
      <c r="E130" s="1">
        <f t="shared" si="9"/>
        <v>193.52448000000001</v>
      </c>
      <c r="F130" s="1">
        <f t="shared" si="10"/>
        <v>1741.7203200000001</v>
      </c>
      <c r="G130" s="8">
        <f t="shared" si="12"/>
        <v>4813.8527999999915</v>
      </c>
      <c r="H130">
        <v>315</v>
      </c>
      <c r="I130">
        <v>295</v>
      </c>
      <c r="J130" s="8">
        <v>2445.1333717648035</v>
      </c>
      <c r="K130" s="1">
        <v>4180</v>
      </c>
      <c r="L130" s="1">
        <v>991.5</v>
      </c>
      <c r="N130" s="1"/>
      <c r="O130" s="1"/>
      <c r="S130" s="4"/>
      <c r="T130" s="5"/>
      <c r="U130" s="4"/>
      <c r="V130" s="4"/>
      <c r="W130" s="6"/>
      <c r="X130" s="6"/>
      <c r="Y130" s="6"/>
      <c r="Z130" s="6"/>
      <c r="AA130" s="6"/>
      <c r="AB130" s="6"/>
      <c r="AC130" s="6"/>
      <c r="AD130" s="6"/>
      <c r="AF130" s="6"/>
      <c r="AG130" s="6"/>
      <c r="AH130" s="6"/>
    </row>
    <row r="131" spans="1:34" x14ac:dyDescent="0.45">
      <c r="A131">
        <f t="shared" si="11"/>
        <v>5.6000000000000001E-2</v>
      </c>
      <c r="B131" s="1">
        <f t="shared" si="15"/>
        <v>203.32829046898641</v>
      </c>
      <c r="C131">
        <f t="shared" si="14"/>
        <v>3500</v>
      </c>
      <c r="D131" s="2">
        <v>4.28</v>
      </c>
      <c r="E131" s="1">
        <f t="shared" si="9"/>
        <v>193.52448000000001</v>
      </c>
      <c r="F131" s="1">
        <f t="shared" si="10"/>
        <v>1741.7203200000001</v>
      </c>
      <c r="G131" s="8">
        <f t="shared" si="12"/>
        <v>5926.7537969230661</v>
      </c>
      <c r="H131">
        <v>315</v>
      </c>
      <c r="I131">
        <v>295</v>
      </c>
      <c r="J131" s="8">
        <v>2586.9024171830929</v>
      </c>
      <c r="K131" s="1">
        <v>4180</v>
      </c>
      <c r="L131" s="1">
        <v>991.5</v>
      </c>
      <c r="N131" s="1"/>
      <c r="O131" s="1"/>
      <c r="S131" s="4"/>
      <c r="T131" s="5"/>
      <c r="U131" s="4"/>
      <c r="V131" s="4"/>
      <c r="W131" s="6"/>
      <c r="X131" s="6"/>
      <c r="Y131" s="6"/>
      <c r="Z131" s="6"/>
      <c r="AA131" s="6"/>
      <c r="AB131" s="6"/>
      <c r="AC131" s="6"/>
      <c r="AD131" s="6"/>
      <c r="AF131" s="6"/>
      <c r="AG131" s="6"/>
      <c r="AH131" s="6"/>
    </row>
    <row r="132" spans="1:34" x14ac:dyDescent="0.45">
      <c r="A132">
        <f t="shared" si="11"/>
        <v>6.2E-2</v>
      </c>
      <c r="B132" s="1">
        <f t="shared" si="15"/>
        <v>225.11346444780636</v>
      </c>
      <c r="C132">
        <f t="shared" si="14"/>
        <v>3500</v>
      </c>
      <c r="D132" s="2">
        <v>4.28</v>
      </c>
      <c r="E132" s="1">
        <f t="shared" ref="E132:E194" si="16">D132*0.01256*3600</f>
        <v>193.52448000000001</v>
      </c>
      <c r="F132" s="1">
        <f t="shared" ref="F132:F194" si="17">E132*9</f>
        <v>1741.7203200000001</v>
      </c>
      <c r="G132" s="8">
        <f t="shared" si="12"/>
        <v>7154.3487926153703</v>
      </c>
      <c r="H132">
        <v>315</v>
      </c>
      <c r="I132">
        <v>295</v>
      </c>
      <c r="J132" s="8">
        <v>2710.4483430086666</v>
      </c>
      <c r="K132" s="1">
        <v>4180</v>
      </c>
      <c r="L132" s="1">
        <v>991.5</v>
      </c>
      <c r="N132" s="1"/>
      <c r="O132" s="1"/>
      <c r="S132" s="4"/>
      <c r="T132" s="5"/>
      <c r="U132" s="4"/>
      <c r="V132" s="4"/>
      <c r="W132" s="6"/>
      <c r="X132" s="6"/>
      <c r="Y132" s="6"/>
      <c r="Z132" s="6"/>
      <c r="AA132" s="6"/>
      <c r="AB132" s="6"/>
      <c r="AC132" s="6"/>
      <c r="AD132" s="6"/>
      <c r="AF132" s="6"/>
      <c r="AG132" s="6"/>
      <c r="AH132" s="6"/>
    </row>
    <row r="133" spans="1:34" x14ac:dyDescent="0.45">
      <c r="A133">
        <f t="shared" si="11"/>
        <v>6.8000000000000005E-2</v>
      </c>
      <c r="B133" s="1">
        <f t="shared" si="15"/>
        <v>246.89863842662635</v>
      </c>
      <c r="C133">
        <f t="shared" si="14"/>
        <v>3500</v>
      </c>
      <c r="D133" s="2">
        <v>4.28</v>
      </c>
      <c r="E133" s="1">
        <f t="shared" si="16"/>
        <v>193.52448000000001</v>
      </c>
      <c r="F133" s="1">
        <f t="shared" si="17"/>
        <v>1741.7203200000001</v>
      </c>
      <c r="G133" s="8">
        <f t="shared" si="12"/>
        <v>8496.6377870769084</v>
      </c>
      <c r="H133">
        <v>315</v>
      </c>
      <c r="I133">
        <v>295</v>
      </c>
      <c r="J133" s="8">
        <v>2818.9314554602643</v>
      </c>
      <c r="K133" s="1">
        <v>4180</v>
      </c>
      <c r="L133" s="1">
        <v>991.5</v>
      </c>
      <c r="N133" s="1"/>
      <c r="O133" s="1"/>
      <c r="S133" s="4"/>
      <c r="T133" s="5"/>
      <c r="U133" s="4"/>
      <c r="V133" s="4"/>
      <c r="W133" s="6"/>
      <c r="X133" s="6"/>
      <c r="Y133" s="6"/>
      <c r="Z133" s="6"/>
      <c r="AA133" s="6"/>
      <c r="AB133" s="6"/>
      <c r="AC133" s="6"/>
      <c r="AD133" s="6"/>
      <c r="AF133" s="6"/>
      <c r="AG133" s="6"/>
      <c r="AH133" s="6"/>
    </row>
    <row r="134" spans="1:34" x14ac:dyDescent="0.45">
      <c r="A134">
        <f t="shared" si="11"/>
        <v>7.3999999999999996E-2</v>
      </c>
      <c r="B134" s="1">
        <f t="shared" si="15"/>
        <v>268.68381240544625</v>
      </c>
      <c r="C134">
        <f t="shared" si="14"/>
        <v>3500</v>
      </c>
      <c r="D134" s="2">
        <v>4.28</v>
      </c>
      <c r="E134" s="1">
        <f t="shared" si="16"/>
        <v>193.52448000000001</v>
      </c>
      <c r="F134" s="1">
        <f t="shared" si="17"/>
        <v>1741.7203200000001</v>
      </c>
      <c r="G134" s="8">
        <f t="shared" si="12"/>
        <v>9953.6207803076722</v>
      </c>
      <c r="H134">
        <v>315</v>
      </c>
      <c r="I134">
        <v>295</v>
      </c>
      <c r="J134" s="8">
        <v>2910.3284167731454</v>
      </c>
      <c r="K134" s="1">
        <v>4180</v>
      </c>
      <c r="L134" s="1">
        <v>991.5</v>
      </c>
      <c r="N134" s="1"/>
      <c r="O134" s="1"/>
      <c r="S134" s="4"/>
      <c r="T134" s="5"/>
      <c r="U134" s="4"/>
      <c r="V134" s="4"/>
      <c r="W134" s="6"/>
      <c r="X134" s="6"/>
      <c r="Y134" s="6"/>
      <c r="Z134" s="6"/>
      <c r="AA134" s="6"/>
      <c r="AB134" s="6"/>
      <c r="AC134" s="6"/>
      <c r="AD134" s="6"/>
      <c r="AF134" s="6"/>
      <c r="AG134" s="6"/>
      <c r="AH134" s="6"/>
    </row>
    <row r="135" spans="1:34" x14ac:dyDescent="0.45">
      <c r="A135">
        <f t="shared" si="11"/>
        <v>8.0000000000000002E-3</v>
      </c>
      <c r="B135" s="1">
        <f t="shared" si="15"/>
        <v>29.046898638426626</v>
      </c>
      <c r="C135">
        <f t="shared" si="14"/>
        <v>4000</v>
      </c>
      <c r="D135" s="2">
        <v>4.91</v>
      </c>
      <c r="E135" s="1">
        <f t="shared" si="16"/>
        <v>222.01056000000003</v>
      </c>
      <c r="F135" s="1">
        <f t="shared" si="17"/>
        <v>1998.0950400000002</v>
      </c>
      <c r="G135" s="8">
        <f t="shared" si="12"/>
        <v>234.97778707692436</v>
      </c>
      <c r="H135">
        <v>315</v>
      </c>
      <c r="I135">
        <v>295</v>
      </c>
      <c r="J135" s="8">
        <v>551.88736890897883</v>
      </c>
      <c r="K135" s="1">
        <v>4180</v>
      </c>
      <c r="L135" s="1">
        <v>991.5</v>
      </c>
      <c r="N135" s="1"/>
      <c r="O135" s="1"/>
      <c r="S135" s="4"/>
      <c r="T135" s="5"/>
      <c r="U135" s="4"/>
      <c r="V135" s="4"/>
      <c r="W135" s="6"/>
      <c r="X135" s="6"/>
      <c r="Y135" s="6"/>
      <c r="Z135" s="6"/>
      <c r="AA135" s="6"/>
      <c r="AB135" s="6"/>
      <c r="AC135" s="6"/>
      <c r="AD135" s="6"/>
      <c r="AF135" s="6"/>
      <c r="AG135" s="6"/>
      <c r="AH135" s="6"/>
    </row>
    <row r="136" spans="1:34" x14ac:dyDescent="0.45">
      <c r="A136">
        <f t="shared" si="11"/>
        <v>1.4E-2</v>
      </c>
      <c r="B136" s="1">
        <f t="shared" si="15"/>
        <v>50.832072617246602</v>
      </c>
      <c r="C136">
        <f t="shared" si="14"/>
        <v>4000</v>
      </c>
      <c r="D136" s="2">
        <v>4.91</v>
      </c>
      <c r="E136" s="1">
        <f t="shared" si="16"/>
        <v>222.01056000000003</v>
      </c>
      <c r="F136" s="1">
        <f t="shared" si="17"/>
        <v>1998.0950400000002</v>
      </c>
      <c r="G136" s="8">
        <f t="shared" si="12"/>
        <v>545.02079261538495</v>
      </c>
      <c r="H136">
        <v>315</v>
      </c>
      <c r="I136">
        <v>295</v>
      </c>
      <c r="J136" s="8">
        <v>956.94466584813756</v>
      </c>
      <c r="K136" s="1">
        <v>4180</v>
      </c>
      <c r="L136" s="1">
        <v>991.5</v>
      </c>
      <c r="N136" s="1"/>
      <c r="O136" s="1"/>
      <c r="S136" s="4"/>
      <c r="T136" s="5"/>
      <c r="U136" s="4"/>
      <c r="V136" s="4"/>
      <c r="W136" s="6"/>
      <c r="X136" s="6"/>
      <c r="Y136" s="6"/>
      <c r="Z136" s="6"/>
      <c r="AA136" s="6"/>
      <c r="AB136" s="6"/>
      <c r="AC136" s="6"/>
      <c r="AD136" s="6"/>
      <c r="AF136" s="6"/>
      <c r="AG136" s="6"/>
      <c r="AH136" s="6"/>
    </row>
    <row r="137" spans="1:34" x14ac:dyDescent="0.45">
      <c r="A137">
        <f t="shared" si="11"/>
        <v>0.02</v>
      </c>
      <c r="B137" s="1">
        <f t="shared" si="15"/>
        <v>72.617246596066565</v>
      </c>
      <c r="C137">
        <f t="shared" si="14"/>
        <v>4000</v>
      </c>
      <c r="D137" s="2">
        <v>4.91</v>
      </c>
      <c r="E137" s="1">
        <f t="shared" si="16"/>
        <v>222.01056000000003</v>
      </c>
      <c r="F137" s="1">
        <f t="shared" si="17"/>
        <v>1998.0950400000002</v>
      </c>
      <c r="G137" s="8">
        <f t="shared" si="12"/>
        <v>969.75779692307606</v>
      </c>
      <c r="H137">
        <v>315</v>
      </c>
      <c r="I137">
        <v>295</v>
      </c>
      <c r="J137" s="8">
        <v>1331.5373593315164</v>
      </c>
      <c r="K137" s="1">
        <v>4180</v>
      </c>
      <c r="L137" s="1">
        <v>991.5</v>
      </c>
      <c r="N137" s="1"/>
      <c r="O137" s="1"/>
      <c r="S137" s="4"/>
      <c r="T137" s="5"/>
      <c r="U137" s="4"/>
      <c r="V137" s="4"/>
      <c r="W137" s="6"/>
      <c r="X137" s="6"/>
      <c r="Y137" s="6"/>
      <c r="Z137" s="6"/>
      <c r="AA137" s="6"/>
      <c r="AB137" s="6"/>
      <c r="AC137" s="6"/>
      <c r="AD137" s="6"/>
      <c r="AF137" s="6"/>
      <c r="AG137" s="6"/>
      <c r="AH137" s="6"/>
    </row>
    <row r="138" spans="1:34" x14ac:dyDescent="0.45">
      <c r="A138">
        <f t="shared" si="11"/>
        <v>2.5999999999999999E-2</v>
      </c>
      <c r="B138" s="1">
        <f t="shared" si="15"/>
        <v>94.402420574886534</v>
      </c>
      <c r="C138">
        <f t="shared" si="14"/>
        <v>4000</v>
      </c>
      <c r="D138" s="2">
        <v>4.91</v>
      </c>
      <c r="E138" s="1">
        <f t="shared" si="16"/>
        <v>222.01056000000003</v>
      </c>
      <c r="F138" s="1">
        <f t="shared" si="17"/>
        <v>1998.0950400000002</v>
      </c>
      <c r="G138" s="8">
        <f t="shared" si="12"/>
        <v>1509.1887999999976</v>
      </c>
      <c r="H138">
        <v>315</v>
      </c>
      <c r="I138">
        <v>295</v>
      </c>
      <c r="J138" s="8">
        <v>1660.9093076906702</v>
      </c>
      <c r="K138" s="1">
        <v>4180</v>
      </c>
      <c r="L138" s="1">
        <v>991.5</v>
      </c>
      <c r="N138" s="1"/>
      <c r="O138" s="1"/>
      <c r="S138" s="4"/>
      <c r="T138" s="5"/>
      <c r="U138" s="4"/>
      <c r="V138" s="4"/>
      <c r="W138" s="6"/>
      <c r="X138" s="6"/>
      <c r="Y138" s="6"/>
      <c r="Z138" s="6"/>
      <c r="AA138" s="6"/>
      <c r="AB138" s="6"/>
      <c r="AC138" s="6"/>
      <c r="AD138" s="6"/>
      <c r="AF138" s="6"/>
      <c r="AG138" s="6"/>
      <c r="AH138" s="6"/>
    </row>
    <row r="139" spans="1:34" x14ac:dyDescent="0.45">
      <c r="A139">
        <f t="shared" si="11"/>
        <v>3.2000000000000001E-2</v>
      </c>
      <c r="B139" s="1">
        <f t="shared" si="15"/>
        <v>116.1875945537065</v>
      </c>
      <c r="C139">
        <f t="shared" si="14"/>
        <v>4000</v>
      </c>
      <c r="D139" s="2">
        <v>4.91</v>
      </c>
      <c r="E139" s="1">
        <f t="shared" si="16"/>
        <v>222.01056000000003</v>
      </c>
      <c r="F139" s="1">
        <f t="shared" si="17"/>
        <v>1998.0950400000002</v>
      </c>
      <c r="G139" s="8">
        <f t="shared" si="12"/>
        <v>2163.31380184615</v>
      </c>
      <c r="H139">
        <v>315</v>
      </c>
      <c r="I139">
        <v>295</v>
      </c>
      <c r="J139" s="8">
        <v>1944.1862057420651</v>
      </c>
      <c r="K139" s="1">
        <v>4180</v>
      </c>
      <c r="L139" s="1">
        <v>991.5</v>
      </c>
      <c r="N139" s="1"/>
      <c r="O139" s="1"/>
      <c r="S139" s="4"/>
      <c r="T139" s="5"/>
      <c r="U139" s="4"/>
      <c r="V139" s="4"/>
      <c r="W139" s="6"/>
      <c r="X139" s="6"/>
      <c r="Y139" s="6"/>
      <c r="Z139" s="6"/>
      <c r="AA139" s="6"/>
      <c r="AB139" s="6"/>
      <c r="AC139" s="6"/>
      <c r="AD139" s="6"/>
      <c r="AF139" s="6"/>
      <c r="AG139" s="6"/>
      <c r="AH139" s="6"/>
    </row>
    <row r="140" spans="1:34" x14ac:dyDescent="0.45">
      <c r="A140">
        <f t="shared" si="11"/>
        <v>3.7999999999999999E-2</v>
      </c>
      <c r="B140" s="1">
        <f t="shared" si="15"/>
        <v>137.97276853252646</v>
      </c>
      <c r="C140">
        <f t="shared" si="14"/>
        <v>4000</v>
      </c>
      <c r="D140" s="2">
        <v>4.91</v>
      </c>
      <c r="E140" s="1">
        <f t="shared" si="16"/>
        <v>222.01056000000003</v>
      </c>
      <c r="F140" s="1">
        <f t="shared" si="17"/>
        <v>1998.0950400000002</v>
      </c>
      <c r="G140" s="8">
        <f t="shared" si="12"/>
        <v>2932.1328024615332</v>
      </c>
      <c r="H140">
        <v>315</v>
      </c>
      <c r="I140">
        <v>295</v>
      </c>
      <c r="J140" s="8">
        <v>2186.5241222524373</v>
      </c>
      <c r="K140" s="1">
        <v>4180</v>
      </c>
      <c r="L140" s="1">
        <v>991.5</v>
      </c>
      <c r="N140" s="1"/>
      <c r="O140" s="1"/>
      <c r="S140" s="4"/>
      <c r="T140" s="5"/>
      <c r="U140" s="4"/>
      <c r="V140" s="4"/>
      <c r="W140" s="6"/>
      <c r="X140" s="6"/>
      <c r="Y140" s="6"/>
      <c r="Z140" s="6"/>
      <c r="AA140" s="6"/>
      <c r="AB140" s="6"/>
      <c r="AC140" s="6"/>
      <c r="AD140" s="6"/>
      <c r="AF140" s="6"/>
      <c r="AG140" s="6"/>
      <c r="AH140" s="6"/>
    </row>
    <row r="141" spans="1:34" x14ac:dyDescent="0.45">
      <c r="A141">
        <f t="shared" si="11"/>
        <v>4.3999999999999997E-2</v>
      </c>
      <c r="B141" s="1">
        <f t="shared" si="15"/>
        <v>159.75794251134644</v>
      </c>
      <c r="C141">
        <f t="shared" si="14"/>
        <v>4000</v>
      </c>
      <c r="D141" s="2">
        <v>4.91</v>
      </c>
      <c r="E141" s="1">
        <f t="shared" si="16"/>
        <v>222.01056000000003</v>
      </c>
      <c r="F141" s="1">
        <f t="shared" si="17"/>
        <v>1998.0950400000002</v>
      </c>
      <c r="G141" s="8">
        <f t="shared" si="12"/>
        <v>3815.6458018461462</v>
      </c>
      <c r="H141">
        <v>315</v>
      </c>
      <c r="I141">
        <v>295</v>
      </c>
      <c r="J141" s="8">
        <v>2394.347379652967</v>
      </c>
      <c r="K141" s="1">
        <v>4180</v>
      </c>
      <c r="L141" s="1">
        <v>991.5</v>
      </c>
      <c r="N141" s="1"/>
      <c r="O141" s="1"/>
      <c r="S141" s="4"/>
      <c r="T141" s="5"/>
      <c r="U141" s="4"/>
      <c r="V141" s="4"/>
      <c r="W141" s="6"/>
      <c r="X141" s="6"/>
      <c r="Y141" s="6"/>
      <c r="Z141" s="6"/>
      <c r="AA141" s="6"/>
      <c r="AB141" s="6"/>
      <c r="AC141" s="6"/>
      <c r="AD141" s="6"/>
      <c r="AF141" s="6"/>
      <c r="AG141" s="6"/>
      <c r="AH141" s="6"/>
    </row>
    <row r="142" spans="1:34" x14ac:dyDescent="0.45">
      <c r="A142">
        <f t="shared" si="11"/>
        <v>0.05</v>
      </c>
      <c r="B142" s="1">
        <f t="shared" si="15"/>
        <v>181.54311649016643</v>
      </c>
      <c r="C142">
        <f t="shared" si="14"/>
        <v>4000</v>
      </c>
      <c r="D142" s="2">
        <v>4.91</v>
      </c>
      <c r="E142" s="1">
        <f t="shared" si="16"/>
        <v>222.01056000000003</v>
      </c>
      <c r="F142" s="1">
        <f t="shared" si="17"/>
        <v>1998.0950400000002</v>
      </c>
      <c r="G142" s="8">
        <f t="shared" si="12"/>
        <v>4813.8527999999915</v>
      </c>
      <c r="H142">
        <v>315</v>
      </c>
      <c r="I142">
        <v>295</v>
      </c>
      <c r="J142" s="8">
        <v>2573.595633586227</v>
      </c>
      <c r="K142" s="1">
        <v>4180</v>
      </c>
      <c r="L142" s="1">
        <v>991.5</v>
      </c>
      <c r="N142" s="1"/>
      <c r="O142" s="1"/>
      <c r="S142" s="4"/>
      <c r="T142" s="5"/>
      <c r="U142" s="4"/>
      <c r="V142" s="4"/>
      <c r="W142" s="6"/>
      <c r="X142" s="6"/>
      <c r="Y142" s="6"/>
      <c r="Z142" s="6"/>
      <c r="AA142" s="6"/>
      <c r="AB142" s="6"/>
      <c r="AC142" s="6"/>
      <c r="AD142" s="6"/>
      <c r="AF142" s="6"/>
      <c r="AG142" s="6"/>
      <c r="AH142" s="6"/>
    </row>
    <row r="143" spans="1:34" x14ac:dyDescent="0.45">
      <c r="A143">
        <f t="shared" si="11"/>
        <v>5.6000000000000001E-2</v>
      </c>
      <c r="B143" s="1">
        <f t="shared" si="15"/>
        <v>203.32829046898641</v>
      </c>
      <c r="C143">
        <f t="shared" si="14"/>
        <v>4000</v>
      </c>
      <c r="D143" s="2">
        <v>4.91</v>
      </c>
      <c r="E143" s="1">
        <f t="shared" si="16"/>
        <v>222.01056000000003</v>
      </c>
      <c r="F143" s="1">
        <f t="shared" si="17"/>
        <v>1998.0950400000002</v>
      </c>
      <c r="G143" s="8">
        <f t="shared" si="12"/>
        <v>5926.7537969230661</v>
      </c>
      <c r="H143">
        <v>315</v>
      </c>
      <c r="I143">
        <v>295</v>
      </c>
      <c r="J143" s="8">
        <v>2729.274261978635</v>
      </c>
      <c r="K143" s="1">
        <v>4180</v>
      </c>
      <c r="L143" s="1">
        <v>991.5</v>
      </c>
      <c r="N143" s="1"/>
      <c r="O143" s="1"/>
      <c r="S143" s="4"/>
      <c r="T143" s="5"/>
      <c r="U143" s="4"/>
      <c r="V143" s="4"/>
      <c r="W143" s="6"/>
      <c r="X143" s="6"/>
      <c r="Y143" s="6"/>
      <c r="Z143" s="6"/>
      <c r="AA143" s="6"/>
      <c r="AB143" s="6"/>
      <c r="AC143" s="6"/>
      <c r="AD143" s="6"/>
      <c r="AF143" s="6"/>
      <c r="AG143" s="6"/>
      <c r="AH143" s="6"/>
    </row>
    <row r="144" spans="1:34" x14ac:dyDescent="0.45">
      <c r="A144">
        <f t="shared" ref="A144:A194" si="18">A132</f>
        <v>6.2E-2</v>
      </c>
      <c r="B144" s="1">
        <f t="shared" si="15"/>
        <v>225.11346444780636</v>
      </c>
      <c r="C144">
        <f t="shared" si="14"/>
        <v>4000</v>
      </c>
      <c r="D144" s="2">
        <v>4.91</v>
      </c>
      <c r="E144" s="1">
        <f t="shared" si="16"/>
        <v>222.01056000000003</v>
      </c>
      <c r="F144" s="1">
        <f t="shared" si="17"/>
        <v>1998.0950400000002</v>
      </c>
      <c r="G144" s="8">
        <f t="shared" si="12"/>
        <v>7154.3487926153703</v>
      </c>
      <c r="H144">
        <v>315</v>
      </c>
      <c r="I144">
        <v>295</v>
      </c>
      <c r="J144" s="8">
        <v>2865.4528734175547</v>
      </c>
      <c r="K144" s="1">
        <v>4180</v>
      </c>
      <c r="L144" s="1">
        <v>991.5</v>
      </c>
      <c r="N144" s="1"/>
      <c r="O144" s="1"/>
      <c r="S144" s="4"/>
      <c r="T144" s="5"/>
      <c r="U144" s="4"/>
      <c r="V144" s="4"/>
      <c r="W144" s="6"/>
      <c r="X144" s="6"/>
      <c r="Y144" s="6"/>
      <c r="Z144" s="6"/>
      <c r="AA144" s="6"/>
      <c r="AB144" s="6"/>
      <c r="AC144" s="6"/>
      <c r="AD144" s="6"/>
      <c r="AF144" s="6"/>
      <c r="AG144" s="6"/>
      <c r="AH144" s="6"/>
    </row>
    <row r="145" spans="1:34" x14ac:dyDescent="0.45">
      <c r="A145">
        <f t="shared" si="18"/>
        <v>6.8000000000000005E-2</v>
      </c>
      <c r="B145" s="1">
        <f t="shared" si="15"/>
        <v>246.89863842662635</v>
      </c>
      <c r="C145">
        <f t="shared" si="14"/>
        <v>4000</v>
      </c>
      <c r="D145" s="2">
        <v>4.91</v>
      </c>
      <c r="E145" s="1">
        <f t="shared" si="16"/>
        <v>222.01056000000003</v>
      </c>
      <c r="F145" s="1">
        <f t="shared" si="17"/>
        <v>1998.0950400000002</v>
      </c>
      <c r="G145" s="8">
        <f t="shared" si="12"/>
        <v>8496.6377870769084</v>
      </c>
      <c r="H145">
        <v>315</v>
      </c>
      <c r="I145">
        <v>295</v>
      </c>
      <c r="J145" s="8">
        <v>2985.4079479718912</v>
      </c>
      <c r="K145" s="1">
        <v>4180</v>
      </c>
      <c r="L145" s="1">
        <v>991.5</v>
      </c>
      <c r="N145" s="1"/>
      <c r="O145" s="1"/>
      <c r="S145" s="4"/>
      <c r="T145" s="5"/>
      <c r="U145" s="4"/>
      <c r="V145" s="4"/>
      <c r="W145" s="6"/>
      <c r="X145" s="6"/>
      <c r="Y145" s="6"/>
      <c r="Z145" s="6"/>
      <c r="AA145" s="6"/>
      <c r="AB145" s="6"/>
      <c r="AC145" s="6"/>
      <c r="AD145" s="6"/>
      <c r="AF145" s="6"/>
      <c r="AG145" s="6"/>
      <c r="AH145" s="6"/>
    </row>
    <row r="146" spans="1:34" x14ac:dyDescent="0.45">
      <c r="A146">
        <f t="shared" si="18"/>
        <v>7.3999999999999996E-2</v>
      </c>
      <c r="B146" s="1">
        <f t="shared" si="15"/>
        <v>268.68381240544625</v>
      </c>
      <c r="C146">
        <f t="shared" si="14"/>
        <v>4000</v>
      </c>
      <c r="D146" s="2">
        <v>4.91</v>
      </c>
      <c r="E146" s="1">
        <f t="shared" si="16"/>
        <v>222.01056000000003</v>
      </c>
      <c r="F146" s="1">
        <f t="shared" si="17"/>
        <v>1998.0950400000002</v>
      </c>
      <c r="G146" s="8">
        <f t="shared" si="12"/>
        <v>9953.6207803076722</v>
      </c>
      <c r="H146">
        <v>315</v>
      </c>
      <c r="I146">
        <v>295</v>
      </c>
      <c r="J146" s="8">
        <v>3086.7376848641452</v>
      </c>
      <c r="K146" s="1">
        <v>4180</v>
      </c>
      <c r="L146" s="1">
        <v>991.5</v>
      </c>
      <c r="N146" s="1"/>
      <c r="O146" s="1"/>
      <c r="S146" s="4"/>
      <c r="T146" s="5"/>
      <c r="U146" s="4"/>
      <c r="V146" s="4"/>
      <c r="W146" s="6"/>
      <c r="X146" s="6"/>
      <c r="Y146" s="6"/>
      <c r="Z146" s="6"/>
      <c r="AA146" s="6"/>
      <c r="AB146" s="6"/>
      <c r="AC146" s="6"/>
      <c r="AD146" s="6"/>
      <c r="AF146" s="6"/>
      <c r="AG146" s="6"/>
      <c r="AH146" s="6"/>
    </row>
    <row r="147" spans="1:34" x14ac:dyDescent="0.45">
      <c r="A147">
        <f t="shared" si="18"/>
        <v>8.0000000000000002E-3</v>
      </c>
      <c r="B147" s="1">
        <f t="shared" si="15"/>
        <v>29.046898638426626</v>
      </c>
      <c r="C147">
        <f t="shared" si="14"/>
        <v>4500</v>
      </c>
      <c r="D147" s="2">
        <v>5.55</v>
      </c>
      <c r="E147" s="1">
        <f t="shared" si="16"/>
        <v>250.94879999999998</v>
      </c>
      <c r="F147" s="1">
        <f t="shared" si="17"/>
        <v>2258.5391999999997</v>
      </c>
      <c r="G147" s="8">
        <f t="shared" si="12"/>
        <v>234.97778707692436</v>
      </c>
      <c r="H147">
        <v>315</v>
      </c>
      <c r="I147">
        <v>295</v>
      </c>
      <c r="J147" s="8">
        <v>563.39204538495687</v>
      </c>
      <c r="K147" s="1">
        <v>4180</v>
      </c>
      <c r="L147" s="1">
        <v>991.5</v>
      </c>
      <c r="N147" s="1"/>
      <c r="O147" s="1"/>
      <c r="S147" s="4"/>
      <c r="T147" s="5"/>
      <c r="U147" s="4"/>
      <c r="V147" s="4"/>
      <c r="W147" s="6"/>
      <c r="X147" s="6"/>
      <c r="Y147" s="6"/>
      <c r="Z147" s="6"/>
      <c r="AA147" s="6"/>
      <c r="AB147" s="6"/>
      <c r="AC147" s="6"/>
      <c r="AD147" s="6"/>
      <c r="AF147" s="6"/>
      <c r="AG147" s="6"/>
      <c r="AH147" s="6"/>
    </row>
    <row r="148" spans="1:34" x14ac:dyDescent="0.45">
      <c r="A148">
        <f t="shared" si="18"/>
        <v>1.4E-2</v>
      </c>
      <c r="B148" s="1">
        <f t="shared" si="15"/>
        <v>50.832072617246602</v>
      </c>
      <c r="C148">
        <f t="shared" si="14"/>
        <v>4500</v>
      </c>
      <c r="D148" s="2">
        <v>5.55</v>
      </c>
      <c r="E148" s="1">
        <f t="shared" si="16"/>
        <v>250.94879999999998</v>
      </c>
      <c r="F148" s="1">
        <f t="shared" si="17"/>
        <v>2258.5391999999997</v>
      </c>
      <c r="G148" s="8">
        <f t="shared" si="12"/>
        <v>545.02079261538495</v>
      </c>
      <c r="H148">
        <v>315</v>
      </c>
      <c r="I148">
        <v>295</v>
      </c>
      <c r="J148" s="8">
        <v>978.43138720726449</v>
      </c>
      <c r="K148" s="1">
        <v>4180</v>
      </c>
      <c r="L148" s="1">
        <v>991.5</v>
      </c>
      <c r="N148" s="1"/>
      <c r="O148" s="1"/>
      <c r="S148" s="4"/>
      <c r="T148" s="5"/>
      <c r="U148" s="4"/>
      <c r="V148" s="4"/>
      <c r="W148" s="6"/>
      <c r="X148" s="6"/>
      <c r="Y148" s="6"/>
      <c r="Z148" s="6"/>
      <c r="AA148" s="6"/>
      <c r="AB148" s="6"/>
      <c r="AC148" s="6"/>
      <c r="AD148" s="6"/>
      <c r="AF148" s="6"/>
      <c r="AG148" s="6"/>
      <c r="AH148" s="6"/>
    </row>
    <row r="149" spans="1:34" x14ac:dyDescent="0.45">
      <c r="A149">
        <f t="shared" si="18"/>
        <v>0.02</v>
      </c>
      <c r="B149" s="1">
        <f t="shared" si="15"/>
        <v>72.617246596066565</v>
      </c>
      <c r="C149">
        <f t="shared" si="14"/>
        <v>4500</v>
      </c>
      <c r="D149" s="2">
        <v>5.55</v>
      </c>
      <c r="E149" s="1">
        <f t="shared" si="16"/>
        <v>250.94879999999998</v>
      </c>
      <c r="F149" s="1">
        <f t="shared" si="17"/>
        <v>2258.5391999999997</v>
      </c>
      <c r="G149" s="8">
        <f t="shared" si="12"/>
        <v>969.75779692307606</v>
      </c>
      <c r="H149">
        <v>315</v>
      </c>
      <c r="I149">
        <v>295</v>
      </c>
      <c r="J149" s="8">
        <v>1366.2905394179747</v>
      </c>
      <c r="K149" s="1">
        <v>4180</v>
      </c>
      <c r="L149" s="1">
        <v>991.5</v>
      </c>
      <c r="N149" s="1"/>
      <c r="O149" s="1"/>
      <c r="S149" s="4"/>
      <c r="T149" s="5"/>
      <c r="U149" s="4"/>
      <c r="V149" s="4"/>
      <c r="W149" s="6"/>
      <c r="X149" s="6"/>
      <c r="Y149" s="6"/>
      <c r="Z149" s="6"/>
      <c r="AA149" s="6"/>
      <c r="AB149" s="6"/>
      <c r="AC149" s="6"/>
      <c r="AD149" s="6"/>
      <c r="AF149" s="6"/>
      <c r="AG149" s="6"/>
      <c r="AH149" s="6"/>
    </row>
    <row r="150" spans="1:34" x14ac:dyDescent="0.45">
      <c r="A150">
        <f t="shared" si="18"/>
        <v>2.5999999999999999E-2</v>
      </c>
      <c r="B150" s="1">
        <f t="shared" si="15"/>
        <v>94.402420574886534</v>
      </c>
      <c r="C150">
        <f t="shared" si="14"/>
        <v>4500</v>
      </c>
      <c r="D150" s="2">
        <v>5.55</v>
      </c>
      <c r="E150" s="1">
        <f t="shared" si="16"/>
        <v>250.94879999999998</v>
      </c>
      <c r="F150" s="1">
        <f t="shared" si="17"/>
        <v>2258.5391999999997</v>
      </c>
      <c r="G150" s="8">
        <f t="shared" si="12"/>
        <v>1509.1887999999976</v>
      </c>
      <c r="H150">
        <v>315</v>
      </c>
      <c r="I150">
        <v>295</v>
      </c>
      <c r="J150" s="8">
        <v>1711.2940229544849</v>
      </c>
      <c r="K150" s="1">
        <v>4180</v>
      </c>
      <c r="L150" s="1">
        <v>991.5</v>
      </c>
      <c r="N150" s="1"/>
      <c r="O150" s="1"/>
      <c r="S150" s="4"/>
      <c r="T150" s="5"/>
      <c r="U150" s="4"/>
      <c r="V150" s="4"/>
      <c r="W150" s="6"/>
      <c r="X150" s="6"/>
      <c r="Y150" s="6"/>
      <c r="Z150" s="6"/>
      <c r="AA150" s="6"/>
      <c r="AB150" s="6"/>
      <c r="AC150" s="6"/>
      <c r="AD150" s="6"/>
      <c r="AF150" s="6"/>
      <c r="AG150" s="6"/>
      <c r="AH150" s="6"/>
    </row>
    <row r="151" spans="1:34" x14ac:dyDescent="0.45">
      <c r="A151">
        <f t="shared" si="18"/>
        <v>3.2000000000000001E-2</v>
      </c>
      <c r="B151" s="1">
        <f t="shared" si="15"/>
        <v>116.1875945537065</v>
      </c>
      <c r="C151">
        <f t="shared" si="14"/>
        <v>4500</v>
      </c>
      <c r="D151" s="2">
        <v>5.55</v>
      </c>
      <c r="E151" s="1">
        <f t="shared" si="16"/>
        <v>250.94879999999998</v>
      </c>
      <c r="F151" s="1">
        <f t="shared" si="17"/>
        <v>2258.5391999999997</v>
      </c>
      <c r="G151" s="8">
        <f t="shared" si="12"/>
        <v>2163.31380184615</v>
      </c>
      <c r="H151">
        <v>315</v>
      </c>
      <c r="I151">
        <v>295</v>
      </c>
      <c r="J151" s="8">
        <v>2010.9326737331508</v>
      </c>
      <c r="K151" s="1">
        <v>4180</v>
      </c>
      <c r="L151" s="1">
        <v>991.5</v>
      </c>
      <c r="N151" s="1"/>
      <c r="O151" s="1"/>
      <c r="S151" s="4"/>
      <c r="T151" s="5"/>
      <c r="U151" s="4"/>
      <c r="V151" s="4"/>
      <c r="W151" s="6"/>
      <c r="X151" s="6"/>
      <c r="Y151" s="6"/>
      <c r="Z151" s="6"/>
      <c r="AA151" s="6"/>
      <c r="AB151" s="6"/>
      <c r="AC151" s="6"/>
      <c r="AD151" s="6"/>
      <c r="AF151" s="6"/>
      <c r="AG151" s="6"/>
      <c r="AH151" s="6"/>
    </row>
    <row r="152" spans="1:34" x14ac:dyDescent="0.45">
      <c r="A152">
        <f t="shared" si="18"/>
        <v>3.7999999999999999E-2</v>
      </c>
      <c r="B152" s="1">
        <f t="shared" si="15"/>
        <v>137.97276853252646</v>
      </c>
      <c r="C152">
        <f t="shared" si="14"/>
        <v>4500</v>
      </c>
      <c r="D152" s="2">
        <v>5.55</v>
      </c>
      <c r="E152" s="1">
        <f t="shared" si="16"/>
        <v>250.94879999999998</v>
      </c>
      <c r="F152" s="1">
        <f t="shared" si="17"/>
        <v>2258.5391999999997</v>
      </c>
      <c r="G152" s="8">
        <f t="shared" si="12"/>
        <v>2932.1328024615332</v>
      </c>
      <c r="H152">
        <v>315</v>
      </c>
      <c r="I152">
        <v>295</v>
      </c>
      <c r="J152" s="8">
        <v>2269.2807937834132</v>
      </c>
      <c r="K152" s="1">
        <v>4180</v>
      </c>
      <c r="L152" s="1">
        <v>991.5</v>
      </c>
      <c r="N152" s="1"/>
      <c r="O152" s="1"/>
      <c r="S152" s="4"/>
      <c r="T152" s="5"/>
      <c r="U152" s="4"/>
      <c r="V152" s="4"/>
      <c r="W152" s="6"/>
      <c r="X152" s="6"/>
      <c r="Y152" s="6"/>
      <c r="Z152" s="6"/>
      <c r="AA152" s="6"/>
      <c r="AB152" s="6"/>
      <c r="AC152" s="6"/>
      <c r="AD152" s="6"/>
      <c r="AF152" s="6"/>
      <c r="AG152" s="6"/>
      <c r="AH152" s="6"/>
    </row>
    <row r="153" spans="1:34" x14ac:dyDescent="0.45">
      <c r="A153">
        <f t="shared" si="18"/>
        <v>4.3999999999999997E-2</v>
      </c>
      <c r="B153" s="1">
        <f t="shared" si="15"/>
        <v>159.75794251134644</v>
      </c>
      <c r="C153">
        <f t="shared" si="14"/>
        <v>4500</v>
      </c>
      <c r="D153" s="2">
        <v>5.55</v>
      </c>
      <c r="E153" s="1">
        <f t="shared" si="16"/>
        <v>250.94879999999998</v>
      </c>
      <c r="F153" s="1">
        <f t="shared" si="17"/>
        <v>2258.5391999999997</v>
      </c>
      <c r="G153" s="8">
        <f t="shared" si="12"/>
        <v>3815.6458018461462</v>
      </c>
      <c r="H153">
        <v>315</v>
      </c>
      <c r="I153">
        <v>295</v>
      </c>
      <c r="J153" s="8">
        <v>2492.2209416941587</v>
      </c>
      <c r="K153" s="1">
        <v>4180</v>
      </c>
      <c r="L153" s="1">
        <v>991.5</v>
      </c>
      <c r="N153" s="1"/>
      <c r="O153" s="1"/>
      <c r="S153" s="4"/>
      <c r="T153" s="5"/>
      <c r="U153" s="4"/>
      <c r="V153" s="4"/>
      <c r="W153" s="6"/>
      <c r="X153" s="6"/>
      <c r="Y153" s="6"/>
      <c r="Z153" s="6"/>
      <c r="AA153" s="6"/>
      <c r="AB153" s="6"/>
      <c r="AC153" s="6"/>
      <c r="AD153" s="6"/>
      <c r="AF153" s="6"/>
      <c r="AG153" s="6"/>
      <c r="AH153" s="6"/>
    </row>
    <row r="154" spans="1:34" x14ac:dyDescent="0.45">
      <c r="A154">
        <f t="shared" si="18"/>
        <v>0.05</v>
      </c>
      <c r="B154" s="1">
        <f t="shared" si="15"/>
        <v>181.54311649016643</v>
      </c>
      <c r="C154">
        <f t="shared" si="14"/>
        <v>4500</v>
      </c>
      <c r="D154" s="2">
        <v>5.55</v>
      </c>
      <c r="E154" s="1">
        <f t="shared" si="16"/>
        <v>250.94879999999998</v>
      </c>
      <c r="F154" s="1">
        <f t="shared" si="17"/>
        <v>2258.5391999999997</v>
      </c>
      <c r="G154" s="8">
        <f t="shared" si="12"/>
        <v>4813.8527999999915</v>
      </c>
      <c r="H154">
        <v>315</v>
      </c>
      <c r="I154">
        <v>295</v>
      </c>
      <c r="J154" s="8">
        <v>2685.4792487531863</v>
      </c>
      <c r="K154" s="1">
        <v>4180</v>
      </c>
      <c r="L154" s="1">
        <v>991.5</v>
      </c>
      <c r="N154" s="1"/>
      <c r="O154" s="1"/>
      <c r="S154" s="4"/>
      <c r="T154" s="5"/>
      <c r="U154" s="4"/>
      <c r="V154" s="4"/>
      <c r="W154" s="6"/>
      <c r="X154" s="6"/>
      <c r="Y154" s="6"/>
      <c r="Z154" s="6"/>
      <c r="AA154" s="6"/>
      <c r="AB154" s="6"/>
      <c r="AC154" s="6"/>
      <c r="AD154" s="6"/>
      <c r="AF154" s="6"/>
      <c r="AG154" s="6"/>
      <c r="AH154" s="6"/>
    </row>
    <row r="155" spans="1:34" x14ac:dyDescent="0.45">
      <c r="A155">
        <f t="shared" si="18"/>
        <v>5.6000000000000001E-2</v>
      </c>
      <c r="B155" s="1">
        <f t="shared" si="15"/>
        <v>203.32829046898641</v>
      </c>
      <c r="C155">
        <f t="shared" si="14"/>
        <v>4500</v>
      </c>
      <c r="D155" s="2">
        <v>5.55</v>
      </c>
      <c r="E155" s="1">
        <f t="shared" si="16"/>
        <v>250.94879999999998</v>
      </c>
      <c r="F155" s="1">
        <f t="shared" si="17"/>
        <v>2258.5391999999997</v>
      </c>
      <c r="G155" s="8">
        <f t="shared" si="12"/>
        <v>5926.7537969230661</v>
      </c>
      <c r="H155">
        <v>315</v>
      </c>
      <c r="I155">
        <v>295</v>
      </c>
      <c r="J155" s="8">
        <v>2854.0212254292796</v>
      </c>
      <c r="K155" s="1">
        <v>4180</v>
      </c>
      <c r="L155" s="1">
        <v>991.5</v>
      </c>
      <c r="N155" s="1"/>
      <c r="O155" s="1"/>
      <c r="S155" s="4"/>
      <c r="T155" s="5"/>
      <c r="U155" s="4"/>
      <c r="V155" s="4"/>
      <c r="W155" s="6"/>
      <c r="X155" s="6"/>
      <c r="Y155" s="6"/>
      <c r="Z155" s="6"/>
      <c r="AA155" s="6"/>
      <c r="AB155" s="6"/>
      <c r="AC155" s="6"/>
      <c r="AD155" s="6"/>
      <c r="AF155" s="6"/>
      <c r="AG155" s="6"/>
      <c r="AH155" s="6"/>
    </row>
    <row r="156" spans="1:34" x14ac:dyDescent="0.45">
      <c r="A156">
        <f t="shared" si="18"/>
        <v>6.2E-2</v>
      </c>
      <c r="B156" s="1">
        <f t="shared" si="15"/>
        <v>225.11346444780636</v>
      </c>
      <c r="C156">
        <f t="shared" si="14"/>
        <v>4500</v>
      </c>
      <c r="D156" s="2">
        <v>5.55</v>
      </c>
      <c r="E156" s="1">
        <f t="shared" si="16"/>
        <v>250.94879999999998</v>
      </c>
      <c r="F156" s="1">
        <f t="shared" si="17"/>
        <v>2258.5391999999997</v>
      </c>
      <c r="G156" s="8">
        <f t="shared" ref="G156:G194" si="19">G144</f>
        <v>7154.3487926153703</v>
      </c>
      <c r="H156">
        <v>315</v>
      </c>
      <c r="I156">
        <v>295</v>
      </c>
      <c r="J156" s="8">
        <v>3001.960545338748</v>
      </c>
      <c r="K156" s="1">
        <v>4180</v>
      </c>
      <c r="L156" s="1">
        <v>991.5</v>
      </c>
      <c r="N156" s="1"/>
      <c r="O156" s="1"/>
      <c r="S156" s="4"/>
      <c r="T156" s="5"/>
      <c r="U156" s="4"/>
      <c r="V156" s="4"/>
      <c r="W156" s="6"/>
      <c r="X156" s="6"/>
      <c r="Y156" s="6"/>
      <c r="Z156" s="6"/>
      <c r="AA156" s="6"/>
      <c r="AB156" s="6"/>
      <c r="AC156" s="6"/>
      <c r="AD156" s="6"/>
      <c r="AF156" s="6"/>
      <c r="AG156" s="6"/>
      <c r="AH156" s="6"/>
    </row>
    <row r="157" spans="1:34" x14ac:dyDescent="0.45">
      <c r="A157">
        <f t="shared" si="18"/>
        <v>6.8000000000000005E-2</v>
      </c>
      <c r="B157" s="1">
        <f t="shared" si="15"/>
        <v>246.89863842662635</v>
      </c>
      <c r="C157">
        <f t="shared" si="14"/>
        <v>4500</v>
      </c>
      <c r="D157" s="2">
        <v>5.55</v>
      </c>
      <c r="E157" s="1">
        <f t="shared" si="16"/>
        <v>250.94879999999998</v>
      </c>
      <c r="F157" s="1">
        <f t="shared" si="17"/>
        <v>2258.5391999999997</v>
      </c>
      <c r="G157" s="8">
        <f t="shared" si="19"/>
        <v>8496.6377870769084</v>
      </c>
      <c r="H157">
        <v>315</v>
      </c>
      <c r="I157">
        <v>295</v>
      </c>
      <c r="J157" s="8">
        <v>3132.6547694633291</v>
      </c>
      <c r="K157" s="1">
        <v>4180</v>
      </c>
      <c r="L157" s="1">
        <v>991.5</v>
      </c>
      <c r="N157" s="1"/>
      <c r="O157" s="1"/>
      <c r="S157" s="4"/>
      <c r="T157" s="5"/>
      <c r="U157" s="4"/>
      <c r="V157" s="4"/>
      <c r="W157" s="6"/>
      <c r="X157" s="6"/>
      <c r="Y157" s="6"/>
      <c r="Z157" s="6"/>
      <c r="AA157" s="6"/>
      <c r="AB157" s="6"/>
      <c r="AC157" s="6"/>
      <c r="AD157" s="6"/>
      <c r="AF157" s="6"/>
      <c r="AG157" s="6"/>
      <c r="AH157" s="6"/>
    </row>
    <row r="158" spans="1:34" x14ac:dyDescent="0.45">
      <c r="A158">
        <f t="shared" si="18"/>
        <v>7.3999999999999996E-2</v>
      </c>
      <c r="B158" s="1">
        <f t="shared" si="15"/>
        <v>268.68381240544625</v>
      </c>
      <c r="C158">
        <f t="shared" si="14"/>
        <v>4500</v>
      </c>
      <c r="D158" s="2">
        <v>5.55</v>
      </c>
      <c r="E158" s="1">
        <f t="shared" si="16"/>
        <v>250.94879999999998</v>
      </c>
      <c r="F158" s="1">
        <f t="shared" si="17"/>
        <v>2258.5391999999997</v>
      </c>
      <c r="G158" s="8">
        <f t="shared" si="19"/>
        <v>9953.6207803076722</v>
      </c>
      <c r="H158">
        <v>315</v>
      </c>
      <c r="I158">
        <v>295</v>
      </c>
      <c r="J158" s="8">
        <v>3243.325008155578</v>
      </c>
      <c r="K158" s="1">
        <v>4180</v>
      </c>
      <c r="L158" s="1">
        <v>991.5</v>
      </c>
      <c r="N158" s="1"/>
      <c r="O158" s="1"/>
      <c r="S158" s="4"/>
      <c r="T158" s="5"/>
      <c r="U158" s="4"/>
      <c r="V158" s="4"/>
      <c r="W158" s="6"/>
      <c r="X158" s="6"/>
      <c r="Y158" s="6"/>
      <c r="Z158" s="6"/>
      <c r="AA158" s="6"/>
      <c r="AB158" s="6"/>
      <c r="AC158" s="6"/>
      <c r="AD158" s="6"/>
      <c r="AF158" s="6"/>
      <c r="AG158" s="6"/>
      <c r="AH158" s="6"/>
    </row>
    <row r="159" spans="1:34" x14ac:dyDescent="0.45">
      <c r="A159">
        <f t="shared" si="18"/>
        <v>8.0000000000000002E-3</v>
      </c>
      <c r="B159" s="1">
        <f t="shared" si="15"/>
        <v>29.046898638426626</v>
      </c>
      <c r="C159">
        <f t="shared" si="14"/>
        <v>5000</v>
      </c>
      <c r="D159" s="2">
        <v>6.19</v>
      </c>
      <c r="E159" s="1">
        <f t="shared" si="16"/>
        <v>279.88704000000001</v>
      </c>
      <c r="F159" s="1">
        <f t="shared" si="17"/>
        <v>2518.9833600000002</v>
      </c>
      <c r="G159" s="8">
        <f t="shared" si="19"/>
        <v>234.97778707692436</v>
      </c>
      <c r="H159">
        <v>315</v>
      </c>
      <c r="I159">
        <v>295</v>
      </c>
      <c r="J159" s="8">
        <v>573.17054407131081</v>
      </c>
      <c r="K159" s="1">
        <v>4180</v>
      </c>
      <c r="L159" s="1">
        <v>991.5</v>
      </c>
      <c r="N159" s="1"/>
      <c r="O159" s="1"/>
      <c r="S159" s="4"/>
      <c r="T159" s="5"/>
      <c r="U159" s="4"/>
      <c r="V159" s="4"/>
      <c r="W159" s="6"/>
      <c r="X159" s="6"/>
      <c r="Y159" s="6"/>
      <c r="Z159" s="6"/>
      <c r="AA159" s="6"/>
      <c r="AB159" s="6"/>
      <c r="AC159" s="6"/>
      <c r="AD159" s="6"/>
      <c r="AF159" s="6"/>
      <c r="AG159" s="6"/>
      <c r="AH159" s="6"/>
    </row>
    <row r="160" spans="1:34" x14ac:dyDescent="0.45">
      <c r="A160">
        <f t="shared" si="18"/>
        <v>1.4E-2</v>
      </c>
      <c r="B160" s="1">
        <f t="shared" si="15"/>
        <v>50.832072617246602</v>
      </c>
      <c r="C160">
        <f t="shared" si="14"/>
        <v>5000</v>
      </c>
      <c r="D160" s="2">
        <v>6.19</v>
      </c>
      <c r="E160" s="1">
        <f t="shared" si="16"/>
        <v>279.88704000000001</v>
      </c>
      <c r="F160" s="1">
        <f t="shared" si="17"/>
        <v>2518.9833600000002</v>
      </c>
      <c r="G160" s="8">
        <f t="shared" si="19"/>
        <v>545.02079261538495</v>
      </c>
      <c r="H160">
        <v>315</v>
      </c>
      <c r="I160">
        <v>295</v>
      </c>
      <c r="J160" s="8">
        <v>996.58804079769152</v>
      </c>
      <c r="K160" s="1">
        <v>4180</v>
      </c>
      <c r="L160" s="1">
        <v>991.5</v>
      </c>
      <c r="N160" s="1"/>
      <c r="O160" s="1"/>
      <c r="S160" s="4"/>
      <c r="T160" s="5"/>
      <c r="U160" s="4"/>
      <c r="V160" s="4"/>
      <c r="W160" s="6"/>
      <c r="X160" s="6"/>
      <c r="Y160" s="6"/>
      <c r="Z160" s="6"/>
      <c r="AA160" s="6"/>
      <c r="AB160" s="6"/>
      <c r="AC160" s="6"/>
      <c r="AD160" s="6"/>
      <c r="AF160" s="6"/>
      <c r="AG160" s="6"/>
      <c r="AH160" s="6"/>
    </row>
    <row r="161" spans="1:34" x14ac:dyDescent="0.45">
      <c r="A161">
        <f t="shared" si="18"/>
        <v>0.02</v>
      </c>
      <c r="B161" s="1">
        <f t="shared" si="15"/>
        <v>72.617246596066565</v>
      </c>
      <c r="C161">
        <f t="shared" si="14"/>
        <v>5000</v>
      </c>
      <c r="D161" s="2">
        <v>6.19</v>
      </c>
      <c r="E161" s="1">
        <f t="shared" si="16"/>
        <v>279.88704000000001</v>
      </c>
      <c r="F161" s="1">
        <f t="shared" si="17"/>
        <v>2518.9833600000002</v>
      </c>
      <c r="G161" s="8">
        <f t="shared" si="19"/>
        <v>969.75779692307606</v>
      </c>
      <c r="H161">
        <v>315</v>
      </c>
      <c r="I161">
        <v>295</v>
      </c>
      <c r="J161" s="8">
        <v>1395.6880022008688</v>
      </c>
      <c r="K161" s="1">
        <v>4180</v>
      </c>
      <c r="L161" s="1">
        <v>991.5</v>
      </c>
      <c r="N161" s="1"/>
      <c r="O161" s="1"/>
      <c r="S161" s="4"/>
      <c r="T161" s="5"/>
      <c r="U161" s="4"/>
      <c r="V161" s="4"/>
      <c r="W161" s="6"/>
      <c r="X161" s="6"/>
      <c r="Y161" s="6"/>
      <c r="Z161" s="6"/>
      <c r="AA161" s="6"/>
      <c r="AB161" s="6"/>
      <c r="AC161" s="6"/>
      <c r="AD161" s="6"/>
      <c r="AF161" s="6"/>
      <c r="AG161" s="6"/>
      <c r="AH161" s="6"/>
    </row>
    <row r="162" spans="1:34" x14ac:dyDescent="0.45">
      <c r="A162">
        <f t="shared" si="18"/>
        <v>2.5999999999999999E-2</v>
      </c>
      <c r="B162" s="1">
        <f t="shared" ref="B162:B193" si="20">A162/L162*3600*1000</f>
        <v>94.402420574886534</v>
      </c>
      <c r="C162">
        <f t="shared" si="14"/>
        <v>5000</v>
      </c>
      <c r="D162" s="2">
        <v>6.19</v>
      </c>
      <c r="E162" s="1">
        <f t="shared" si="16"/>
        <v>279.88704000000001</v>
      </c>
      <c r="F162" s="1">
        <f t="shared" si="17"/>
        <v>2518.9833600000002</v>
      </c>
      <c r="G162" s="8">
        <f t="shared" si="19"/>
        <v>1509.1887999999976</v>
      </c>
      <c r="H162">
        <v>315</v>
      </c>
      <c r="I162">
        <v>295</v>
      </c>
      <c r="J162" s="8">
        <v>1754.2656185188537</v>
      </c>
      <c r="K162" s="1">
        <v>4180</v>
      </c>
      <c r="L162" s="1">
        <v>991.5</v>
      </c>
      <c r="N162" s="1"/>
      <c r="O162" s="1"/>
      <c r="S162" s="4"/>
      <c r="T162" s="5"/>
      <c r="U162" s="4"/>
      <c r="V162" s="4"/>
      <c r="W162" s="6"/>
      <c r="X162" s="6"/>
      <c r="Y162" s="6"/>
      <c r="Z162" s="6"/>
      <c r="AA162" s="6"/>
      <c r="AB162" s="6"/>
      <c r="AC162" s="6"/>
      <c r="AD162" s="6"/>
      <c r="AF162" s="6"/>
      <c r="AG162" s="6"/>
      <c r="AH162" s="6"/>
    </row>
    <row r="163" spans="1:34" x14ac:dyDescent="0.45">
      <c r="A163">
        <f t="shared" si="18"/>
        <v>3.2000000000000001E-2</v>
      </c>
      <c r="B163" s="1">
        <f t="shared" si="20"/>
        <v>116.1875945537065</v>
      </c>
      <c r="C163">
        <f t="shared" si="14"/>
        <v>5000</v>
      </c>
      <c r="D163" s="2">
        <v>6.19</v>
      </c>
      <c r="E163" s="1">
        <f t="shared" si="16"/>
        <v>279.88704000000001</v>
      </c>
      <c r="F163" s="1">
        <f t="shared" si="17"/>
        <v>2518.9833600000002</v>
      </c>
      <c r="G163" s="8">
        <f t="shared" si="19"/>
        <v>2163.31380184615</v>
      </c>
      <c r="H163">
        <v>315</v>
      </c>
      <c r="I163">
        <v>295</v>
      </c>
      <c r="J163" s="8">
        <v>2068.4182873276313</v>
      </c>
      <c r="K163" s="1">
        <v>4180</v>
      </c>
      <c r="L163" s="1">
        <v>991.5</v>
      </c>
      <c r="N163" s="1"/>
      <c r="O163" s="1"/>
      <c r="S163" s="4"/>
      <c r="T163" s="5"/>
      <c r="U163" s="4"/>
      <c r="V163" s="4"/>
      <c r="W163" s="6"/>
      <c r="X163" s="6"/>
      <c r="Y163" s="6"/>
      <c r="Z163" s="6"/>
      <c r="AA163" s="6"/>
      <c r="AB163" s="6"/>
      <c r="AC163" s="6"/>
      <c r="AD163" s="6"/>
      <c r="AF163" s="6"/>
      <c r="AG163" s="6"/>
      <c r="AH163" s="6"/>
    </row>
    <row r="164" spans="1:34" x14ac:dyDescent="0.45">
      <c r="A164">
        <f t="shared" si="18"/>
        <v>3.7999999999999999E-2</v>
      </c>
      <c r="B164" s="1">
        <f t="shared" si="20"/>
        <v>137.97276853252646</v>
      </c>
      <c r="C164">
        <f t="shared" si="14"/>
        <v>5000</v>
      </c>
      <c r="D164" s="2">
        <v>6.19</v>
      </c>
      <c r="E164" s="1">
        <f t="shared" si="16"/>
        <v>279.88704000000001</v>
      </c>
      <c r="F164" s="1">
        <f t="shared" si="17"/>
        <v>2518.9833600000002</v>
      </c>
      <c r="G164" s="8">
        <f t="shared" si="19"/>
        <v>2932.1328024615332</v>
      </c>
      <c r="H164">
        <v>315</v>
      </c>
      <c r="I164">
        <v>295</v>
      </c>
      <c r="J164" s="8">
        <v>2341.2006729052928</v>
      </c>
      <c r="K164" s="1">
        <v>4180</v>
      </c>
      <c r="L164" s="1">
        <v>991.5</v>
      </c>
      <c r="N164" s="1"/>
      <c r="O164" s="1"/>
      <c r="S164" s="4"/>
      <c r="T164" s="5"/>
      <c r="U164" s="4"/>
      <c r="V164" s="4"/>
      <c r="W164" s="6"/>
      <c r="X164" s="6"/>
      <c r="Y164" s="6"/>
      <c r="Z164" s="6"/>
      <c r="AA164" s="6"/>
      <c r="AB164" s="6"/>
      <c r="AC164" s="6"/>
      <c r="AD164" s="6"/>
      <c r="AF164" s="6"/>
      <c r="AG164" s="6"/>
      <c r="AH164" s="6"/>
    </row>
    <row r="165" spans="1:34" x14ac:dyDescent="0.45">
      <c r="A165">
        <f t="shared" si="18"/>
        <v>4.3999999999999997E-2</v>
      </c>
      <c r="B165" s="1">
        <f t="shared" si="20"/>
        <v>159.75794251134644</v>
      </c>
      <c r="C165">
        <f t="shared" si="14"/>
        <v>5000</v>
      </c>
      <c r="D165" s="2">
        <v>6.19</v>
      </c>
      <c r="E165" s="1">
        <f t="shared" si="16"/>
        <v>279.88704000000001</v>
      </c>
      <c r="F165" s="1">
        <f t="shared" si="17"/>
        <v>2518.9833600000002</v>
      </c>
      <c r="G165" s="8">
        <f t="shared" si="19"/>
        <v>3815.6458018461462</v>
      </c>
      <c r="H165">
        <v>315</v>
      </c>
      <c r="I165">
        <v>295</v>
      </c>
      <c r="J165" s="8">
        <v>2577.9386500129249</v>
      </c>
      <c r="K165" s="1">
        <v>4180</v>
      </c>
      <c r="L165" s="1">
        <v>991.5</v>
      </c>
      <c r="N165" s="1"/>
      <c r="O165" s="1"/>
      <c r="S165" s="4"/>
      <c r="T165" s="5"/>
      <c r="U165" s="4"/>
      <c r="V165" s="4"/>
      <c r="W165" s="6"/>
      <c r="X165" s="6"/>
      <c r="Y165" s="6"/>
      <c r="Z165" s="6"/>
      <c r="AA165" s="6"/>
      <c r="AB165" s="6"/>
      <c r="AC165" s="6"/>
      <c r="AD165" s="6"/>
      <c r="AF165" s="6"/>
      <c r="AG165" s="6"/>
      <c r="AH165" s="6"/>
    </row>
    <row r="166" spans="1:34" x14ac:dyDescent="0.45">
      <c r="A166">
        <f t="shared" si="18"/>
        <v>0.05</v>
      </c>
      <c r="B166" s="1">
        <f t="shared" si="20"/>
        <v>181.54311649016643</v>
      </c>
      <c r="C166">
        <f t="shared" si="14"/>
        <v>5000</v>
      </c>
      <c r="D166" s="2">
        <v>6.19</v>
      </c>
      <c r="E166" s="1">
        <f t="shared" si="16"/>
        <v>279.88704000000001</v>
      </c>
      <c r="F166" s="1">
        <f t="shared" si="17"/>
        <v>2518.9833600000002</v>
      </c>
      <c r="G166" s="8">
        <f t="shared" si="19"/>
        <v>4813.8527999999915</v>
      </c>
      <c r="H166">
        <v>315</v>
      </c>
      <c r="I166">
        <v>295</v>
      </c>
      <c r="J166" s="8">
        <v>2784.1074228307857</v>
      </c>
      <c r="K166" s="1">
        <v>4180</v>
      </c>
      <c r="L166" s="1">
        <v>991.5</v>
      </c>
      <c r="N166" s="1"/>
      <c r="O166" s="1"/>
      <c r="S166" s="4"/>
      <c r="T166" s="5"/>
      <c r="U166" s="4"/>
      <c r="V166" s="4"/>
      <c r="W166" s="6"/>
      <c r="X166" s="6"/>
      <c r="Y166" s="6"/>
      <c r="Z166" s="6"/>
      <c r="AA166" s="6"/>
      <c r="AB166" s="6"/>
      <c r="AC166" s="6"/>
      <c r="AD166" s="6"/>
      <c r="AF166" s="6"/>
      <c r="AG166" s="6"/>
      <c r="AH166" s="6"/>
    </row>
    <row r="167" spans="1:34" x14ac:dyDescent="0.45">
      <c r="A167">
        <f t="shared" si="18"/>
        <v>5.6000000000000001E-2</v>
      </c>
      <c r="B167" s="1">
        <f t="shared" si="20"/>
        <v>203.32829046898641</v>
      </c>
      <c r="C167">
        <f t="shared" si="14"/>
        <v>5000</v>
      </c>
      <c r="D167" s="2">
        <v>6.19</v>
      </c>
      <c r="E167" s="1">
        <f t="shared" si="16"/>
        <v>279.88704000000001</v>
      </c>
      <c r="F167" s="1">
        <f t="shared" si="17"/>
        <v>2518.9833600000002</v>
      </c>
      <c r="G167" s="8">
        <f t="shared" si="19"/>
        <v>5926.7537969230661</v>
      </c>
      <c r="H167">
        <v>315</v>
      </c>
      <c r="I167">
        <v>295</v>
      </c>
      <c r="J167" s="8">
        <v>2964.59361092267</v>
      </c>
      <c r="K167" s="1">
        <v>4180</v>
      </c>
      <c r="L167" s="1">
        <v>991.5</v>
      </c>
      <c r="N167" s="1"/>
      <c r="O167" s="1"/>
      <c r="S167" s="4"/>
      <c r="T167" s="5"/>
      <c r="U167" s="4"/>
      <c r="V167" s="4"/>
      <c r="W167" s="6"/>
      <c r="X167" s="6"/>
      <c r="Y167" s="6"/>
      <c r="Z167" s="6"/>
      <c r="AA167" s="6"/>
      <c r="AB167" s="6"/>
      <c r="AC167" s="6"/>
      <c r="AD167" s="6"/>
      <c r="AF167" s="6"/>
      <c r="AG167" s="6"/>
      <c r="AH167" s="6"/>
    </row>
    <row r="168" spans="1:34" x14ac:dyDescent="0.45">
      <c r="A168">
        <f t="shared" si="18"/>
        <v>6.2E-2</v>
      </c>
      <c r="B168" s="1">
        <f t="shared" si="20"/>
        <v>225.11346444780636</v>
      </c>
      <c r="C168">
        <f t="shared" si="14"/>
        <v>5000</v>
      </c>
      <c r="D168" s="2">
        <v>6.19</v>
      </c>
      <c r="E168" s="1">
        <f t="shared" si="16"/>
        <v>279.88704000000001</v>
      </c>
      <c r="F168" s="1">
        <f t="shared" si="17"/>
        <v>2518.9833600000002</v>
      </c>
      <c r="G168" s="8">
        <f t="shared" si="19"/>
        <v>7154.3487926153703</v>
      </c>
      <c r="H168">
        <v>315</v>
      </c>
      <c r="I168">
        <v>295</v>
      </c>
      <c r="J168" s="8">
        <v>3123.5209168397778</v>
      </c>
      <c r="K168" s="1">
        <v>4180</v>
      </c>
      <c r="L168" s="1">
        <v>991.5</v>
      </c>
      <c r="N168" s="1"/>
      <c r="O168" s="1"/>
      <c r="S168" s="4"/>
      <c r="T168" s="5"/>
      <c r="U168" s="4"/>
      <c r="V168" s="4"/>
      <c r="W168" s="6"/>
      <c r="X168" s="6"/>
      <c r="Y168" s="6"/>
      <c r="Z168" s="6"/>
      <c r="AA168" s="6"/>
      <c r="AB168" s="6"/>
      <c r="AC168" s="6"/>
      <c r="AD168" s="6"/>
      <c r="AF168" s="6"/>
      <c r="AG168" s="6"/>
      <c r="AH168" s="6"/>
    </row>
    <row r="169" spans="1:34" x14ac:dyDescent="0.45">
      <c r="A169">
        <f t="shared" si="18"/>
        <v>6.8000000000000005E-2</v>
      </c>
      <c r="B169" s="1">
        <f t="shared" si="20"/>
        <v>246.89863842662635</v>
      </c>
      <c r="C169">
        <f t="shared" si="14"/>
        <v>5000</v>
      </c>
      <c r="D169" s="2">
        <v>6.19</v>
      </c>
      <c r="E169" s="1">
        <f t="shared" si="16"/>
        <v>279.88704000000001</v>
      </c>
      <c r="F169" s="1">
        <f t="shared" si="17"/>
        <v>2518.9833600000002</v>
      </c>
      <c r="G169" s="8">
        <f t="shared" si="19"/>
        <v>8496.6377870769084</v>
      </c>
      <c r="H169">
        <v>315</v>
      </c>
      <c r="I169">
        <v>295</v>
      </c>
      <c r="J169" s="8">
        <v>3264.3000520288438</v>
      </c>
      <c r="K169" s="1">
        <v>4180</v>
      </c>
      <c r="L169" s="1">
        <v>991.5</v>
      </c>
      <c r="N169" s="1"/>
      <c r="O169" s="1"/>
      <c r="S169" s="4"/>
      <c r="T169" s="5"/>
      <c r="U169" s="4"/>
      <c r="V169" s="4"/>
      <c r="W169" s="6"/>
      <c r="X169" s="6"/>
      <c r="Y169" s="6"/>
      <c r="Z169" s="6"/>
      <c r="AA169" s="6"/>
      <c r="AB169" s="6"/>
      <c r="AC169" s="6"/>
      <c r="AD169" s="6"/>
      <c r="AF169" s="6"/>
      <c r="AG169" s="6"/>
      <c r="AH169" s="6"/>
    </row>
    <row r="170" spans="1:34" x14ac:dyDescent="0.45">
      <c r="A170">
        <f t="shared" si="18"/>
        <v>7.3999999999999996E-2</v>
      </c>
      <c r="B170" s="1">
        <f t="shared" si="20"/>
        <v>268.68381240544625</v>
      </c>
      <c r="C170">
        <f t="shared" si="14"/>
        <v>5000</v>
      </c>
      <c r="D170" s="2">
        <v>6.19</v>
      </c>
      <c r="E170" s="1">
        <f t="shared" si="16"/>
        <v>279.88704000000001</v>
      </c>
      <c r="F170" s="1">
        <f t="shared" si="17"/>
        <v>2518.9833600000002</v>
      </c>
      <c r="G170" s="8">
        <f t="shared" si="19"/>
        <v>9953.6207803076722</v>
      </c>
      <c r="H170">
        <v>315</v>
      </c>
      <c r="I170">
        <v>295</v>
      </c>
      <c r="J170" s="8">
        <v>3383.7786656459321</v>
      </c>
      <c r="K170" s="1">
        <v>4180</v>
      </c>
      <c r="L170" s="1">
        <v>991.5</v>
      </c>
      <c r="N170" s="1"/>
      <c r="O170" s="1"/>
      <c r="S170" s="4"/>
      <c r="T170" s="5"/>
      <c r="U170" s="4"/>
      <c r="V170" s="4"/>
      <c r="W170" s="6"/>
      <c r="X170" s="6"/>
      <c r="Y170" s="6"/>
      <c r="Z170" s="6"/>
      <c r="AA170" s="6"/>
      <c r="AB170" s="6"/>
      <c r="AC170" s="6"/>
      <c r="AD170" s="6"/>
      <c r="AF170" s="6"/>
      <c r="AG170" s="6"/>
      <c r="AH170" s="6"/>
    </row>
    <row r="171" spans="1:34" x14ac:dyDescent="0.45">
      <c r="A171">
        <f t="shared" si="18"/>
        <v>8.0000000000000002E-3</v>
      </c>
      <c r="B171" s="1">
        <f t="shared" si="20"/>
        <v>29.046898638426626</v>
      </c>
      <c r="C171">
        <f t="shared" si="14"/>
        <v>5500</v>
      </c>
      <c r="D171" s="2">
        <v>6.82</v>
      </c>
      <c r="E171" s="1">
        <f t="shared" si="16"/>
        <v>308.37312000000003</v>
      </c>
      <c r="F171" s="1">
        <f t="shared" si="17"/>
        <v>2775.3580800000004</v>
      </c>
      <c r="G171" s="8">
        <f t="shared" si="19"/>
        <v>234.97778707692436</v>
      </c>
      <c r="H171">
        <v>315</v>
      </c>
      <c r="I171">
        <v>295</v>
      </c>
      <c r="J171" s="8">
        <v>581.58464625868203</v>
      </c>
      <c r="K171" s="1">
        <v>4180</v>
      </c>
      <c r="L171" s="1">
        <v>991.5</v>
      </c>
      <c r="N171" s="1"/>
      <c r="O171" s="1"/>
      <c r="S171" s="4"/>
      <c r="T171" s="5"/>
      <c r="U171" s="4"/>
      <c r="V171" s="4"/>
      <c r="W171" s="6"/>
      <c r="X171" s="6"/>
      <c r="Y171" s="6"/>
      <c r="Z171" s="6"/>
      <c r="AA171" s="6"/>
      <c r="AB171" s="6"/>
      <c r="AC171" s="6"/>
      <c r="AD171" s="6"/>
      <c r="AF171" s="6"/>
      <c r="AG171" s="6"/>
      <c r="AH171" s="6"/>
    </row>
    <row r="172" spans="1:34" x14ac:dyDescent="0.45">
      <c r="A172">
        <f t="shared" si="18"/>
        <v>1.4E-2</v>
      </c>
      <c r="B172" s="1">
        <f t="shared" si="20"/>
        <v>50.832072617246602</v>
      </c>
      <c r="C172">
        <f t="shared" si="14"/>
        <v>5500</v>
      </c>
      <c r="D172" s="2">
        <v>6.82</v>
      </c>
      <c r="E172" s="1">
        <f t="shared" si="16"/>
        <v>308.37312000000003</v>
      </c>
      <c r="F172" s="1">
        <f t="shared" si="17"/>
        <v>2775.3580800000004</v>
      </c>
      <c r="G172" s="8">
        <f t="shared" si="19"/>
        <v>545.02079261538495</v>
      </c>
      <c r="H172">
        <v>315</v>
      </c>
      <c r="I172">
        <v>295</v>
      </c>
      <c r="J172" s="8">
        <v>1012.1340466532681</v>
      </c>
      <c r="K172" s="1">
        <v>4180</v>
      </c>
      <c r="L172" s="1">
        <v>991.5</v>
      </c>
      <c r="N172" s="1"/>
      <c r="O172" s="1"/>
      <c r="S172" s="4"/>
      <c r="T172" s="5"/>
      <c r="U172" s="4"/>
      <c r="V172" s="4"/>
      <c r="W172" s="6"/>
      <c r="X172" s="6"/>
      <c r="Y172" s="6"/>
      <c r="Z172" s="6"/>
      <c r="AA172" s="6"/>
      <c r="AB172" s="6"/>
      <c r="AC172" s="6"/>
      <c r="AD172" s="6"/>
      <c r="AF172" s="6"/>
      <c r="AG172" s="6"/>
      <c r="AH172" s="6"/>
    </row>
    <row r="173" spans="1:34" x14ac:dyDescent="0.45">
      <c r="A173">
        <f t="shared" si="18"/>
        <v>0.02</v>
      </c>
      <c r="B173" s="1">
        <f t="shared" si="20"/>
        <v>72.617246596066565</v>
      </c>
      <c r="C173">
        <f t="shared" si="14"/>
        <v>5500</v>
      </c>
      <c r="D173" s="2">
        <v>6.82</v>
      </c>
      <c r="E173" s="1">
        <f t="shared" si="16"/>
        <v>308.37312000000003</v>
      </c>
      <c r="F173" s="1">
        <f t="shared" si="17"/>
        <v>2775.3580800000004</v>
      </c>
      <c r="G173" s="8">
        <f t="shared" si="19"/>
        <v>969.75779692307606</v>
      </c>
      <c r="H173">
        <v>315</v>
      </c>
      <c r="I173">
        <v>295</v>
      </c>
      <c r="J173" s="8">
        <v>1420.8779511966263</v>
      </c>
      <c r="K173" s="1">
        <v>4180</v>
      </c>
      <c r="L173" s="1">
        <v>991.5</v>
      </c>
      <c r="N173" s="1"/>
      <c r="O173" s="1"/>
      <c r="S173" s="4"/>
      <c r="T173" s="5"/>
      <c r="U173" s="4"/>
      <c r="V173" s="4"/>
      <c r="W173" s="6"/>
      <c r="X173" s="6"/>
      <c r="Y173" s="6"/>
      <c r="Z173" s="6"/>
      <c r="AA173" s="6"/>
      <c r="AB173" s="6"/>
      <c r="AC173" s="6"/>
      <c r="AD173" s="6"/>
      <c r="AF173" s="6"/>
      <c r="AG173" s="6"/>
      <c r="AH173" s="6"/>
    </row>
    <row r="174" spans="1:34" x14ac:dyDescent="0.45">
      <c r="A174">
        <f t="shared" si="18"/>
        <v>2.5999999999999999E-2</v>
      </c>
      <c r="B174" s="1">
        <f t="shared" si="20"/>
        <v>94.402420574886534</v>
      </c>
      <c r="C174">
        <f t="shared" si="14"/>
        <v>5500</v>
      </c>
      <c r="D174" s="2">
        <v>6.82</v>
      </c>
      <c r="E174" s="1">
        <f t="shared" si="16"/>
        <v>308.37312000000003</v>
      </c>
      <c r="F174" s="1">
        <f t="shared" si="17"/>
        <v>2775.3580800000004</v>
      </c>
      <c r="G174" s="8">
        <f t="shared" si="19"/>
        <v>1509.1887999999976</v>
      </c>
      <c r="H174">
        <v>315</v>
      </c>
      <c r="I174">
        <v>295</v>
      </c>
      <c r="J174" s="8">
        <v>1791.371872990683</v>
      </c>
      <c r="K174" s="1">
        <v>4180</v>
      </c>
      <c r="L174" s="1">
        <v>991.5</v>
      </c>
      <c r="N174" s="1"/>
      <c r="O174" s="1"/>
      <c r="S174" s="4"/>
      <c r="T174" s="5"/>
      <c r="U174" s="4"/>
      <c r="V174" s="4"/>
      <c r="W174" s="6"/>
      <c r="X174" s="6"/>
      <c r="Y174" s="6"/>
      <c r="Z174" s="6"/>
      <c r="AA174" s="6"/>
      <c r="AB174" s="6"/>
      <c r="AC174" s="6"/>
      <c r="AD174" s="6"/>
      <c r="AF174" s="6"/>
      <c r="AG174" s="6"/>
      <c r="AH174" s="6"/>
    </row>
    <row r="175" spans="1:34" x14ac:dyDescent="0.45">
      <c r="A175">
        <f t="shared" si="18"/>
        <v>3.2000000000000001E-2</v>
      </c>
      <c r="B175" s="1">
        <f t="shared" si="20"/>
        <v>116.1875945537065</v>
      </c>
      <c r="C175">
        <f t="shared" si="14"/>
        <v>5500</v>
      </c>
      <c r="D175" s="2">
        <v>6.82</v>
      </c>
      <c r="E175" s="1">
        <f t="shared" si="16"/>
        <v>308.37312000000003</v>
      </c>
      <c r="F175" s="1">
        <f t="shared" si="17"/>
        <v>2775.3580800000004</v>
      </c>
      <c r="G175" s="8">
        <f t="shared" si="19"/>
        <v>2163.31380184615</v>
      </c>
      <c r="H175">
        <v>315</v>
      </c>
      <c r="I175">
        <v>295</v>
      </c>
      <c r="J175" s="8">
        <v>2118.5271647705072</v>
      </c>
      <c r="K175" s="1">
        <v>4180</v>
      </c>
      <c r="L175" s="1">
        <v>991.5</v>
      </c>
      <c r="N175" s="1"/>
      <c r="O175" s="1"/>
      <c r="S175" s="4"/>
      <c r="T175" s="5"/>
      <c r="U175" s="4"/>
      <c r="V175" s="4"/>
      <c r="W175" s="6"/>
      <c r="X175" s="6"/>
      <c r="Y175" s="6"/>
      <c r="Z175" s="6"/>
      <c r="AA175" s="6"/>
      <c r="AB175" s="6"/>
      <c r="AC175" s="6"/>
      <c r="AD175" s="6"/>
      <c r="AF175" s="6"/>
      <c r="AG175" s="6"/>
      <c r="AH175" s="6"/>
    </row>
    <row r="176" spans="1:34" x14ac:dyDescent="0.45">
      <c r="A176">
        <f t="shared" si="18"/>
        <v>3.7999999999999999E-2</v>
      </c>
      <c r="B176" s="1">
        <f t="shared" si="20"/>
        <v>137.97276853252646</v>
      </c>
      <c r="C176">
        <f t="shared" si="14"/>
        <v>5500</v>
      </c>
      <c r="D176" s="2">
        <v>6.82</v>
      </c>
      <c r="E176" s="1">
        <f t="shared" si="16"/>
        <v>308.37312000000003</v>
      </c>
      <c r="F176" s="1">
        <f t="shared" si="17"/>
        <v>2775.3580800000004</v>
      </c>
      <c r="G176" s="8">
        <f t="shared" si="19"/>
        <v>2932.1328024615332</v>
      </c>
      <c r="H176">
        <v>315</v>
      </c>
      <c r="I176">
        <v>295</v>
      </c>
      <c r="J176" s="8">
        <v>2404.4429239177412</v>
      </c>
      <c r="K176" s="1">
        <v>4180</v>
      </c>
      <c r="L176" s="1">
        <v>991.5</v>
      </c>
      <c r="N176" s="1"/>
      <c r="O176" s="1"/>
      <c r="S176" s="4"/>
      <c r="T176" s="5"/>
      <c r="U176" s="4"/>
      <c r="V176" s="4"/>
      <c r="W176" s="6"/>
      <c r="X176" s="6"/>
      <c r="Y176" s="6"/>
      <c r="Z176" s="6"/>
      <c r="AA176" s="6"/>
      <c r="AB176" s="6"/>
      <c r="AC176" s="6"/>
      <c r="AD176" s="6"/>
      <c r="AF176" s="6"/>
      <c r="AG176" s="6"/>
      <c r="AH176" s="6"/>
    </row>
    <row r="177" spans="1:34" x14ac:dyDescent="0.45">
      <c r="A177">
        <f t="shared" si="18"/>
        <v>4.3999999999999997E-2</v>
      </c>
      <c r="B177" s="1">
        <f t="shared" si="20"/>
        <v>159.75794251134644</v>
      </c>
      <c r="C177">
        <f t="shared" si="14"/>
        <v>5500</v>
      </c>
      <c r="D177" s="2">
        <v>6.82</v>
      </c>
      <c r="E177" s="1">
        <f t="shared" si="16"/>
        <v>308.37312000000003</v>
      </c>
      <c r="F177" s="1">
        <f t="shared" si="17"/>
        <v>2775.3580800000004</v>
      </c>
      <c r="G177" s="8">
        <f t="shared" si="19"/>
        <v>3815.6458018461462</v>
      </c>
      <c r="H177">
        <v>315</v>
      </c>
      <c r="I177">
        <v>295</v>
      </c>
      <c r="J177" s="8">
        <v>2653.8842163852296</v>
      </c>
      <c r="K177" s="1">
        <v>4180</v>
      </c>
      <c r="L177" s="1">
        <v>991.5</v>
      </c>
      <c r="N177" s="1"/>
      <c r="O177" s="1"/>
      <c r="S177" s="4"/>
      <c r="T177" s="5"/>
      <c r="U177" s="4"/>
      <c r="V177" s="4"/>
      <c r="W177" s="6"/>
      <c r="X177" s="6"/>
      <c r="Y177" s="6"/>
      <c r="Z177" s="6"/>
      <c r="AA177" s="6"/>
      <c r="AB177" s="6"/>
      <c r="AC177" s="6"/>
      <c r="AD177" s="6"/>
      <c r="AF177" s="6"/>
      <c r="AG177" s="6"/>
      <c r="AH177" s="6"/>
    </row>
    <row r="178" spans="1:34" x14ac:dyDescent="0.45">
      <c r="A178">
        <f t="shared" si="18"/>
        <v>0.05</v>
      </c>
      <c r="B178" s="1">
        <f t="shared" si="20"/>
        <v>181.54311649016643</v>
      </c>
      <c r="C178">
        <f t="shared" si="14"/>
        <v>5500</v>
      </c>
      <c r="D178" s="2">
        <v>6.82</v>
      </c>
      <c r="E178" s="1">
        <f t="shared" si="16"/>
        <v>308.37312000000003</v>
      </c>
      <c r="F178" s="1">
        <f t="shared" si="17"/>
        <v>2775.3580800000004</v>
      </c>
      <c r="G178" s="8">
        <f t="shared" si="19"/>
        <v>4813.8527999999915</v>
      </c>
      <c r="H178">
        <v>315</v>
      </c>
      <c r="I178">
        <v>295</v>
      </c>
      <c r="J178" s="8">
        <v>2872.0486972124781</v>
      </c>
      <c r="K178" s="1">
        <v>4180</v>
      </c>
      <c r="L178" s="1">
        <v>991.5</v>
      </c>
      <c r="N178" s="1"/>
      <c r="O178" s="1"/>
      <c r="S178" s="4"/>
      <c r="T178" s="5"/>
      <c r="U178" s="4"/>
      <c r="V178" s="4"/>
      <c r="W178" s="6"/>
      <c r="X178" s="6"/>
      <c r="Y178" s="6"/>
      <c r="Z178" s="6"/>
      <c r="AA178" s="6"/>
      <c r="AB178" s="6"/>
      <c r="AC178" s="6"/>
      <c r="AD178" s="6"/>
      <c r="AF178" s="6"/>
      <c r="AG178" s="6"/>
      <c r="AH178" s="6"/>
    </row>
    <row r="179" spans="1:34" x14ac:dyDescent="0.45">
      <c r="A179">
        <f t="shared" si="18"/>
        <v>5.6000000000000001E-2</v>
      </c>
      <c r="B179" s="1">
        <f t="shared" si="20"/>
        <v>203.32829046898641</v>
      </c>
      <c r="C179">
        <f t="shared" si="14"/>
        <v>5500</v>
      </c>
      <c r="D179" s="2">
        <v>6.82</v>
      </c>
      <c r="E179" s="1">
        <f t="shared" si="16"/>
        <v>308.37312000000003</v>
      </c>
      <c r="F179" s="1">
        <f t="shared" si="17"/>
        <v>2775.3580800000004</v>
      </c>
      <c r="G179" s="8">
        <f t="shared" si="19"/>
        <v>5926.7537969230661</v>
      </c>
      <c r="H179">
        <v>315</v>
      </c>
      <c r="I179">
        <v>295</v>
      </c>
      <c r="J179" s="8">
        <v>3063.7138411151604</v>
      </c>
      <c r="K179" s="1">
        <v>4180</v>
      </c>
      <c r="L179" s="1">
        <v>991.5</v>
      </c>
      <c r="N179" s="1"/>
      <c r="O179" s="1"/>
      <c r="S179" s="4"/>
      <c r="T179" s="5"/>
      <c r="U179" s="4"/>
      <c r="V179" s="4"/>
      <c r="W179" s="6"/>
      <c r="X179" s="6"/>
      <c r="Y179" s="6"/>
      <c r="Z179" s="6"/>
      <c r="AA179" s="6"/>
      <c r="AB179" s="6"/>
      <c r="AC179" s="6"/>
      <c r="AD179" s="6"/>
      <c r="AF179" s="6"/>
      <c r="AG179" s="6"/>
      <c r="AH179" s="6"/>
    </row>
    <row r="180" spans="1:34" x14ac:dyDescent="0.45">
      <c r="A180">
        <f t="shared" si="18"/>
        <v>6.2E-2</v>
      </c>
      <c r="B180" s="1">
        <f t="shared" si="20"/>
        <v>225.11346444780636</v>
      </c>
      <c r="C180">
        <f t="shared" si="14"/>
        <v>5500</v>
      </c>
      <c r="D180" s="2">
        <v>6.82</v>
      </c>
      <c r="E180" s="1">
        <f t="shared" si="16"/>
        <v>308.37312000000003</v>
      </c>
      <c r="F180" s="1">
        <f t="shared" si="17"/>
        <v>2775.3580800000004</v>
      </c>
      <c r="G180" s="8">
        <f t="shared" si="19"/>
        <v>7154.3487926153703</v>
      </c>
      <c r="H180">
        <v>315</v>
      </c>
      <c r="I180">
        <v>295</v>
      </c>
      <c r="J180" s="8">
        <v>3232.9860609276388</v>
      </c>
      <c r="K180" s="1">
        <v>4180</v>
      </c>
      <c r="L180" s="1">
        <v>991.5</v>
      </c>
      <c r="N180" s="1"/>
      <c r="O180" s="1"/>
      <c r="S180" s="4"/>
      <c r="T180" s="5"/>
      <c r="U180" s="4"/>
      <c r="V180" s="4"/>
      <c r="W180" s="6"/>
      <c r="X180" s="6"/>
      <c r="Y180" s="6"/>
      <c r="Z180" s="6"/>
      <c r="AA180" s="6"/>
      <c r="AB180" s="6"/>
      <c r="AC180" s="6"/>
      <c r="AD180" s="6"/>
      <c r="AF180" s="6"/>
      <c r="AG180" s="6"/>
      <c r="AH180" s="6"/>
    </row>
    <row r="181" spans="1:34" x14ac:dyDescent="0.45">
      <c r="A181">
        <f t="shared" si="18"/>
        <v>6.8000000000000005E-2</v>
      </c>
      <c r="B181" s="1">
        <f t="shared" si="20"/>
        <v>246.89863842662635</v>
      </c>
      <c r="C181">
        <f t="shared" si="14"/>
        <v>5500</v>
      </c>
      <c r="D181" s="2">
        <v>6.82</v>
      </c>
      <c r="E181" s="1">
        <f t="shared" si="16"/>
        <v>308.37312000000003</v>
      </c>
      <c r="F181" s="1">
        <f t="shared" si="17"/>
        <v>2775.3580800000004</v>
      </c>
      <c r="G181" s="8">
        <f t="shared" si="19"/>
        <v>8496.6377870769084</v>
      </c>
      <c r="H181">
        <v>315</v>
      </c>
      <c r="I181">
        <v>295</v>
      </c>
      <c r="J181" s="8">
        <v>3383.3063593702973</v>
      </c>
      <c r="K181" s="1">
        <v>4180</v>
      </c>
      <c r="L181" s="1">
        <v>991.5</v>
      </c>
      <c r="N181" s="1"/>
      <c r="O181" s="1"/>
      <c r="S181" s="4"/>
      <c r="T181" s="5"/>
      <c r="U181" s="4"/>
      <c r="V181" s="4"/>
      <c r="W181" s="6"/>
      <c r="X181" s="6"/>
      <c r="Y181" s="6"/>
      <c r="Z181" s="6"/>
      <c r="AA181" s="6"/>
      <c r="AB181" s="6"/>
      <c r="AC181" s="6"/>
      <c r="AD181" s="6"/>
      <c r="AF181" s="6"/>
      <c r="AG181" s="6"/>
      <c r="AH181" s="6"/>
    </row>
    <row r="182" spans="1:34" x14ac:dyDescent="0.45">
      <c r="A182">
        <f t="shared" si="18"/>
        <v>7.3999999999999996E-2</v>
      </c>
      <c r="B182" s="1">
        <f t="shared" si="20"/>
        <v>268.68381240544625</v>
      </c>
      <c r="C182">
        <f t="shared" si="14"/>
        <v>5500</v>
      </c>
      <c r="D182" s="2">
        <v>6.82</v>
      </c>
      <c r="E182" s="1">
        <f t="shared" si="16"/>
        <v>308.37312000000003</v>
      </c>
      <c r="F182" s="1">
        <f t="shared" si="17"/>
        <v>2775.3580800000004</v>
      </c>
      <c r="G182" s="8">
        <f t="shared" si="19"/>
        <v>9953.6207803076722</v>
      </c>
      <c r="H182">
        <v>315</v>
      </c>
      <c r="I182">
        <v>295</v>
      </c>
      <c r="J182" s="8">
        <v>3511.1519372619719</v>
      </c>
      <c r="K182" s="1">
        <v>4180</v>
      </c>
      <c r="L182" s="1">
        <v>991.5</v>
      </c>
      <c r="N182" s="1"/>
      <c r="O182" s="1"/>
      <c r="S182" s="4"/>
      <c r="T182" s="5"/>
      <c r="U182" s="4"/>
      <c r="V182" s="4"/>
      <c r="W182" s="6"/>
      <c r="X182" s="6"/>
      <c r="Y182" s="6"/>
      <c r="Z182" s="6"/>
      <c r="AA182" s="6"/>
      <c r="AB182" s="6"/>
      <c r="AC182" s="6"/>
      <c r="AD182" s="6"/>
      <c r="AF182" s="6"/>
      <c r="AG182" s="6"/>
      <c r="AH182" s="6"/>
    </row>
    <row r="183" spans="1:34" x14ac:dyDescent="0.45">
      <c r="A183">
        <f t="shared" si="18"/>
        <v>8.0000000000000002E-3</v>
      </c>
      <c r="B183" s="1">
        <f t="shared" si="20"/>
        <v>29.046898638426626</v>
      </c>
      <c r="C183">
        <f t="shared" si="14"/>
        <v>6000</v>
      </c>
      <c r="D183" s="2">
        <v>7.46</v>
      </c>
      <c r="E183" s="1">
        <f t="shared" si="16"/>
        <v>337.31136000000004</v>
      </c>
      <c r="F183" s="1">
        <f t="shared" si="17"/>
        <v>3035.8022400000004</v>
      </c>
      <c r="G183" s="8">
        <f t="shared" si="19"/>
        <v>234.97778707692436</v>
      </c>
      <c r="H183">
        <v>315</v>
      </c>
      <c r="I183">
        <v>295</v>
      </c>
      <c r="J183" s="8">
        <v>588.92541829386607</v>
      </c>
      <c r="K183" s="1">
        <v>4180</v>
      </c>
      <c r="L183" s="1">
        <v>991.5</v>
      </c>
      <c r="N183" s="1"/>
      <c r="O183" s="1"/>
      <c r="S183" s="4"/>
      <c r="T183" s="5"/>
      <c r="U183" s="4"/>
      <c r="V183" s="4"/>
      <c r="W183" s="6"/>
      <c r="X183" s="6"/>
      <c r="Y183" s="6"/>
      <c r="Z183" s="6"/>
      <c r="AA183" s="6"/>
      <c r="AB183" s="6"/>
      <c r="AC183" s="6"/>
      <c r="AD183" s="6"/>
      <c r="AF183" s="6"/>
      <c r="AG183" s="6"/>
      <c r="AH183" s="6"/>
    </row>
    <row r="184" spans="1:34" x14ac:dyDescent="0.45">
      <c r="A184">
        <f t="shared" si="18"/>
        <v>1.4E-2</v>
      </c>
      <c r="B184" s="1">
        <f t="shared" si="20"/>
        <v>50.832072617246602</v>
      </c>
      <c r="C184">
        <f t="shared" si="14"/>
        <v>6000</v>
      </c>
      <c r="D184" s="2">
        <v>7.46</v>
      </c>
      <c r="E184" s="1">
        <f t="shared" si="16"/>
        <v>337.31136000000004</v>
      </c>
      <c r="F184" s="1">
        <f t="shared" si="17"/>
        <v>3035.8022400000004</v>
      </c>
      <c r="G184" s="8">
        <f t="shared" si="19"/>
        <v>545.02079261538495</v>
      </c>
      <c r="H184">
        <v>315</v>
      </c>
      <c r="I184">
        <v>295</v>
      </c>
      <c r="J184" s="8">
        <v>1025.6330502754699</v>
      </c>
      <c r="K184" s="1">
        <v>4180</v>
      </c>
      <c r="L184" s="1">
        <v>991.5</v>
      </c>
      <c r="N184" s="1"/>
      <c r="O184" s="1"/>
      <c r="S184" s="4"/>
      <c r="T184" s="5"/>
      <c r="U184" s="4"/>
      <c r="V184" s="4"/>
      <c r="W184" s="6"/>
      <c r="X184" s="6"/>
      <c r="Y184" s="6"/>
      <c r="Z184" s="6"/>
      <c r="AA184" s="6"/>
      <c r="AB184" s="6"/>
      <c r="AC184" s="6"/>
      <c r="AD184" s="6"/>
      <c r="AF184" s="6"/>
      <c r="AG184" s="6"/>
      <c r="AH184" s="6"/>
    </row>
    <row r="185" spans="1:34" x14ac:dyDescent="0.45">
      <c r="A185">
        <f t="shared" si="18"/>
        <v>0.02</v>
      </c>
      <c r="B185" s="1">
        <f t="shared" si="20"/>
        <v>72.617246596066565</v>
      </c>
      <c r="C185">
        <f t="shared" si="14"/>
        <v>6000</v>
      </c>
      <c r="D185" s="2">
        <v>7.46</v>
      </c>
      <c r="E185" s="1">
        <f t="shared" si="16"/>
        <v>337.31136000000004</v>
      </c>
      <c r="F185" s="1">
        <f t="shared" si="17"/>
        <v>3035.8022400000004</v>
      </c>
      <c r="G185" s="8">
        <f t="shared" si="19"/>
        <v>969.75779692307606</v>
      </c>
      <c r="H185">
        <v>315</v>
      </c>
      <c r="I185">
        <v>295</v>
      </c>
      <c r="J185" s="8">
        <v>1442.7388158568381</v>
      </c>
      <c r="K185" s="1">
        <v>4180</v>
      </c>
      <c r="L185" s="1">
        <v>991.5</v>
      </c>
      <c r="N185" s="1"/>
      <c r="O185" s="1"/>
      <c r="S185" s="4"/>
      <c r="T185" s="5"/>
      <c r="U185" s="4"/>
      <c r="V185" s="4"/>
      <c r="W185" s="6"/>
      <c r="X185" s="6"/>
      <c r="Y185" s="6"/>
      <c r="Z185" s="6"/>
      <c r="AA185" s="6"/>
      <c r="AB185" s="6"/>
      <c r="AC185" s="6"/>
      <c r="AD185" s="6"/>
      <c r="AF185" s="6"/>
      <c r="AG185" s="6"/>
      <c r="AH185" s="6"/>
    </row>
    <row r="186" spans="1:34" x14ac:dyDescent="0.45">
      <c r="A186">
        <f t="shared" si="18"/>
        <v>2.5999999999999999E-2</v>
      </c>
      <c r="B186" s="1">
        <f t="shared" si="20"/>
        <v>94.402420574886534</v>
      </c>
      <c r="C186">
        <f t="shared" si="14"/>
        <v>6000</v>
      </c>
      <c r="D186" s="2">
        <v>7.46</v>
      </c>
      <c r="E186" s="1">
        <f t="shared" si="16"/>
        <v>337.31136000000004</v>
      </c>
      <c r="F186" s="1">
        <f t="shared" si="17"/>
        <v>3035.8022400000004</v>
      </c>
      <c r="G186" s="8">
        <f t="shared" si="19"/>
        <v>1509.1887999999976</v>
      </c>
      <c r="H186">
        <v>315</v>
      </c>
      <c r="I186">
        <v>295</v>
      </c>
      <c r="J186" s="8">
        <v>1823.7746735531352</v>
      </c>
      <c r="K186" s="1">
        <v>4180</v>
      </c>
      <c r="L186" s="1">
        <v>991.5</v>
      </c>
      <c r="N186" s="1"/>
      <c r="O186" s="1"/>
      <c r="S186" s="4"/>
      <c r="T186" s="5"/>
      <c r="U186" s="4"/>
      <c r="V186" s="4"/>
      <c r="W186" s="6"/>
      <c r="X186" s="6"/>
      <c r="Y186" s="6"/>
      <c r="Z186" s="6"/>
      <c r="AA186" s="6"/>
      <c r="AB186" s="6"/>
      <c r="AC186" s="6"/>
      <c r="AD186" s="6"/>
      <c r="AF186" s="6"/>
      <c r="AG186" s="6"/>
      <c r="AH186" s="6"/>
    </row>
    <row r="187" spans="1:34" x14ac:dyDescent="0.45">
      <c r="A187">
        <f t="shared" si="18"/>
        <v>3.2000000000000001E-2</v>
      </c>
      <c r="B187" s="1">
        <f t="shared" si="20"/>
        <v>116.1875945537065</v>
      </c>
      <c r="C187">
        <f t="shared" si="14"/>
        <v>6000</v>
      </c>
      <c r="D187" s="2">
        <v>7.46</v>
      </c>
      <c r="E187" s="1">
        <f t="shared" si="16"/>
        <v>337.31136000000004</v>
      </c>
      <c r="F187" s="1">
        <f t="shared" si="17"/>
        <v>3035.8022400000004</v>
      </c>
      <c r="G187" s="8">
        <f t="shared" si="19"/>
        <v>2163.31380184615</v>
      </c>
      <c r="H187">
        <v>315</v>
      </c>
      <c r="I187">
        <v>295</v>
      </c>
      <c r="J187" s="8">
        <v>2162.6497710499825</v>
      </c>
      <c r="K187" s="1">
        <v>4180</v>
      </c>
      <c r="L187" s="1">
        <v>991.5</v>
      </c>
      <c r="N187" s="1"/>
      <c r="O187" s="1"/>
      <c r="S187" s="4"/>
      <c r="T187" s="5"/>
      <c r="U187" s="4"/>
      <c r="V187" s="4"/>
      <c r="W187" s="6"/>
      <c r="X187" s="6"/>
      <c r="Y187" s="6"/>
      <c r="Z187" s="6"/>
      <c r="AA187" s="6"/>
      <c r="AB187" s="6"/>
      <c r="AC187" s="6"/>
      <c r="AD187" s="6"/>
      <c r="AF187" s="6"/>
      <c r="AG187" s="6"/>
      <c r="AH187" s="6"/>
    </row>
    <row r="188" spans="1:34" x14ac:dyDescent="0.45">
      <c r="A188">
        <f t="shared" si="18"/>
        <v>3.7999999999999999E-2</v>
      </c>
      <c r="B188" s="1">
        <f t="shared" si="20"/>
        <v>137.97276853252646</v>
      </c>
      <c r="C188">
        <f t="shared" ref="C188:C194" si="21">C176+500</f>
        <v>6000</v>
      </c>
      <c r="D188" s="2">
        <v>7.46</v>
      </c>
      <c r="E188" s="1">
        <f t="shared" si="16"/>
        <v>337.31136000000004</v>
      </c>
      <c r="F188" s="1">
        <f t="shared" si="17"/>
        <v>3035.8022400000004</v>
      </c>
      <c r="G188" s="8">
        <f t="shared" si="19"/>
        <v>2932.1328024615332</v>
      </c>
      <c r="H188">
        <v>315</v>
      </c>
      <c r="I188">
        <v>295</v>
      </c>
      <c r="J188" s="8">
        <v>2460.5760049469422</v>
      </c>
      <c r="K188" s="1">
        <v>4180</v>
      </c>
      <c r="L188" s="1">
        <v>991.5</v>
      </c>
      <c r="N188" s="1"/>
      <c r="O188" s="1"/>
      <c r="S188" s="4"/>
      <c r="T188" s="5"/>
      <c r="U188" s="4"/>
      <c r="V188" s="4"/>
      <c r="W188" s="6"/>
      <c r="X188" s="6"/>
      <c r="Y188" s="6"/>
      <c r="Z188" s="6"/>
      <c r="AA188" s="6"/>
      <c r="AB188" s="6"/>
      <c r="AC188" s="6"/>
      <c r="AD188" s="6"/>
      <c r="AF188" s="6"/>
      <c r="AG188" s="6"/>
      <c r="AH188" s="6"/>
    </row>
    <row r="189" spans="1:34" x14ac:dyDescent="0.45">
      <c r="A189">
        <f t="shared" si="18"/>
        <v>4.3999999999999997E-2</v>
      </c>
      <c r="B189" s="1">
        <f t="shared" si="20"/>
        <v>159.75794251134644</v>
      </c>
      <c r="C189">
        <f t="shared" si="21"/>
        <v>6000</v>
      </c>
      <c r="D189" s="2">
        <v>7.46</v>
      </c>
      <c r="E189" s="1">
        <f t="shared" si="16"/>
        <v>337.31136000000004</v>
      </c>
      <c r="F189" s="1">
        <f t="shared" si="17"/>
        <v>3035.8022400000004</v>
      </c>
      <c r="G189" s="8">
        <f t="shared" si="19"/>
        <v>3815.6458018461462</v>
      </c>
      <c r="H189">
        <v>315</v>
      </c>
      <c r="I189">
        <v>295</v>
      </c>
      <c r="J189" s="8">
        <v>2721.7640394744908</v>
      </c>
      <c r="K189" s="1">
        <v>4180</v>
      </c>
      <c r="L189" s="1">
        <v>991.5</v>
      </c>
      <c r="N189" s="1"/>
      <c r="O189" s="1"/>
      <c r="S189" s="4"/>
      <c r="T189" s="5"/>
      <c r="U189" s="4"/>
      <c r="V189" s="4"/>
      <c r="W189" s="6"/>
      <c r="X189" s="6"/>
      <c r="Y189" s="6"/>
      <c r="Z189" s="6"/>
      <c r="AA189" s="6"/>
      <c r="AB189" s="6"/>
      <c r="AC189" s="6"/>
      <c r="AD189" s="6"/>
      <c r="AF189" s="6"/>
      <c r="AG189" s="6"/>
      <c r="AH189" s="6"/>
    </row>
    <row r="190" spans="1:34" x14ac:dyDescent="0.45">
      <c r="A190">
        <f t="shared" si="18"/>
        <v>0.05</v>
      </c>
      <c r="B190" s="1">
        <f t="shared" si="20"/>
        <v>181.54311649016643</v>
      </c>
      <c r="C190">
        <f t="shared" si="21"/>
        <v>6000</v>
      </c>
      <c r="D190" s="2">
        <v>7.46</v>
      </c>
      <c r="E190" s="1">
        <f t="shared" si="16"/>
        <v>337.31136000000004</v>
      </c>
      <c r="F190" s="1">
        <f t="shared" si="17"/>
        <v>3035.8022400000004</v>
      </c>
      <c r="G190" s="8">
        <f t="shared" si="19"/>
        <v>4813.8527999999915</v>
      </c>
      <c r="H190">
        <v>315</v>
      </c>
      <c r="I190">
        <v>295</v>
      </c>
      <c r="J190" s="8">
        <v>2951.1171259666389</v>
      </c>
      <c r="K190" s="1">
        <v>4180</v>
      </c>
      <c r="L190" s="1">
        <v>991.5</v>
      </c>
      <c r="N190" s="1"/>
      <c r="O190" s="1"/>
      <c r="S190" s="4"/>
      <c r="T190" s="5"/>
      <c r="U190" s="4"/>
      <c r="V190" s="4"/>
      <c r="W190" s="6"/>
      <c r="X190" s="6"/>
      <c r="Y190" s="6"/>
      <c r="Z190" s="6"/>
      <c r="AA190" s="6"/>
      <c r="AB190" s="6"/>
      <c r="AC190" s="6"/>
      <c r="AD190" s="6"/>
      <c r="AF190" s="6"/>
      <c r="AG190" s="6"/>
      <c r="AH190" s="6"/>
    </row>
    <row r="191" spans="1:34" x14ac:dyDescent="0.45">
      <c r="A191">
        <f t="shared" si="18"/>
        <v>5.6000000000000001E-2</v>
      </c>
      <c r="B191" s="1">
        <f t="shared" si="20"/>
        <v>203.32829046898641</v>
      </c>
      <c r="C191">
        <f t="shared" si="21"/>
        <v>6000</v>
      </c>
      <c r="D191" s="2">
        <v>7.46</v>
      </c>
      <c r="E191" s="1">
        <f t="shared" si="16"/>
        <v>337.31136000000004</v>
      </c>
      <c r="F191" s="1">
        <f t="shared" si="17"/>
        <v>3035.8022400000004</v>
      </c>
      <c r="G191" s="8">
        <f t="shared" si="19"/>
        <v>5926.7537969230661</v>
      </c>
      <c r="H191">
        <v>315</v>
      </c>
      <c r="I191">
        <v>295</v>
      </c>
      <c r="J191" s="8">
        <v>3153.2809599246348</v>
      </c>
      <c r="K191" s="1">
        <v>4180</v>
      </c>
      <c r="L191" s="1">
        <v>991.5</v>
      </c>
      <c r="N191" s="1"/>
      <c r="O191" s="1"/>
      <c r="S191" s="4"/>
      <c r="T191" s="5"/>
      <c r="U191" s="4"/>
      <c r="V191" s="4"/>
      <c r="W191" s="6"/>
      <c r="X191" s="6"/>
      <c r="Y191" s="6"/>
      <c r="Z191" s="6"/>
      <c r="AA191" s="6"/>
      <c r="AB191" s="6"/>
      <c r="AC191" s="6"/>
      <c r="AD191" s="6"/>
      <c r="AF191" s="6"/>
      <c r="AG191" s="6"/>
      <c r="AH191" s="6"/>
    </row>
    <row r="192" spans="1:34" x14ac:dyDescent="0.45">
      <c r="A192">
        <f t="shared" si="18"/>
        <v>6.2E-2</v>
      </c>
      <c r="B192" s="1">
        <f t="shared" si="20"/>
        <v>225.11346444780636</v>
      </c>
      <c r="C192">
        <f t="shared" si="21"/>
        <v>6000</v>
      </c>
      <c r="D192" s="2">
        <v>7.46</v>
      </c>
      <c r="E192" s="1">
        <f t="shared" si="16"/>
        <v>337.31136000000004</v>
      </c>
      <c r="F192" s="1">
        <f t="shared" si="17"/>
        <v>3035.8022400000004</v>
      </c>
      <c r="G192" s="8">
        <f t="shared" si="19"/>
        <v>7154.3487926153703</v>
      </c>
      <c r="H192">
        <v>315</v>
      </c>
      <c r="I192">
        <v>295</v>
      </c>
      <c r="J192" s="8">
        <v>3332.3229760725062</v>
      </c>
      <c r="K192" s="1">
        <v>4180</v>
      </c>
      <c r="L192" s="1">
        <v>991.5</v>
      </c>
      <c r="N192" s="1"/>
      <c r="O192" s="1"/>
      <c r="S192" s="4"/>
      <c r="T192" s="5"/>
      <c r="U192" s="4"/>
      <c r="V192" s="4"/>
      <c r="W192" s="6"/>
      <c r="X192" s="6"/>
      <c r="Y192" s="6"/>
      <c r="Z192" s="6"/>
      <c r="AA192" s="6"/>
      <c r="AB192" s="6"/>
      <c r="AC192" s="6"/>
      <c r="AD192" s="6"/>
      <c r="AF192" s="6"/>
      <c r="AG192" s="6"/>
      <c r="AH192" s="6"/>
    </row>
    <row r="193" spans="1:56" x14ac:dyDescent="0.45">
      <c r="A193">
        <f t="shared" si="18"/>
        <v>6.8000000000000005E-2</v>
      </c>
      <c r="B193" s="1">
        <f t="shared" si="20"/>
        <v>246.89863842662635</v>
      </c>
      <c r="C193">
        <f t="shared" si="21"/>
        <v>6000</v>
      </c>
      <c r="D193" s="2">
        <v>7.46</v>
      </c>
      <c r="E193" s="1">
        <f t="shared" si="16"/>
        <v>337.31136000000004</v>
      </c>
      <c r="F193" s="1">
        <f t="shared" si="17"/>
        <v>3035.8022400000004</v>
      </c>
      <c r="G193" s="8">
        <f t="shared" si="19"/>
        <v>8496.6377870769084</v>
      </c>
      <c r="H193">
        <v>315</v>
      </c>
      <c r="I193">
        <v>295</v>
      </c>
      <c r="J193" s="8">
        <v>3491.6957194189595</v>
      </c>
      <c r="K193" s="1">
        <v>4180</v>
      </c>
      <c r="L193" s="1">
        <v>991.5</v>
      </c>
      <c r="N193" s="1"/>
      <c r="O193" s="1"/>
      <c r="S193" s="4"/>
      <c r="T193" s="5"/>
      <c r="U193" s="4"/>
      <c r="V193" s="4"/>
      <c r="W193" s="6"/>
      <c r="X193" s="6"/>
      <c r="Y193" s="6"/>
      <c r="Z193" s="6"/>
      <c r="AA193" s="6"/>
      <c r="AB193" s="6"/>
      <c r="AC193" s="6"/>
      <c r="AD193" s="6"/>
      <c r="AF193" s="6"/>
      <c r="AG193" s="6"/>
      <c r="AH193" s="6"/>
    </row>
    <row r="194" spans="1:56" x14ac:dyDescent="0.45">
      <c r="A194">
        <f t="shared" si="18"/>
        <v>7.3999999999999996E-2</v>
      </c>
      <c r="B194" s="1">
        <f t="shared" ref="B194" si="22">A194/L194*3600*1000</f>
        <v>268.68381240544625</v>
      </c>
      <c r="C194">
        <f t="shared" si="21"/>
        <v>6000</v>
      </c>
      <c r="D194" s="2">
        <v>7.46</v>
      </c>
      <c r="E194" s="1">
        <f t="shared" si="16"/>
        <v>337.31136000000004</v>
      </c>
      <c r="F194" s="1">
        <f t="shared" si="17"/>
        <v>3035.8022400000004</v>
      </c>
      <c r="G194" s="8">
        <f t="shared" si="19"/>
        <v>9953.6207803076722</v>
      </c>
      <c r="H194">
        <v>315</v>
      </c>
      <c r="I194">
        <v>295</v>
      </c>
      <c r="J194" s="8">
        <v>3627.5098967727949</v>
      </c>
      <c r="K194" s="1">
        <v>4180</v>
      </c>
      <c r="L194" s="1">
        <v>991.5</v>
      </c>
      <c r="N194" s="1"/>
      <c r="O194" s="1"/>
      <c r="S194" s="4"/>
      <c r="T194" s="5"/>
      <c r="U194" s="4"/>
      <c r="V194" s="4"/>
      <c r="W194" s="6"/>
      <c r="X194" s="6"/>
      <c r="Y194" s="6"/>
      <c r="Z194" s="6"/>
      <c r="AA194" s="6"/>
      <c r="AB194" s="6"/>
      <c r="AC194" s="6"/>
      <c r="AD194" s="6"/>
      <c r="AF194" s="6"/>
      <c r="AG194" s="6"/>
      <c r="AH194" s="6"/>
    </row>
    <row r="195" spans="1:56" x14ac:dyDescent="0.45">
      <c r="D195" s="2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</row>
    <row r="197" spans="1:56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56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56" x14ac:dyDescent="0.45">
      <c r="J199"/>
      <c r="K199" s="1"/>
      <c r="M199"/>
      <c r="AH199" s="6"/>
    </row>
    <row r="200" spans="1:56" x14ac:dyDescent="0.45">
      <c r="J200"/>
      <c r="K200" s="1"/>
      <c r="M200"/>
      <c r="AH200" s="6"/>
    </row>
    <row r="201" spans="1:56" x14ac:dyDescent="0.45">
      <c r="A201" t="s">
        <v>10</v>
      </c>
      <c r="B201" t="s">
        <v>11</v>
      </c>
      <c r="C201" t="s">
        <v>12</v>
      </c>
      <c r="D201" t="s">
        <v>11</v>
      </c>
      <c r="E201" s="1" t="s">
        <v>12</v>
      </c>
      <c r="F201" t="s">
        <v>11</v>
      </c>
      <c r="G201" t="s">
        <v>12</v>
      </c>
      <c r="H201" t="s">
        <v>11</v>
      </c>
      <c r="I201" t="s">
        <v>12</v>
      </c>
      <c r="J201" t="s">
        <v>11</v>
      </c>
      <c r="K201" s="1" t="s">
        <v>12</v>
      </c>
      <c r="L201" t="s">
        <v>11</v>
      </c>
      <c r="M201" t="s">
        <v>12</v>
      </c>
      <c r="N201" t="s">
        <v>11</v>
      </c>
      <c r="O201" t="s">
        <v>12</v>
      </c>
      <c r="P201" t="s">
        <v>11</v>
      </c>
      <c r="Q201" t="s">
        <v>12</v>
      </c>
      <c r="R201" t="s">
        <v>11</v>
      </c>
      <c r="S201" t="s">
        <v>12</v>
      </c>
      <c r="AE201" s="6"/>
      <c r="AF201" s="6"/>
      <c r="AG201" s="6"/>
    </row>
    <row r="202" spans="1:56" x14ac:dyDescent="0.45">
      <c r="M202"/>
      <c r="AH202" s="6"/>
    </row>
    <row r="203" spans="1:56" x14ac:dyDescent="0.45">
      <c r="A203">
        <v>0</v>
      </c>
      <c r="B203" s="8">
        <v>94.387202727509916</v>
      </c>
      <c r="C203" s="7">
        <f>20/B203</f>
        <v>0.21189313192953474</v>
      </c>
      <c r="D203" s="8">
        <v>115.47680657690043</v>
      </c>
      <c r="E203" s="7">
        <f>20/D203</f>
        <v>0.17319495224074485</v>
      </c>
      <c r="F203" s="8">
        <v>129.90164053860309</v>
      </c>
      <c r="G203" s="7">
        <f>20/F203</f>
        <v>0.15396264371316054</v>
      </c>
      <c r="H203" s="8">
        <v>140.29398167230926</v>
      </c>
      <c r="I203" s="7">
        <f>20/H203</f>
        <v>0.14255779016034251</v>
      </c>
      <c r="J203" s="8">
        <v>148.10785029181247</v>
      </c>
      <c r="K203" s="7">
        <f>20/J203</f>
        <v>0.135036731412917</v>
      </c>
      <c r="L203" s="8">
        <v>154.18591913966449</v>
      </c>
      <c r="M203" s="7">
        <f>20/L203</f>
        <v>0.12971353098646851</v>
      </c>
      <c r="N203" s="8">
        <v>159.04402004388712</v>
      </c>
      <c r="O203" s="7">
        <f>20/N203</f>
        <v>0.12575134855419987</v>
      </c>
      <c r="P203" s="8">
        <v>163.0136542449716</v>
      </c>
      <c r="Q203" s="7">
        <f>20/P203</f>
        <v>0.12268910903588881</v>
      </c>
      <c r="R203" s="8">
        <v>166.31698922768811</v>
      </c>
      <c r="S203" s="7">
        <f>20/R203</f>
        <v>0.12025229709166982</v>
      </c>
      <c r="AH203" s="6"/>
    </row>
    <row r="204" spans="1:56" x14ac:dyDescent="0.45">
      <c r="A204">
        <v>400</v>
      </c>
      <c r="B204" s="8">
        <v>185.8843355912075</v>
      </c>
      <c r="C204" s="7">
        <f t="shared" ref="C204:C218" si="23">20/B204</f>
        <v>0.10759378909680445</v>
      </c>
      <c r="D204" s="8">
        <v>295.94850590572122</v>
      </c>
      <c r="E204" s="7">
        <f t="shared" ref="E204:E218" si="24">20/D204</f>
        <v>6.7579324108401811E-2</v>
      </c>
      <c r="F204" s="8">
        <v>374.24949089149288</v>
      </c>
      <c r="G204" s="7">
        <f t="shared" ref="G204:G218" si="25">20/F204</f>
        <v>5.3440286457994549E-2</v>
      </c>
      <c r="H204" s="8">
        <v>430.56092081377119</v>
      </c>
      <c r="I204" s="7">
        <f t="shared" ref="I204:I218" si="26">20/H204</f>
        <v>4.6451034065515019E-2</v>
      </c>
      <c r="J204" s="8">
        <v>472.45030741035129</v>
      </c>
      <c r="K204" s="7">
        <f t="shared" ref="K204:K218" si="27">20/J204</f>
        <v>4.2332494415394266E-2</v>
      </c>
      <c r="L204" s="8">
        <v>504.64939487214139</v>
      </c>
      <c r="M204" s="7">
        <f t="shared" ref="M204:M218" si="28">20/L204</f>
        <v>3.963147524444615E-2</v>
      </c>
      <c r="N204" s="8">
        <v>530.1026030283997</v>
      </c>
      <c r="O204" s="7">
        <f t="shared" ref="O204:O218" si="29">20/N204</f>
        <v>3.7728545164168001E-2</v>
      </c>
      <c r="P204" s="8">
        <v>550.69831098643556</v>
      </c>
      <c r="Q204" s="7">
        <f t="shared" ref="Q204:Q218" si="30">20/P204</f>
        <v>3.6317525587058912E-2</v>
      </c>
      <c r="R204" s="8">
        <v>567.69087934974959</v>
      </c>
      <c r="S204" s="7">
        <f t="shared" ref="S204:S218" si="31">20/R204</f>
        <v>3.5230440945094289E-2</v>
      </c>
      <c r="AH204" s="6"/>
    </row>
    <row r="205" spans="1:56" x14ac:dyDescent="0.45">
      <c r="A205">
        <v>600</v>
      </c>
      <c r="B205" s="8">
        <v>293.84865214479595</v>
      </c>
      <c r="C205" s="7">
        <f t="shared" si="23"/>
        <v>6.8062248555575688E-2</v>
      </c>
      <c r="D205" s="8">
        <v>472.89906140701083</v>
      </c>
      <c r="E205" s="7">
        <f t="shared" si="24"/>
        <v>4.229232331418515E-2</v>
      </c>
      <c r="F205" s="8">
        <v>603.22767158149202</v>
      </c>
      <c r="G205" s="7">
        <f t="shared" si="25"/>
        <v>3.3154977701148336E-2</v>
      </c>
      <c r="H205" s="8">
        <v>698.31011340880707</v>
      </c>
      <c r="I205" s="7">
        <f t="shared" si="26"/>
        <v>2.8640570451385589E-2</v>
      </c>
      <c r="J205" s="8">
        <v>769.71455229284095</v>
      </c>
      <c r="K205" s="7">
        <f t="shared" si="27"/>
        <v>2.5983658410021745E-2</v>
      </c>
      <c r="L205" s="8">
        <v>824.96969415176545</v>
      </c>
      <c r="M205" s="7">
        <f t="shared" si="28"/>
        <v>2.4243314805114165E-2</v>
      </c>
      <c r="N205" s="8">
        <v>868.86664685898643</v>
      </c>
      <c r="O205" s="7">
        <f t="shared" si="29"/>
        <v>2.3018492046278212E-2</v>
      </c>
      <c r="P205" s="8">
        <v>904.52336404131131</v>
      </c>
      <c r="Q205" s="7">
        <f t="shared" si="30"/>
        <v>2.2111092753472051E-2</v>
      </c>
      <c r="R205" s="8">
        <v>934.03276287708661</v>
      </c>
      <c r="S205" s="7">
        <f t="shared" si="31"/>
        <v>2.1412525122132021E-2</v>
      </c>
      <c r="AH205" s="6"/>
    </row>
    <row r="206" spans="1:56" x14ac:dyDescent="0.45">
      <c r="A206">
        <v>800</v>
      </c>
      <c r="B206" s="8">
        <v>340.73424393160514</v>
      </c>
      <c r="C206" s="7">
        <f t="shared" si="23"/>
        <v>5.8696771328961457E-2</v>
      </c>
      <c r="D206" s="8">
        <v>557.95451206948792</v>
      </c>
      <c r="E206" s="7">
        <f t="shared" si="24"/>
        <v>3.5845215994075856E-2</v>
      </c>
      <c r="F206" s="8">
        <v>722.47677573687986</v>
      </c>
      <c r="G206" s="7">
        <f t="shared" si="25"/>
        <v>2.7682550736113677E-2</v>
      </c>
      <c r="H206" s="8">
        <v>845.61129766690772</v>
      </c>
      <c r="I206" s="7">
        <f t="shared" si="26"/>
        <v>2.365152884686049E-2</v>
      </c>
      <c r="J206" s="8">
        <v>939.66392310899107</v>
      </c>
      <c r="K206" s="7">
        <f t="shared" si="27"/>
        <v>2.1284205457018712E-2</v>
      </c>
      <c r="L206" s="8">
        <v>1013.32035046803</v>
      </c>
      <c r="M206" s="7">
        <f t="shared" si="28"/>
        <v>1.9737094977676554E-2</v>
      </c>
      <c r="N206" s="8">
        <v>1072.3564662995677</v>
      </c>
      <c r="O206" s="7">
        <f t="shared" si="29"/>
        <v>1.8650514664228179E-2</v>
      </c>
      <c r="P206" s="8">
        <v>1120.6383993280474</v>
      </c>
      <c r="Q206" s="7">
        <f t="shared" si="30"/>
        <v>1.7846970094896192E-2</v>
      </c>
      <c r="R206" s="8">
        <v>1160.8132127187876</v>
      </c>
      <c r="S206" s="7">
        <f t="shared" si="31"/>
        <v>1.7229300787468805E-2</v>
      </c>
      <c r="AH206" s="6"/>
    </row>
    <row r="207" spans="1:56" x14ac:dyDescent="0.45">
      <c r="A207">
        <v>1000</v>
      </c>
      <c r="B207" s="8">
        <v>356.93602315372408</v>
      </c>
      <c r="C207" s="7">
        <f t="shared" si="23"/>
        <v>5.6032450362642337E-2</v>
      </c>
      <c r="D207" s="8">
        <v>591.91337487124827</v>
      </c>
      <c r="E207" s="7">
        <f t="shared" si="24"/>
        <v>3.3788727960996585E-2</v>
      </c>
      <c r="F207" s="8">
        <v>775.70723174313105</v>
      </c>
      <c r="G207" s="7">
        <f t="shared" si="25"/>
        <v>2.5782923223568493E-2</v>
      </c>
      <c r="H207" s="8">
        <v>916.28306295544519</v>
      </c>
      <c r="I207" s="7">
        <f t="shared" si="26"/>
        <v>2.1827316043025572E-2</v>
      </c>
      <c r="J207" s="8">
        <v>1025.2466393439215</v>
      </c>
      <c r="K207" s="7">
        <f t="shared" si="27"/>
        <v>1.9507501153867183E-2</v>
      </c>
      <c r="L207" s="8">
        <v>1111.477323734621</v>
      </c>
      <c r="M207" s="7">
        <f t="shared" si="28"/>
        <v>1.7994069310203264E-2</v>
      </c>
      <c r="N207" s="8">
        <v>1181.1321075824562</v>
      </c>
      <c r="O207" s="7">
        <f t="shared" si="29"/>
        <v>1.6932906887897614E-2</v>
      </c>
      <c r="P207" s="8">
        <v>1238.442101754528</v>
      </c>
      <c r="Q207" s="7">
        <f t="shared" si="30"/>
        <v>1.6149321774240041E-2</v>
      </c>
      <c r="R207" s="8">
        <v>1286.3579006556836</v>
      </c>
      <c r="S207" s="7">
        <f t="shared" si="31"/>
        <v>1.5547772505463357E-2</v>
      </c>
    </row>
    <row r="208" spans="1:56" x14ac:dyDescent="0.45">
      <c r="A208">
        <v>1200</v>
      </c>
      <c r="B208" s="8">
        <v>389.30213215531495</v>
      </c>
      <c r="C208" s="7">
        <f t="shared" si="23"/>
        <v>5.1373980125084061E-2</v>
      </c>
      <c r="D208" s="8">
        <v>651.48474658837631</v>
      </c>
      <c r="E208" s="7">
        <f t="shared" si="24"/>
        <v>3.0699107085367387E-2</v>
      </c>
      <c r="F208" s="8">
        <v>861.85891400198602</v>
      </c>
      <c r="G208" s="7">
        <f t="shared" si="25"/>
        <v>2.3205654284100045E-2</v>
      </c>
      <c r="H208" s="8">
        <v>1025.6845116837806</v>
      </c>
      <c r="I208" s="7">
        <f t="shared" si="26"/>
        <v>1.9499173256665125E-2</v>
      </c>
      <c r="J208" s="8">
        <v>1154.2540114604074</v>
      </c>
      <c r="K208" s="7">
        <f t="shared" si="27"/>
        <v>1.7327208570577301E-2</v>
      </c>
      <c r="L208" s="8">
        <v>1256.911014344216</v>
      </c>
      <c r="M208" s="7">
        <f t="shared" si="28"/>
        <v>1.5912025411309528E-2</v>
      </c>
      <c r="N208" s="8">
        <v>1340.3899281974727</v>
      </c>
      <c r="O208" s="7">
        <f t="shared" si="29"/>
        <v>1.4921031245658169E-2</v>
      </c>
      <c r="P208" s="8">
        <v>1409.4304714953385</v>
      </c>
      <c r="Q208" s="7">
        <f t="shared" si="30"/>
        <v>1.4190128853096921E-2</v>
      </c>
      <c r="R208" s="8">
        <v>1467.3928585185345</v>
      </c>
      <c r="S208" s="7">
        <f t="shared" si="31"/>
        <v>1.3629615193978662E-2</v>
      </c>
    </row>
    <row r="209" spans="1:19" x14ac:dyDescent="0.45">
      <c r="A209">
        <v>1500</v>
      </c>
      <c r="B209" s="8">
        <v>425.97591177030324</v>
      </c>
      <c r="C209" s="7">
        <f t="shared" si="23"/>
        <v>4.6951011659045395E-2</v>
      </c>
      <c r="D209" s="8">
        <v>719.73659058111571</v>
      </c>
      <c r="E209" s="7">
        <f t="shared" si="24"/>
        <v>2.7787943897436128E-2</v>
      </c>
      <c r="F209" s="8">
        <v>962.59371008858454</v>
      </c>
      <c r="G209" s="7">
        <f t="shared" si="25"/>
        <v>2.0777197887735483E-2</v>
      </c>
      <c r="H209" s="8">
        <v>1155.9384539955518</v>
      </c>
      <c r="I209" s="7">
        <f t="shared" si="26"/>
        <v>1.7301959227041135E-2</v>
      </c>
      <c r="J209" s="8">
        <v>1310.0519907899202</v>
      </c>
      <c r="K209" s="7">
        <f t="shared" si="27"/>
        <v>1.5266569678613005E-2</v>
      </c>
      <c r="L209" s="8">
        <v>1434.5020766867394</v>
      </c>
      <c r="M209" s="7">
        <f t="shared" si="28"/>
        <v>1.3942119934879338E-2</v>
      </c>
      <c r="N209" s="8">
        <v>1536.567770331043</v>
      </c>
      <c r="O209" s="7">
        <f t="shared" si="29"/>
        <v>1.3016022063049739E-2</v>
      </c>
      <c r="P209" s="8">
        <v>1621.5415801089898</v>
      </c>
      <c r="Q209" s="7">
        <f t="shared" si="30"/>
        <v>1.233394212355364E-2</v>
      </c>
      <c r="R209" s="8">
        <v>1693.2598340653099</v>
      </c>
      <c r="S209" s="7">
        <f t="shared" si="31"/>
        <v>1.181153630271997E-2</v>
      </c>
    </row>
    <row r="210" spans="1:19" x14ac:dyDescent="0.45">
      <c r="A210">
        <v>2000</v>
      </c>
      <c r="B210" s="8">
        <v>468.84830309642814</v>
      </c>
      <c r="C210" s="7">
        <f t="shared" si="23"/>
        <v>4.2657720776450365E-2</v>
      </c>
      <c r="D210" s="8">
        <v>800.31495263429042</v>
      </c>
      <c r="E210" s="7">
        <f t="shared" si="24"/>
        <v>2.4990161603464556E-2</v>
      </c>
      <c r="F210" s="8">
        <v>1084.5474336261977</v>
      </c>
      <c r="G210" s="7">
        <f t="shared" si="25"/>
        <v>1.8440871629864776E-2</v>
      </c>
      <c r="H210" s="8">
        <v>1317.4805931781859</v>
      </c>
      <c r="I210" s="7">
        <f t="shared" si="26"/>
        <v>1.5180489263795213E-2</v>
      </c>
      <c r="J210" s="8">
        <v>1507.0896996273054</v>
      </c>
      <c r="K210" s="7">
        <f t="shared" si="27"/>
        <v>1.3270610239686386E-2</v>
      </c>
      <c r="L210" s="8">
        <v>1662.5926146826639</v>
      </c>
      <c r="M210" s="7">
        <f t="shared" si="28"/>
        <v>1.2029405052913316E-2</v>
      </c>
      <c r="N210" s="8">
        <v>1791.6367240613476</v>
      </c>
      <c r="O210" s="7">
        <f t="shared" si="29"/>
        <v>1.1162977255044912E-2</v>
      </c>
      <c r="P210" s="8">
        <v>1900.0666903164342</v>
      </c>
      <c r="Q210" s="7">
        <f t="shared" si="30"/>
        <v>1.0525946327004569E-2</v>
      </c>
      <c r="R210" s="8">
        <v>1992.2625934107095</v>
      </c>
      <c r="S210" s="7">
        <f t="shared" si="31"/>
        <v>1.0038837282870649E-2</v>
      </c>
    </row>
    <row r="211" spans="1:19" x14ac:dyDescent="0.45">
      <c r="A211">
        <v>2500</v>
      </c>
      <c r="B211" s="8">
        <v>498.69487819664624</v>
      </c>
      <c r="C211" s="7">
        <f t="shared" si="23"/>
        <v>4.0104682992379889E-2</v>
      </c>
      <c r="D211" s="8">
        <v>856.67289003087103</v>
      </c>
      <c r="E211" s="7">
        <f t="shared" si="24"/>
        <v>2.3346133900979733E-2</v>
      </c>
      <c r="F211" s="8">
        <v>1171.8685968929308</v>
      </c>
      <c r="G211" s="7">
        <f t="shared" si="25"/>
        <v>1.7066759919181728E-2</v>
      </c>
      <c r="H211" s="8">
        <v>1436.0978212200014</v>
      </c>
      <c r="I211" s="7">
        <f t="shared" si="26"/>
        <v>1.3926627911049608E-2</v>
      </c>
      <c r="J211" s="8">
        <v>1654.8728805429798</v>
      </c>
      <c r="K211" s="7">
        <f t="shared" si="27"/>
        <v>1.2085520425857608E-2</v>
      </c>
      <c r="L211" s="8">
        <v>1836.6019401731965</v>
      </c>
      <c r="M211" s="7">
        <f t="shared" si="28"/>
        <v>1.088967596218152E-2</v>
      </c>
      <c r="N211" s="8">
        <v>1988.8977969365178</v>
      </c>
      <c r="O211" s="7">
        <f t="shared" si="29"/>
        <v>1.0055820882704897E-2</v>
      </c>
      <c r="P211" s="8">
        <v>2117.8597414760957</v>
      </c>
      <c r="Q211" s="7">
        <f t="shared" si="30"/>
        <v>9.4434960013265543E-3</v>
      </c>
      <c r="R211" s="8">
        <v>2228.2008266147336</v>
      </c>
      <c r="S211" s="7">
        <f t="shared" si="31"/>
        <v>8.9758516203342631E-3</v>
      </c>
    </row>
    <row r="212" spans="1:19" x14ac:dyDescent="0.45">
      <c r="A212">
        <v>3000</v>
      </c>
      <c r="B212" s="8">
        <v>520.90873101144155</v>
      </c>
      <c r="C212" s="7">
        <f t="shared" si="23"/>
        <v>3.8394441884600908E-2</v>
      </c>
      <c r="D212" s="8">
        <v>898.6177379217022</v>
      </c>
      <c r="E212" s="7">
        <f t="shared" si="24"/>
        <v>2.2256404649050703E-2</v>
      </c>
      <c r="F212" s="8">
        <v>1237.9584982100998</v>
      </c>
      <c r="G212" s="7">
        <f t="shared" si="25"/>
        <v>1.6155630442310439E-2</v>
      </c>
      <c r="H212" s="8">
        <v>1527.7492214587498</v>
      </c>
      <c r="I212" s="7">
        <f t="shared" si="26"/>
        <v>1.3091153783016353E-2</v>
      </c>
      <c r="J212" s="8">
        <v>1771.1598483985179</v>
      </c>
      <c r="K212" s="7">
        <f t="shared" si="27"/>
        <v>1.1292035565329686E-2</v>
      </c>
      <c r="L212" s="8">
        <v>1975.5818934487506</v>
      </c>
      <c r="M212" s="7">
        <f t="shared" si="28"/>
        <v>1.0123599566447853E-2</v>
      </c>
      <c r="N212" s="8">
        <v>2148.3595915918795</v>
      </c>
      <c r="O212" s="7">
        <f t="shared" si="29"/>
        <v>9.3094284952457661E-3</v>
      </c>
      <c r="P212" s="8">
        <v>2295.6567436340706</v>
      </c>
      <c r="Q212" s="7">
        <f t="shared" si="30"/>
        <v>8.7121038698231516E-3</v>
      </c>
      <c r="R212" s="8">
        <v>2422.377373832941</v>
      </c>
      <c r="S212" s="7">
        <f t="shared" si="31"/>
        <v>8.2563518863924528E-3</v>
      </c>
    </row>
    <row r="213" spans="1:19" x14ac:dyDescent="0.45">
      <c r="A213">
        <v>3500</v>
      </c>
      <c r="B213" s="8">
        <v>538.05927655646894</v>
      </c>
      <c r="C213" s="7">
        <f t="shared" si="23"/>
        <v>3.7170625749635255E-2</v>
      </c>
      <c r="D213" s="8">
        <v>930.96844184104054</v>
      </c>
      <c r="E213" s="7">
        <f t="shared" si="24"/>
        <v>2.1483005332005579E-2</v>
      </c>
      <c r="F213" s="8">
        <v>1289.6681591636122</v>
      </c>
      <c r="G213" s="7">
        <f t="shared" si="25"/>
        <v>1.550786522710663E-2</v>
      </c>
      <c r="H213" s="8">
        <v>1600.8468777849664</v>
      </c>
      <c r="I213" s="7">
        <f t="shared" si="26"/>
        <v>1.2493387267415152E-2</v>
      </c>
      <c r="J213" s="8">
        <v>1865.5277643408178</v>
      </c>
      <c r="K213" s="7">
        <f t="shared" si="27"/>
        <v>1.0720826772078076E-2</v>
      </c>
      <c r="L213" s="8">
        <v>2089.9899601497023</v>
      </c>
      <c r="M213" s="7">
        <f t="shared" si="28"/>
        <v>9.5694239596095642E-3</v>
      </c>
      <c r="N213" s="8">
        <v>2281.1598390336944</v>
      </c>
      <c r="O213" s="7">
        <f t="shared" si="29"/>
        <v>8.7674698010079179E-3</v>
      </c>
      <c r="P213" s="8">
        <v>2445.1333717648035</v>
      </c>
      <c r="Q213" s="7">
        <f t="shared" si="30"/>
        <v>8.1795129177615229E-3</v>
      </c>
      <c r="R213" s="8">
        <v>2586.9024171830929</v>
      </c>
      <c r="S213" s="7">
        <f t="shared" si="31"/>
        <v>7.7312541312548715E-3</v>
      </c>
    </row>
    <row r="214" spans="1:19" x14ac:dyDescent="0.45">
      <c r="A214">
        <v>4000</v>
      </c>
      <c r="B214" s="8">
        <v>551.88736890897883</v>
      </c>
      <c r="C214" s="7">
        <f t="shared" si="23"/>
        <v>3.6239278386707457E-2</v>
      </c>
      <c r="D214" s="8">
        <v>956.94466584813756</v>
      </c>
      <c r="E214" s="7">
        <f t="shared" si="24"/>
        <v>2.0899850026619933E-2</v>
      </c>
      <c r="F214" s="8">
        <v>1331.5373593315164</v>
      </c>
      <c r="G214" s="7">
        <f t="shared" si="25"/>
        <v>1.5020231959575492E-2</v>
      </c>
      <c r="H214" s="8">
        <v>1660.9093076906702</v>
      </c>
      <c r="I214" s="7">
        <f t="shared" si="26"/>
        <v>1.2041596676827597E-2</v>
      </c>
      <c r="J214" s="8">
        <v>1944.1862057420651</v>
      </c>
      <c r="K214" s="7">
        <f t="shared" si="27"/>
        <v>1.028708049719256E-2</v>
      </c>
      <c r="L214" s="8">
        <v>2186.5241222524373</v>
      </c>
      <c r="M214" s="7">
        <f t="shared" si="28"/>
        <v>9.1469377339396078E-3</v>
      </c>
      <c r="N214" s="8">
        <v>2394.347379652967</v>
      </c>
      <c r="O214" s="7">
        <f t="shared" si="29"/>
        <v>8.3530068234705223E-3</v>
      </c>
      <c r="P214" s="8">
        <v>2573.595633586227</v>
      </c>
      <c r="Q214" s="7">
        <f t="shared" si="30"/>
        <v>7.7712286028907389E-3</v>
      </c>
      <c r="R214" s="8">
        <v>2729.274261978635</v>
      </c>
      <c r="S214" s="7">
        <f t="shared" si="31"/>
        <v>7.3279553757637575E-3</v>
      </c>
    </row>
    <row r="215" spans="1:19" x14ac:dyDescent="0.45">
      <c r="A215">
        <v>4500</v>
      </c>
      <c r="B215" s="8">
        <v>563.39204538495687</v>
      </c>
      <c r="C215" s="7">
        <f t="shared" si="23"/>
        <v>3.5499258755658E-2</v>
      </c>
      <c r="D215" s="8">
        <v>978.43138720726449</v>
      </c>
      <c r="E215" s="7">
        <f t="shared" si="24"/>
        <v>2.0440881457294596E-2</v>
      </c>
      <c r="F215" s="8">
        <v>1366.2905394179747</v>
      </c>
      <c r="G215" s="7">
        <f t="shared" si="25"/>
        <v>1.4638174987671207E-2</v>
      </c>
      <c r="H215" s="8">
        <v>1711.2940229544849</v>
      </c>
      <c r="I215" s="7">
        <f t="shared" si="26"/>
        <v>1.1687062381875647E-2</v>
      </c>
      <c r="J215" s="8">
        <v>2010.9326737331508</v>
      </c>
      <c r="K215" s="7">
        <f t="shared" si="27"/>
        <v>9.9456338152144348E-3</v>
      </c>
      <c r="L215" s="8">
        <v>2269.2807937834132</v>
      </c>
      <c r="M215" s="7">
        <f t="shared" si="28"/>
        <v>8.8133650338860885E-3</v>
      </c>
      <c r="N215" s="8">
        <v>2492.2209416941587</v>
      </c>
      <c r="O215" s="7">
        <f t="shared" si="29"/>
        <v>8.0249706859474614E-3</v>
      </c>
      <c r="P215" s="8">
        <v>2685.4792487531863</v>
      </c>
      <c r="Q215" s="7">
        <f t="shared" si="30"/>
        <v>7.4474602659043432E-3</v>
      </c>
      <c r="R215" s="8">
        <v>2854.0212254292796</v>
      </c>
      <c r="S215" s="7">
        <f t="shared" si="31"/>
        <v>7.0076563628190102E-3</v>
      </c>
    </row>
    <row r="216" spans="1:19" x14ac:dyDescent="0.45">
      <c r="A216">
        <v>5000</v>
      </c>
      <c r="B216" s="8">
        <v>573.17054407131081</v>
      </c>
      <c r="C216" s="7">
        <f t="shared" si="23"/>
        <v>3.4893628444227429E-2</v>
      </c>
      <c r="D216" s="8">
        <v>996.58804079769152</v>
      </c>
      <c r="E216" s="7">
        <f t="shared" si="24"/>
        <v>2.0068472810482001E-2</v>
      </c>
      <c r="F216" s="8">
        <v>1395.6880022008688</v>
      </c>
      <c r="G216" s="7">
        <f t="shared" si="25"/>
        <v>1.4329850201808627E-2</v>
      </c>
      <c r="H216" s="8">
        <v>1754.2656185188537</v>
      </c>
      <c r="I216" s="7">
        <f t="shared" si="26"/>
        <v>1.1400782064512116E-2</v>
      </c>
      <c r="J216" s="8">
        <v>2068.4182873276313</v>
      </c>
      <c r="K216" s="7">
        <f t="shared" si="27"/>
        <v>9.6692241228633364E-3</v>
      </c>
      <c r="L216" s="8">
        <v>2341.2006729052928</v>
      </c>
      <c r="M216" s="7">
        <f t="shared" si="28"/>
        <v>8.5426252569717458E-3</v>
      </c>
      <c r="N216" s="8">
        <v>2577.9386500129249</v>
      </c>
      <c r="O216" s="7">
        <f t="shared" si="29"/>
        <v>7.758136525048696E-3</v>
      </c>
      <c r="P216" s="8">
        <v>2784.1074228307857</v>
      </c>
      <c r="Q216" s="7">
        <f t="shared" si="30"/>
        <v>7.1836308599273375E-3</v>
      </c>
      <c r="R216" s="8">
        <v>2964.59361092267</v>
      </c>
      <c r="S216" s="7">
        <f t="shared" si="31"/>
        <v>6.7462872234199424E-3</v>
      </c>
    </row>
    <row r="217" spans="1:19" x14ac:dyDescent="0.45">
      <c r="A217">
        <v>5500</v>
      </c>
      <c r="B217" s="8">
        <v>581.58464625868203</v>
      </c>
      <c r="C217" s="7">
        <f t="shared" si="23"/>
        <v>3.4388803295718771E-2</v>
      </c>
      <c r="D217" s="8">
        <v>1012.1340466532681</v>
      </c>
      <c r="E217" s="7">
        <f t="shared" si="24"/>
        <v>1.9760228465915346E-2</v>
      </c>
      <c r="F217" s="8">
        <v>1420.8779511966263</v>
      </c>
      <c r="G217" s="7">
        <f t="shared" si="25"/>
        <v>1.4075804317433825E-2</v>
      </c>
      <c r="H217" s="8">
        <v>1791.371872990683</v>
      </c>
      <c r="I217" s="7">
        <f t="shared" si="26"/>
        <v>1.1164627680912583E-2</v>
      </c>
      <c r="J217" s="8">
        <v>2118.5271647705072</v>
      </c>
      <c r="K217" s="7">
        <f t="shared" si="27"/>
        <v>9.4405209112183048E-3</v>
      </c>
      <c r="L217" s="8">
        <v>2404.4429239177412</v>
      </c>
      <c r="M217" s="7">
        <f t="shared" si="28"/>
        <v>8.3179350198142703E-3</v>
      </c>
      <c r="N217" s="8">
        <v>2653.8842163852296</v>
      </c>
      <c r="O217" s="7">
        <f t="shared" si="29"/>
        <v>7.5361237979105801E-3</v>
      </c>
      <c r="P217" s="8">
        <v>2872.0486972124781</v>
      </c>
      <c r="Q217" s="7">
        <f t="shared" si="30"/>
        <v>6.9636702258605099E-3</v>
      </c>
      <c r="R217" s="8">
        <v>3063.7138411151604</v>
      </c>
      <c r="S217" s="7">
        <f t="shared" si="31"/>
        <v>6.5280248212477325E-3</v>
      </c>
    </row>
    <row r="218" spans="1:19" x14ac:dyDescent="0.45">
      <c r="A218">
        <v>6000</v>
      </c>
      <c r="B218" s="8">
        <v>588.92541829386607</v>
      </c>
      <c r="C218" s="7">
        <f t="shared" si="23"/>
        <v>3.3960157566200112E-2</v>
      </c>
      <c r="D218" s="8">
        <v>1025.6330502754699</v>
      </c>
      <c r="E218" s="7">
        <f t="shared" si="24"/>
        <v>1.9500151632816723E-2</v>
      </c>
      <c r="F218" s="8">
        <v>1442.7388158568381</v>
      </c>
      <c r="G218" s="7">
        <f t="shared" si="25"/>
        <v>1.3862522987656683E-2</v>
      </c>
      <c r="H218" s="8">
        <v>1823.7746735531352</v>
      </c>
      <c r="I218" s="7">
        <f t="shared" si="26"/>
        <v>1.0966266990118561E-2</v>
      </c>
      <c r="J218" s="8">
        <v>2162.6497710499825</v>
      </c>
      <c r="K218" s="7">
        <f t="shared" si="27"/>
        <v>9.2479144185652635E-3</v>
      </c>
      <c r="L218" s="8">
        <v>2460.5760049469422</v>
      </c>
      <c r="M218" s="7">
        <f t="shared" si="28"/>
        <v>8.1281781013024489E-3</v>
      </c>
      <c r="N218" s="8">
        <v>2721.7640394744908</v>
      </c>
      <c r="O218" s="7">
        <f t="shared" si="29"/>
        <v>7.348175561854191E-3</v>
      </c>
      <c r="P218" s="8">
        <v>2951.1171259666389</v>
      </c>
      <c r="Q218" s="7">
        <f t="shared" si="30"/>
        <v>6.7770946208883511E-3</v>
      </c>
      <c r="R218" s="8">
        <v>3153.2809599246348</v>
      </c>
      <c r="S218" s="7">
        <f t="shared" si="31"/>
        <v>6.3426000582193637E-3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34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34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34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34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34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34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</row>
    <row r="279" spans="2:34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34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34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34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34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34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34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34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34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34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52" zoomScale="103" zoomScaleNormal="103" workbookViewId="0">
      <selection activeCell="G23" sqref="G23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D85" workbookViewId="0">
      <selection activeCell="G23" sqref="G23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47" workbookViewId="0">
      <selection activeCell="G23" sqref="G23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34"/>
  <sheetViews>
    <sheetView zoomScaleNormal="100" workbookViewId="0">
      <selection activeCell="J3" sqref="J3:J14"/>
    </sheetView>
  </sheetViews>
  <sheetFormatPr baseColWidth="10" defaultRowHeight="14.25" x14ac:dyDescent="0.45"/>
  <cols>
    <col min="5" max="5" width="10.6640625" style="1"/>
    <col min="6" max="6" width="13.06640625" customWidth="1"/>
    <col min="8" max="8" width="11.59765625" customWidth="1"/>
    <col min="10" max="11" width="10.6640625" style="1"/>
    <col min="14" max="14" width="10.6640625" style="1"/>
  </cols>
  <sheetData>
    <row r="1" spans="1:31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2" t="s">
        <v>4</v>
      </c>
      <c r="F1" s="3" t="s">
        <v>15</v>
      </c>
      <c r="G1" s="10" t="s">
        <v>14</v>
      </c>
      <c r="H1" s="3" t="s">
        <v>8</v>
      </c>
      <c r="I1" s="3" t="s">
        <v>9</v>
      </c>
      <c r="J1" s="3" t="s">
        <v>5</v>
      </c>
      <c r="K1" s="3" t="s">
        <v>6</v>
      </c>
      <c r="L1" s="3" t="s">
        <v>7</v>
      </c>
      <c r="N1"/>
    </row>
    <row r="2" spans="1:31" x14ac:dyDescent="0.45">
      <c r="A2">
        <v>0</v>
      </c>
      <c r="B2" s="1">
        <f t="shared" ref="B2:B33" si="0">A2/L2*3600*1000</f>
        <v>0</v>
      </c>
      <c r="C2">
        <v>0</v>
      </c>
      <c r="D2" s="2">
        <v>0</v>
      </c>
      <c r="E2" s="1">
        <f>D2*50.562</f>
        <v>0</v>
      </c>
      <c r="F2" s="1">
        <f t="shared" ref="F2" si="1">E2*3</f>
        <v>0</v>
      </c>
      <c r="G2">
        <v>0</v>
      </c>
      <c r="H2">
        <v>315</v>
      </c>
      <c r="I2">
        <v>295</v>
      </c>
      <c r="J2" s="8">
        <v>0</v>
      </c>
      <c r="K2" s="1">
        <v>4180</v>
      </c>
      <c r="L2" s="1">
        <v>991.5</v>
      </c>
      <c r="N2"/>
      <c r="P2" s="4"/>
      <c r="Q2" s="5"/>
      <c r="R2" s="4"/>
      <c r="S2" s="4"/>
      <c r="T2" s="6"/>
      <c r="U2" s="6"/>
      <c r="V2" s="6"/>
      <c r="W2" s="6"/>
      <c r="X2" s="6"/>
      <c r="Y2" s="6"/>
      <c r="Z2" s="6"/>
      <c r="AA2" s="6"/>
      <c r="AC2" s="6"/>
      <c r="AD2" s="6"/>
      <c r="AE2" s="6"/>
    </row>
    <row r="3" spans="1:31" x14ac:dyDescent="0.45">
      <c r="A3">
        <v>8.0000000000000002E-3</v>
      </c>
      <c r="B3" s="1">
        <f t="shared" si="0"/>
        <v>29.046898638426626</v>
      </c>
      <c r="C3">
        <v>0</v>
      </c>
      <c r="D3" s="2">
        <v>0.09</v>
      </c>
      <c r="E3" s="1">
        <f>D3*0.01755*3600</f>
        <v>5.6861999999999995</v>
      </c>
      <c r="F3" s="1">
        <f>E3*9</f>
        <v>51.175799999999995</v>
      </c>
      <c r="G3" s="8">
        <v>240.74875076923232</v>
      </c>
      <c r="H3">
        <v>315</v>
      </c>
      <c r="I3">
        <v>295</v>
      </c>
      <c r="J3" s="8">
        <v>71.121598108603621</v>
      </c>
      <c r="K3" s="1">
        <v>4180</v>
      </c>
      <c r="L3" s="1">
        <v>991.5</v>
      </c>
      <c r="N3"/>
      <c r="P3" s="4"/>
      <c r="Q3" s="5"/>
      <c r="R3" s="4"/>
      <c r="S3" s="4"/>
      <c r="T3" s="6"/>
      <c r="U3" s="6"/>
      <c r="V3" s="6"/>
      <c r="W3" s="6"/>
      <c r="X3" s="6"/>
      <c r="Y3" s="6"/>
      <c r="Z3" s="6"/>
      <c r="AA3" s="6"/>
      <c r="AC3" s="6"/>
      <c r="AD3" s="6"/>
      <c r="AE3" s="6"/>
    </row>
    <row r="4" spans="1:31" x14ac:dyDescent="0.45">
      <c r="A4">
        <v>1.4E-2</v>
      </c>
      <c r="B4" s="1">
        <f t="shared" si="0"/>
        <v>50.832072617246602</v>
      </c>
      <c r="C4">
        <v>0</v>
      </c>
      <c r="D4" s="2">
        <v>0.09</v>
      </c>
      <c r="E4" s="1">
        <f t="shared" ref="E4:E67" si="2">D4*0.01755*3600</f>
        <v>5.6861999999999995</v>
      </c>
      <c r="F4" s="1">
        <f t="shared" ref="F4:F67" si="3">E4*9</f>
        <v>51.175799999999995</v>
      </c>
      <c r="G4" s="8">
        <v>555.16168615384686</v>
      </c>
      <c r="H4">
        <v>315</v>
      </c>
      <c r="I4">
        <v>295</v>
      </c>
      <c r="J4" s="8">
        <v>114.98585552067415</v>
      </c>
      <c r="K4" s="1">
        <v>4180</v>
      </c>
      <c r="L4" s="1">
        <v>991.5</v>
      </c>
      <c r="N4"/>
      <c r="P4" s="4"/>
      <c r="Q4" s="5"/>
      <c r="R4" s="4"/>
      <c r="S4" s="4"/>
      <c r="T4" s="6"/>
      <c r="U4" s="6"/>
      <c r="V4" s="6"/>
      <c r="W4" s="6"/>
      <c r="X4" s="6"/>
      <c r="Y4" s="6"/>
      <c r="Z4" s="6"/>
      <c r="AA4" s="6"/>
      <c r="AC4" s="6"/>
      <c r="AD4" s="6"/>
      <c r="AE4" s="6"/>
    </row>
    <row r="5" spans="1:31" x14ac:dyDescent="0.45">
      <c r="A5">
        <v>0.02</v>
      </c>
      <c r="B5" s="1">
        <f t="shared" si="0"/>
        <v>72.617246596066565</v>
      </c>
      <c r="C5">
        <v>0</v>
      </c>
      <c r="D5" s="2">
        <v>0.09</v>
      </c>
      <c r="E5" s="1">
        <f t="shared" si="2"/>
        <v>5.6861999999999995</v>
      </c>
      <c r="F5" s="1">
        <f t="shared" si="3"/>
        <v>51.175799999999995</v>
      </c>
      <c r="G5" s="8">
        <v>984.30436923076911</v>
      </c>
      <c r="H5">
        <v>315</v>
      </c>
      <c r="I5">
        <v>295</v>
      </c>
      <c r="J5" s="8">
        <v>147.18877077357001</v>
      </c>
      <c r="K5" s="1">
        <v>4180</v>
      </c>
      <c r="L5" s="1">
        <v>991.5</v>
      </c>
      <c r="N5"/>
      <c r="P5" s="4"/>
      <c r="Q5" s="5"/>
      <c r="R5" s="4"/>
      <c r="S5" s="4"/>
      <c r="T5" s="6"/>
      <c r="U5" s="6"/>
      <c r="V5" s="6"/>
      <c r="W5" s="6"/>
      <c r="X5" s="6"/>
      <c r="Y5" s="6"/>
      <c r="Z5" s="6"/>
      <c r="AA5" s="6"/>
      <c r="AC5" s="6"/>
      <c r="AD5" s="6"/>
      <c r="AE5" s="6"/>
    </row>
    <row r="6" spans="1:31" x14ac:dyDescent="0.45">
      <c r="A6">
        <v>2.5999999999999999E-2</v>
      </c>
      <c r="B6" s="1">
        <f t="shared" si="0"/>
        <v>94.402420574886534</v>
      </c>
      <c r="C6">
        <v>0</v>
      </c>
      <c r="D6" s="2">
        <v>0.09</v>
      </c>
      <c r="E6" s="1">
        <f t="shared" si="2"/>
        <v>5.6861999999999995</v>
      </c>
      <c r="F6" s="1">
        <f t="shared" si="3"/>
        <v>51.175799999999995</v>
      </c>
      <c r="G6" s="8">
        <v>1528.1767999999988</v>
      </c>
      <c r="H6">
        <v>315</v>
      </c>
      <c r="I6">
        <v>295</v>
      </c>
      <c r="J6" s="8">
        <v>170.79752520906624</v>
      </c>
      <c r="K6" s="1">
        <v>4180</v>
      </c>
      <c r="L6" s="1">
        <v>991.5</v>
      </c>
      <c r="N6"/>
      <c r="P6" s="4"/>
      <c r="Q6" s="5"/>
      <c r="R6" s="4"/>
      <c r="S6" s="4"/>
      <c r="T6" s="6"/>
      <c r="U6" s="6"/>
      <c r="V6" s="6"/>
      <c r="W6" s="6"/>
      <c r="X6" s="6"/>
      <c r="Y6" s="6"/>
      <c r="Z6" s="6"/>
      <c r="AA6" s="6"/>
      <c r="AC6" s="6"/>
      <c r="AD6" s="6"/>
      <c r="AE6" s="6"/>
    </row>
    <row r="7" spans="1:31" x14ac:dyDescent="0.45">
      <c r="A7">
        <v>3.2000000000000001E-2</v>
      </c>
      <c r="B7" s="1">
        <f t="shared" si="0"/>
        <v>116.1875945537065</v>
      </c>
      <c r="C7">
        <v>0</v>
      </c>
      <c r="D7" s="2">
        <v>0.09</v>
      </c>
      <c r="E7" s="1">
        <f t="shared" si="2"/>
        <v>5.6861999999999995</v>
      </c>
      <c r="F7" s="1">
        <f t="shared" si="3"/>
        <v>51.175799999999995</v>
      </c>
      <c r="G7" s="8">
        <v>2186.778978461537</v>
      </c>
      <c r="H7">
        <v>315</v>
      </c>
      <c r="I7">
        <v>295</v>
      </c>
      <c r="J7" s="8">
        <v>188.57815988185996</v>
      </c>
      <c r="K7" s="1">
        <v>4180</v>
      </c>
      <c r="L7" s="1">
        <v>991.5</v>
      </c>
      <c r="N7"/>
      <c r="P7" s="4"/>
      <c r="Q7" s="5"/>
      <c r="R7" s="4"/>
      <c r="S7" s="4"/>
      <c r="T7" s="6"/>
      <c r="U7" s="6"/>
      <c r="V7" s="6"/>
      <c r="W7" s="6"/>
      <c r="X7" s="6"/>
      <c r="Y7" s="6"/>
      <c r="Z7" s="6"/>
      <c r="AA7" s="6"/>
      <c r="AC7" s="6"/>
      <c r="AD7" s="6"/>
      <c r="AE7" s="6"/>
    </row>
    <row r="8" spans="1:31" x14ac:dyDescent="0.45">
      <c r="A8">
        <v>3.7999999999999999E-2</v>
      </c>
      <c r="B8" s="1">
        <f t="shared" si="0"/>
        <v>137.97276853252646</v>
      </c>
      <c r="C8">
        <v>0</v>
      </c>
      <c r="D8" s="2">
        <v>0.09</v>
      </c>
      <c r="E8" s="1">
        <f t="shared" si="2"/>
        <v>5.6861999999999995</v>
      </c>
      <c r="F8" s="1">
        <f t="shared" si="3"/>
        <v>51.175799999999995</v>
      </c>
      <c r="G8" s="8">
        <v>2960.1109046153824</v>
      </c>
      <c r="H8">
        <v>315</v>
      </c>
      <c r="I8">
        <v>295</v>
      </c>
      <c r="J8" s="8">
        <v>202.36273060222823</v>
      </c>
      <c r="K8" s="1">
        <v>4180</v>
      </c>
      <c r="L8" s="1">
        <v>991.5</v>
      </c>
      <c r="N8"/>
      <c r="P8" s="4"/>
      <c r="Q8" s="5"/>
      <c r="R8" s="4"/>
      <c r="S8" s="4"/>
      <c r="T8" s="6"/>
      <c r="U8" s="6"/>
      <c r="V8" s="6"/>
      <c r="W8" s="6"/>
      <c r="X8" s="6"/>
      <c r="Y8" s="6"/>
      <c r="Z8" s="6"/>
      <c r="AA8" s="6"/>
      <c r="AC8" s="6"/>
      <c r="AD8" s="6"/>
      <c r="AE8" s="6"/>
    </row>
    <row r="9" spans="1:31" x14ac:dyDescent="0.45">
      <c r="A9">
        <v>4.3999999999999997E-2</v>
      </c>
      <c r="B9" s="1">
        <f t="shared" si="0"/>
        <v>159.75794251134644</v>
      </c>
      <c r="C9">
        <v>0</v>
      </c>
      <c r="D9" s="2">
        <v>0.09</v>
      </c>
      <c r="E9" s="1">
        <f t="shared" si="2"/>
        <v>5.6861999999999995</v>
      </c>
      <c r="F9" s="1">
        <f t="shared" si="3"/>
        <v>51.175799999999995</v>
      </c>
      <c r="G9" s="8">
        <v>3848.1725784615351</v>
      </c>
      <c r="H9">
        <v>315</v>
      </c>
      <c r="I9">
        <v>295</v>
      </c>
      <c r="J9" s="8">
        <v>213.3270438457667</v>
      </c>
      <c r="K9" s="1">
        <v>4180</v>
      </c>
      <c r="L9" s="1">
        <v>991.5</v>
      </c>
      <c r="N9"/>
      <c r="P9" s="4"/>
      <c r="Q9" s="5"/>
      <c r="R9" s="4"/>
      <c r="S9" s="4"/>
      <c r="T9" s="6"/>
      <c r="U9" s="6"/>
      <c r="V9" s="6"/>
      <c r="W9" s="6"/>
      <c r="X9" s="6"/>
      <c r="Y9" s="6"/>
      <c r="Z9" s="6"/>
      <c r="AA9" s="6"/>
      <c r="AC9" s="6"/>
      <c r="AD9" s="6"/>
      <c r="AE9" s="6"/>
    </row>
    <row r="10" spans="1:31" x14ac:dyDescent="0.45">
      <c r="A10">
        <v>0.05</v>
      </c>
      <c r="B10" s="1">
        <f t="shared" si="0"/>
        <v>181.54311649016643</v>
      </c>
      <c r="C10">
        <v>0</v>
      </c>
      <c r="D10" s="2">
        <v>0.09</v>
      </c>
      <c r="E10" s="1">
        <f t="shared" si="2"/>
        <v>5.6861999999999995</v>
      </c>
      <c r="F10" s="1">
        <f t="shared" si="3"/>
        <v>51.175799999999995</v>
      </c>
      <c r="G10" s="8">
        <v>4850.9639999999972</v>
      </c>
      <c r="H10">
        <v>315</v>
      </c>
      <c r="I10">
        <v>295</v>
      </c>
      <c r="J10" s="8">
        <v>222.2406227672561</v>
      </c>
      <c r="K10" s="1">
        <v>4180</v>
      </c>
      <c r="L10" s="1">
        <v>991.5</v>
      </c>
      <c r="N10"/>
      <c r="P10" s="4"/>
      <c r="Q10" s="5"/>
      <c r="R10" s="4"/>
      <c r="S10" s="4"/>
      <c r="T10" s="6"/>
      <c r="U10" s="6"/>
      <c r="V10" s="6"/>
      <c r="W10" s="6"/>
      <c r="X10" s="6"/>
      <c r="Y10" s="6"/>
      <c r="Z10" s="6"/>
      <c r="AA10" s="6"/>
      <c r="AC10" s="6"/>
      <c r="AD10" s="6"/>
      <c r="AE10" s="6"/>
    </row>
    <row r="11" spans="1:31" x14ac:dyDescent="0.45">
      <c r="A11">
        <v>5.6000000000000001E-2</v>
      </c>
      <c r="B11" s="1">
        <f t="shared" si="0"/>
        <v>203.32829046898641</v>
      </c>
      <c r="C11">
        <v>0</v>
      </c>
      <c r="D11" s="2">
        <v>0.09</v>
      </c>
      <c r="E11" s="1">
        <f t="shared" si="2"/>
        <v>5.6861999999999995</v>
      </c>
      <c r="F11" s="1">
        <f t="shared" si="3"/>
        <v>51.175799999999995</v>
      </c>
      <c r="G11" s="8">
        <v>5968.4851692307657</v>
      </c>
      <c r="H11">
        <v>315</v>
      </c>
      <c r="I11">
        <v>295</v>
      </c>
      <c r="J11" s="8">
        <v>229.62190718871025</v>
      </c>
      <c r="K11" s="1">
        <v>4180</v>
      </c>
      <c r="L11" s="1">
        <v>991.5</v>
      </c>
      <c r="N11"/>
      <c r="P11" s="4"/>
      <c r="Q11" s="5"/>
      <c r="R11" s="4"/>
      <c r="S11" s="4"/>
      <c r="T11" s="6"/>
      <c r="U11" s="6"/>
      <c r="V11" s="6"/>
      <c r="W11" s="6"/>
      <c r="X11" s="6"/>
      <c r="Y11" s="6"/>
      <c r="Z11" s="6"/>
      <c r="AA11" s="6"/>
      <c r="AC11" s="6"/>
      <c r="AD11" s="6"/>
      <c r="AE11" s="6"/>
    </row>
    <row r="12" spans="1:31" x14ac:dyDescent="0.45">
      <c r="A12">
        <v>6.2E-2</v>
      </c>
      <c r="B12" s="1">
        <f t="shared" si="0"/>
        <v>225.11346444780636</v>
      </c>
      <c r="C12">
        <v>0</v>
      </c>
      <c r="D12" s="2">
        <v>0.09</v>
      </c>
      <c r="E12" s="1">
        <f t="shared" si="2"/>
        <v>5.6861999999999995</v>
      </c>
      <c r="F12" s="1">
        <f t="shared" si="3"/>
        <v>51.175799999999995</v>
      </c>
      <c r="G12" s="8">
        <v>7200.7360861538418</v>
      </c>
      <c r="H12">
        <v>315</v>
      </c>
      <c r="I12">
        <v>295</v>
      </c>
      <c r="J12" s="8">
        <v>235.83070350280715</v>
      </c>
      <c r="K12" s="1">
        <v>4180</v>
      </c>
      <c r="L12" s="1">
        <v>991.5</v>
      </c>
      <c r="N12"/>
      <c r="P12" s="4"/>
      <c r="Q12" s="5"/>
      <c r="R12" s="4"/>
      <c r="S12" s="4"/>
      <c r="T12" s="6"/>
      <c r="U12" s="6"/>
      <c r="V12" s="6"/>
      <c r="W12" s="6"/>
      <c r="X12" s="6"/>
      <c r="Y12" s="6"/>
      <c r="Z12" s="6"/>
      <c r="AA12" s="6"/>
      <c r="AC12" s="6"/>
      <c r="AD12" s="6"/>
      <c r="AE12" s="6"/>
    </row>
    <row r="13" spans="1:31" x14ac:dyDescent="0.45">
      <c r="A13">
        <v>6.8000000000000005E-2</v>
      </c>
      <c r="B13" s="1">
        <f t="shared" si="0"/>
        <v>246.89863842662635</v>
      </c>
      <c r="C13">
        <v>0</v>
      </c>
      <c r="D13" s="2">
        <v>0.09</v>
      </c>
      <c r="E13" s="1">
        <f t="shared" si="2"/>
        <v>5.6861999999999995</v>
      </c>
      <c r="F13" s="1">
        <f t="shared" si="3"/>
        <v>51.175799999999995</v>
      </c>
      <c r="G13" s="8">
        <v>8547.7167507692284</v>
      </c>
      <c r="H13">
        <v>315</v>
      </c>
      <c r="I13">
        <v>295</v>
      </c>
      <c r="J13" s="8">
        <v>241.12348823007528</v>
      </c>
      <c r="K13" s="1">
        <v>4180</v>
      </c>
      <c r="L13" s="1">
        <v>991.5</v>
      </c>
      <c r="N13"/>
      <c r="P13" s="4"/>
      <c r="Q13" s="5"/>
      <c r="R13" s="4"/>
      <c r="S13" s="4"/>
      <c r="T13" s="6"/>
      <c r="U13" s="6"/>
      <c r="V13" s="6"/>
      <c r="W13" s="6"/>
      <c r="X13" s="6"/>
      <c r="Y13" s="6"/>
      <c r="Z13" s="6"/>
      <c r="AA13" s="6"/>
      <c r="AC13" s="6"/>
      <c r="AD13" s="6"/>
      <c r="AE13" s="6"/>
    </row>
    <row r="14" spans="1:31" x14ac:dyDescent="0.45">
      <c r="A14">
        <v>7.3999999999999996E-2</v>
      </c>
      <c r="B14" s="1">
        <f t="shared" si="0"/>
        <v>268.68381240544625</v>
      </c>
      <c r="C14">
        <v>0</v>
      </c>
      <c r="D14" s="2">
        <v>0.09</v>
      </c>
      <c r="E14" s="1">
        <f t="shared" si="2"/>
        <v>5.6861999999999995</v>
      </c>
      <c r="F14" s="1">
        <f t="shared" si="3"/>
        <v>51.175799999999995</v>
      </c>
      <c r="G14" s="8">
        <v>10009.427163076918</v>
      </c>
      <c r="H14">
        <v>315</v>
      </c>
      <c r="I14">
        <v>295</v>
      </c>
      <c r="J14" s="8">
        <v>245.4744773446977</v>
      </c>
      <c r="K14" s="1">
        <v>4180</v>
      </c>
      <c r="L14" s="1">
        <v>991.5</v>
      </c>
      <c r="N14"/>
      <c r="P14" s="4"/>
      <c r="Q14" s="5"/>
      <c r="R14" s="4"/>
      <c r="S14" s="4"/>
      <c r="T14" s="6"/>
      <c r="U14" s="6"/>
      <c r="V14" s="6"/>
      <c r="W14" s="6"/>
      <c r="X14" s="6"/>
      <c r="Y14" s="6"/>
      <c r="Z14" s="6"/>
      <c r="AA14" s="6"/>
      <c r="AC14" s="6"/>
      <c r="AD14" s="6"/>
      <c r="AE14" s="6"/>
    </row>
    <row r="15" spans="1:31" x14ac:dyDescent="0.45">
      <c r="A15">
        <f>A3</f>
        <v>8.0000000000000002E-3</v>
      </c>
      <c r="B15" s="1">
        <f t="shared" si="0"/>
        <v>29.046898638426626</v>
      </c>
      <c r="C15">
        <v>400</v>
      </c>
      <c r="D15" s="2">
        <v>0.17</v>
      </c>
      <c r="E15" s="1">
        <f t="shared" si="2"/>
        <v>10.740600000000001</v>
      </c>
      <c r="F15" s="1">
        <f t="shared" si="3"/>
        <v>96.665400000000005</v>
      </c>
      <c r="G15" s="8">
        <f>G3</f>
        <v>240.74875076923232</v>
      </c>
      <c r="H15">
        <v>315</v>
      </c>
      <c r="I15">
        <v>295</v>
      </c>
      <c r="J15" s="8">
        <v>118.9065169695013</v>
      </c>
      <c r="K15" s="1">
        <v>4180</v>
      </c>
      <c r="L15" s="1">
        <v>991.5</v>
      </c>
      <c r="N15"/>
      <c r="P15" s="4"/>
      <c r="Q15" s="5"/>
      <c r="R15" s="4"/>
      <c r="S15" s="4"/>
      <c r="T15" s="6"/>
      <c r="U15" s="6"/>
      <c r="V15" s="6"/>
      <c r="W15" s="6"/>
      <c r="X15" s="6"/>
      <c r="Y15" s="6"/>
      <c r="Z15" s="6"/>
      <c r="AA15" s="6"/>
      <c r="AC15" s="6"/>
      <c r="AD15" s="6"/>
      <c r="AE15" s="6"/>
    </row>
    <row r="16" spans="1:31" x14ac:dyDescent="0.45">
      <c r="A16">
        <f t="shared" ref="A16:A79" si="4">A4</f>
        <v>1.4E-2</v>
      </c>
      <c r="B16" s="1">
        <f t="shared" si="0"/>
        <v>50.832072617246602</v>
      </c>
      <c r="C16">
        <v>400</v>
      </c>
      <c r="D16" s="2">
        <v>0.17</v>
      </c>
      <c r="E16" s="1">
        <f t="shared" si="2"/>
        <v>10.740600000000001</v>
      </c>
      <c r="F16" s="1">
        <f t="shared" si="3"/>
        <v>96.665400000000005</v>
      </c>
      <c r="G16" s="8">
        <f t="shared" ref="G16:G26" si="5">G4</f>
        <v>555.16168615384686</v>
      </c>
      <c r="H16">
        <v>315</v>
      </c>
      <c r="I16">
        <v>295</v>
      </c>
      <c r="J16" s="8">
        <v>196.23659876403758</v>
      </c>
      <c r="K16" s="1">
        <v>4180</v>
      </c>
      <c r="L16" s="1">
        <v>991.5</v>
      </c>
      <c r="N16"/>
      <c r="P16" s="4"/>
      <c r="Q16" s="5"/>
      <c r="R16" s="4"/>
      <c r="S16" s="4"/>
      <c r="T16" s="6"/>
      <c r="U16" s="6"/>
      <c r="V16" s="6"/>
      <c r="W16" s="6"/>
      <c r="X16" s="6"/>
      <c r="Y16" s="6"/>
      <c r="Z16" s="6"/>
      <c r="AA16" s="6"/>
      <c r="AC16" s="6"/>
      <c r="AD16" s="6"/>
      <c r="AE16" s="6"/>
    </row>
    <row r="17" spans="1:31" x14ac:dyDescent="0.45">
      <c r="A17">
        <f t="shared" si="4"/>
        <v>0.02</v>
      </c>
      <c r="B17" s="1">
        <f t="shared" si="0"/>
        <v>72.617246596066565</v>
      </c>
      <c r="C17">
        <v>400</v>
      </c>
      <c r="D17" s="2">
        <v>0.17</v>
      </c>
      <c r="E17" s="1">
        <f t="shared" si="2"/>
        <v>10.740600000000001</v>
      </c>
      <c r="F17" s="1">
        <f t="shared" si="3"/>
        <v>96.665400000000005</v>
      </c>
      <c r="G17" s="8">
        <f t="shared" si="5"/>
        <v>984.30436923076911</v>
      </c>
      <c r="H17">
        <v>315</v>
      </c>
      <c r="I17">
        <v>295</v>
      </c>
      <c r="J17" s="8">
        <v>255.88840673870953</v>
      </c>
      <c r="K17" s="1">
        <v>4180</v>
      </c>
      <c r="L17" s="1">
        <v>991.5</v>
      </c>
      <c r="N17"/>
      <c r="P17" s="4"/>
      <c r="Q17" s="5"/>
      <c r="R17" s="4"/>
      <c r="S17" s="4"/>
      <c r="T17" s="6"/>
      <c r="U17" s="6"/>
      <c r="V17" s="6"/>
      <c r="W17" s="6"/>
      <c r="X17" s="6"/>
      <c r="Y17" s="6"/>
      <c r="Z17" s="6"/>
      <c r="AA17" s="6"/>
      <c r="AC17" s="6"/>
      <c r="AD17" s="6"/>
      <c r="AE17" s="6"/>
    </row>
    <row r="18" spans="1:31" x14ac:dyDescent="0.45">
      <c r="A18">
        <f t="shared" si="4"/>
        <v>2.5999999999999999E-2</v>
      </c>
      <c r="B18" s="1">
        <f t="shared" si="0"/>
        <v>94.402420574886534</v>
      </c>
      <c r="C18">
        <v>400</v>
      </c>
      <c r="D18" s="2">
        <v>0.17</v>
      </c>
      <c r="E18" s="1">
        <f t="shared" si="2"/>
        <v>10.740600000000001</v>
      </c>
      <c r="F18" s="1">
        <f t="shared" si="3"/>
        <v>96.665400000000005</v>
      </c>
      <c r="G18" s="8">
        <f t="shared" si="5"/>
        <v>1528.1767999999988</v>
      </c>
      <c r="H18">
        <v>315</v>
      </c>
      <c r="I18">
        <v>295</v>
      </c>
      <c r="J18" s="8">
        <v>301.05472239669837</v>
      </c>
      <c r="K18" s="1">
        <v>4180</v>
      </c>
      <c r="L18" s="1">
        <v>991.5</v>
      </c>
      <c r="N18"/>
      <c r="P18" s="4"/>
      <c r="Q18" s="5"/>
      <c r="R18" s="4"/>
      <c r="S18" s="4"/>
      <c r="T18" s="6"/>
      <c r="U18" s="6"/>
      <c r="V18" s="6"/>
      <c r="W18" s="6"/>
      <c r="X18" s="6"/>
      <c r="Y18" s="6"/>
      <c r="Z18" s="6"/>
      <c r="AA18" s="6"/>
      <c r="AC18" s="6"/>
      <c r="AD18" s="6"/>
      <c r="AE18" s="6"/>
    </row>
    <row r="19" spans="1:31" x14ac:dyDescent="0.45">
      <c r="A19">
        <f t="shared" si="4"/>
        <v>3.2000000000000001E-2</v>
      </c>
      <c r="B19" s="1">
        <f t="shared" si="0"/>
        <v>116.1875945537065</v>
      </c>
      <c r="C19">
        <v>400</v>
      </c>
      <c r="D19" s="2">
        <v>0.17</v>
      </c>
      <c r="E19" s="1">
        <f t="shared" si="2"/>
        <v>10.740600000000001</v>
      </c>
      <c r="F19" s="1">
        <f t="shared" si="3"/>
        <v>96.665400000000005</v>
      </c>
      <c r="G19" s="8">
        <f t="shared" si="5"/>
        <v>2186.778978461537</v>
      </c>
      <c r="H19">
        <v>315</v>
      </c>
      <c r="I19">
        <v>295</v>
      </c>
      <c r="J19" s="8">
        <v>335.80987654222724</v>
      </c>
      <c r="K19" s="1">
        <v>4180</v>
      </c>
      <c r="L19" s="1">
        <v>991.5</v>
      </c>
      <c r="N19"/>
      <c r="P19" s="4"/>
      <c r="Q19" s="5"/>
      <c r="R19" s="4"/>
      <c r="S19" s="4"/>
      <c r="T19" s="6"/>
      <c r="U19" s="6"/>
      <c r="V19" s="6"/>
      <c r="W19" s="6"/>
      <c r="X19" s="6"/>
      <c r="Y19" s="6"/>
      <c r="Z19" s="6"/>
      <c r="AA19" s="6"/>
      <c r="AC19" s="6"/>
      <c r="AD19" s="6"/>
      <c r="AE19" s="6"/>
    </row>
    <row r="20" spans="1:31" x14ac:dyDescent="0.45">
      <c r="A20">
        <f t="shared" si="4"/>
        <v>3.7999999999999999E-2</v>
      </c>
      <c r="B20" s="1">
        <f t="shared" si="0"/>
        <v>137.97276853252646</v>
      </c>
      <c r="C20">
        <v>400</v>
      </c>
      <c r="D20" s="2">
        <v>0.17</v>
      </c>
      <c r="E20" s="1">
        <f t="shared" si="2"/>
        <v>10.740600000000001</v>
      </c>
      <c r="F20" s="1">
        <f t="shared" si="3"/>
        <v>96.665400000000005</v>
      </c>
      <c r="G20" s="8">
        <f t="shared" si="5"/>
        <v>2960.1109046153824</v>
      </c>
      <c r="H20">
        <v>315</v>
      </c>
      <c r="I20">
        <v>295</v>
      </c>
      <c r="J20" s="8">
        <v>363.16485006829367</v>
      </c>
      <c r="K20" s="1">
        <v>4180</v>
      </c>
      <c r="L20" s="1">
        <v>991.5</v>
      </c>
      <c r="N20"/>
      <c r="P20" s="4"/>
      <c r="Q20" s="5"/>
      <c r="R20" s="4"/>
      <c r="S20" s="4"/>
      <c r="T20" s="6"/>
      <c r="U20" s="6"/>
      <c r="V20" s="6"/>
      <c r="W20" s="6"/>
      <c r="X20" s="6"/>
      <c r="Y20" s="6"/>
      <c r="Z20" s="6"/>
      <c r="AA20" s="6"/>
      <c r="AC20" s="6"/>
      <c r="AD20" s="6"/>
      <c r="AE20" s="6"/>
    </row>
    <row r="21" spans="1:31" x14ac:dyDescent="0.45">
      <c r="A21">
        <f t="shared" si="4"/>
        <v>4.3999999999999997E-2</v>
      </c>
      <c r="B21" s="1">
        <f t="shared" si="0"/>
        <v>159.75794251134644</v>
      </c>
      <c r="C21">
        <v>400</v>
      </c>
      <c r="D21" s="2">
        <v>0.17</v>
      </c>
      <c r="E21" s="1">
        <f t="shared" si="2"/>
        <v>10.740600000000001</v>
      </c>
      <c r="F21" s="1">
        <f t="shared" si="3"/>
        <v>96.665400000000005</v>
      </c>
      <c r="G21" s="8">
        <f t="shared" si="5"/>
        <v>3848.1725784615351</v>
      </c>
      <c r="H21">
        <v>315</v>
      </c>
      <c r="I21">
        <v>295</v>
      </c>
      <c r="J21" s="8">
        <v>385.16773350910773</v>
      </c>
      <c r="K21" s="1">
        <v>4180</v>
      </c>
      <c r="L21" s="1">
        <v>991.5</v>
      </c>
      <c r="N21"/>
      <c r="P21" s="4"/>
      <c r="Q21" s="5"/>
      <c r="R21" s="4"/>
      <c r="S21" s="4"/>
      <c r="T21" s="6"/>
      <c r="U21" s="6"/>
      <c r="V21" s="6"/>
      <c r="W21" s="6"/>
      <c r="X21" s="6"/>
      <c r="Y21" s="6"/>
      <c r="Z21" s="6"/>
      <c r="AA21" s="6"/>
      <c r="AC21" s="6"/>
      <c r="AD21" s="6"/>
      <c r="AE21" s="6"/>
    </row>
    <row r="22" spans="1:31" x14ac:dyDescent="0.45">
      <c r="A22">
        <f t="shared" si="4"/>
        <v>0.05</v>
      </c>
      <c r="B22" s="1">
        <f t="shared" si="0"/>
        <v>181.54311649016643</v>
      </c>
      <c r="C22">
        <v>400</v>
      </c>
      <c r="D22" s="2">
        <v>0.17</v>
      </c>
      <c r="E22" s="1">
        <f t="shared" si="2"/>
        <v>10.740600000000001</v>
      </c>
      <c r="F22" s="1">
        <f t="shared" si="3"/>
        <v>96.665400000000005</v>
      </c>
      <c r="G22" s="8">
        <f t="shared" si="5"/>
        <v>4850.9639999999972</v>
      </c>
      <c r="H22">
        <v>315</v>
      </c>
      <c r="I22">
        <v>295</v>
      </c>
      <c r="J22" s="8">
        <v>403.20943875282495</v>
      </c>
      <c r="K22" s="1">
        <v>4180</v>
      </c>
      <c r="L22" s="1">
        <v>991.5</v>
      </c>
      <c r="N22"/>
      <c r="P22" s="4"/>
      <c r="Q22" s="5"/>
      <c r="R22" s="4"/>
      <c r="S22" s="4"/>
      <c r="T22" s="6"/>
      <c r="U22" s="6"/>
      <c r="V22" s="6"/>
      <c r="W22" s="6"/>
      <c r="X22" s="6"/>
      <c r="Y22" s="6"/>
      <c r="Z22" s="6"/>
      <c r="AA22" s="6"/>
      <c r="AC22" s="6"/>
      <c r="AD22" s="6"/>
      <c r="AE22" s="6"/>
    </row>
    <row r="23" spans="1:31" x14ac:dyDescent="0.45">
      <c r="A23">
        <f t="shared" si="4"/>
        <v>5.6000000000000001E-2</v>
      </c>
      <c r="B23" s="1">
        <f t="shared" si="0"/>
        <v>203.32829046898641</v>
      </c>
      <c r="C23">
        <v>400</v>
      </c>
      <c r="D23" s="2">
        <v>0.17</v>
      </c>
      <c r="E23" s="1">
        <f t="shared" si="2"/>
        <v>10.740600000000001</v>
      </c>
      <c r="F23" s="1">
        <f t="shared" si="3"/>
        <v>96.665400000000005</v>
      </c>
      <c r="G23" s="8">
        <f t="shared" si="5"/>
        <v>5968.4851692307657</v>
      </c>
      <c r="H23">
        <v>315</v>
      </c>
      <c r="I23">
        <v>295</v>
      </c>
      <c r="J23" s="8">
        <v>418.25147294933049</v>
      </c>
      <c r="K23" s="1">
        <v>4180</v>
      </c>
      <c r="L23" s="1">
        <v>991.5</v>
      </c>
      <c r="N23"/>
      <c r="P23" s="4"/>
      <c r="Q23" s="5"/>
      <c r="R23" s="4"/>
      <c r="S23" s="4"/>
      <c r="T23" s="6"/>
      <c r="U23" s="6"/>
      <c r="V23" s="6"/>
      <c r="W23" s="6"/>
      <c r="X23" s="6"/>
      <c r="Y23" s="6"/>
      <c r="Z23" s="6"/>
      <c r="AA23" s="6"/>
      <c r="AC23" s="6"/>
      <c r="AD23" s="6"/>
      <c r="AE23" s="6"/>
    </row>
    <row r="24" spans="1:31" x14ac:dyDescent="0.45">
      <c r="A24">
        <f t="shared" si="4"/>
        <v>6.2E-2</v>
      </c>
      <c r="B24" s="1">
        <f t="shared" si="0"/>
        <v>225.11346444780636</v>
      </c>
      <c r="C24">
        <v>400</v>
      </c>
      <c r="D24" s="2">
        <v>0.17</v>
      </c>
      <c r="E24" s="1">
        <f t="shared" si="2"/>
        <v>10.740600000000001</v>
      </c>
      <c r="F24" s="1">
        <f t="shared" si="3"/>
        <v>96.665400000000005</v>
      </c>
      <c r="G24" s="8">
        <f t="shared" si="5"/>
        <v>7200.7360861538418</v>
      </c>
      <c r="H24">
        <v>315</v>
      </c>
      <c r="I24">
        <v>295</v>
      </c>
      <c r="J24" s="8">
        <v>430.97399411175951</v>
      </c>
      <c r="K24" s="1">
        <v>4180</v>
      </c>
      <c r="L24" s="1">
        <v>991.5</v>
      </c>
      <c r="N24"/>
      <c r="P24" s="4"/>
      <c r="Q24" s="5"/>
      <c r="R24" s="4"/>
      <c r="S24" s="4"/>
      <c r="T24" s="6"/>
      <c r="U24" s="6"/>
      <c r="V24" s="6"/>
      <c r="W24" s="6"/>
      <c r="X24" s="6"/>
      <c r="Y24" s="6"/>
      <c r="Z24" s="6"/>
      <c r="AA24" s="6"/>
      <c r="AC24" s="6"/>
      <c r="AD24" s="6"/>
      <c r="AE24" s="6"/>
    </row>
    <row r="25" spans="1:31" x14ac:dyDescent="0.45">
      <c r="A25">
        <f t="shared" si="4"/>
        <v>6.8000000000000005E-2</v>
      </c>
      <c r="B25" s="1">
        <f t="shared" si="0"/>
        <v>246.89863842662635</v>
      </c>
      <c r="C25">
        <v>400</v>
      </c>
      <c r="D25" s="2">
        <v>0.17</v>
      </c>
      <c r="E25" s="1">
        <f t="shared" si="2"/>
        <v>10.740600000000001</v>
      </c>
      <c r="F25" s="1">
        <f t="shared" si="3"/>
        <v>96.665400000000005</v>
      </c>
      <c r="G25" s="8">
        <f t="shared" si="5"/>
        <v>8547.7167507692284</v>
      </c>
      <c r="H25">
        <v>315</v>
      </c>
      <c r="I25">
        <v>295</v>
      </c>
      <c r="J25" s="8">
        <v>441.86898132269425</v>
      </c>
      <c r="K25" s="1">
        <v>4180</v>
      </c>
      <c r="L25" s="1">
        <v>991.5</v>
      </c>
      <c r="N25"/>
      <c r="P25" s="4"/>
      <c r="Q25" s="5"/>
      <c r="R25" s="4"/>
      <c r="S25" s="4"/>
      <c r="T25" s="6"/>
      <c r="U25" s="6"/>
      <c r="V25" s="6"/>
      <c r="W25" s="6"/>
      <c r="X25" s="6"/>
      <c r="Y25" s="6"/>
      <c r="Z25" s="6"/>
      <c r="AA25" s="6"/>
      <c r="AC25" s="6"/>
      <c r="AD25" s="6"/>
      <c r="AE25" s="6"/>
    </row>
    <row r="26" spans="1:31" x14ac:dyDescent="0.45">
      <c r="A26">
        <f t="shared" si="4"/>
        <v>7.3999999999999996E-2</v>
      </c>
      <c r="B26" s="1">
        <f t="shared" si="0"/>
        <v>268.68381240544625</v>
      </c>
      <c r="C26">
        <v>400</v>
      </c>
      <c r="D26" s="2">
        <v>0.17</v>
      </c>
      <c r="E26" s="1">
        <f t="shared" si="2"/>
        <v>10.740600000000001</v>
      </c>
      <c r="F26" s="1">
        <f t="shared" si="3"/>
        <v>96.665400000000005</v>
      </c>
      <c r="G26" s="8">
        <f t="shared" si="5"/>
        <v>10009.427163076918</v>
      </c>
      <c r="H26">
        <v>315</v>
      </c>
      <c r="I26">
        <v>295</v>
      </c>
      <c r="J26" s="8">
        <v>450.85891738853115</v>
      </c>
      <c r="K26" s="1">
        <v>4180</v>
      </c>
      <c r="L26" s="1">
        <v>991.5</v>
      </c>
      <c r="N26"/>
      <c r="P26" s="4"/>
      <c r="Q26" s="5"/>
      <c r="R26" s="4"/>
      <c r="S26" s="4"/>
      <c r="T26" s="6"/>
      <c r="U26" s="6"/>
      <c r="V26" s="6"/>
      <c r="W26" s="6"/>
      <c r="X26" s="6"/>
      <c r="Y26" s="6"/>
      <c r="Z26" s="6"/>
      <c r="AA26" s="6"/>
      <c r="AC26" s="6"/>
      <c r="AD26" s="6"/>
      <c r="AE26" s="6"/>
    </row>
    <row r="27" spans="1:31" x14ac:dyDescent="0.45">
      <c r="A27">
        <f t="shared" si="4"/>
        <v>8.0000000000000002E-3</v>
      </c>
      <c r="B27" s="1">
        <f t="shared" si="0"/>
        <v>29.046898638426626</v>
      </c>
      <c r="C27">
        <v>600</v>
      </c>
      <c r="D27" s="2">
        <v>0.42</v>
      </c>
      <c r="E27" s="1">
        <f t="shared" si="2"/>
        <v>26.535599999999999</v>
      </c>
      <c r="F27" s="1">
        <f t="shared" si="3"/>
        <v>238.82039999999998</v>
      </c>
      <c r="G27" s="8">
        <f>G15</f>
        <v>240.74875076923232</v>
      </c>
      <c r="H27">
        <v>315</v>
      </c>
      <c r="I27">
        <v>295</v>
      </c>
      <c r="J27" s="8">
        <v>250.42449275914822</v>
      </c>
      <c r="K27" s="1">
        <v>4180</v>
      </c>
      <c r="L27" s="1">
        <v>991.5</v>
      </c>
      <c r="N27"/>
      <c r="P27" s="4"/>
      <c r="Q27" s="5"/>
      <c r="R27" s="4"/>
      <c r="S27" s="4"/>
      <c r="T27" s="6"/>
      <c r="U27" s="6"/>
      <c r="V27" s="6"/>
      <c r="W27" s="6"/>
      <c r="X27" s="6"/>
      <c r="Y27" s="6"/>
      <c r="Z27" s="6"/>
      <c r="AA27" s="6"/>
      <c r="AC27" s="6"/>
      <c r="AD27" s="6"/>
      <c r="AE27" s="6"/>
    </row>
    <row r="28" spans="1:31" x14ac:dyDescent="0.45">
      <c r="A28">
        <f t="shared" si="4"/>
        <v>1.4E-2</v>
      </c>
      <c r="B28" s="1">
        <f t="shared" si="0"/>
        <v>50.832072617246602</v>
      </c>
      <c r="C28">
        <v>600</v>
      </c>
      <c r="D28" s="2">
        <v>0.42</v>
      </c>
      <c r="E28" s="1">
        <f t="shared" si="2"/>
        <v>26.535599999999999</v>
      </c>
      <c r="F28" s="1">
        <f t="shared" si="3"/>
        <v>238.82039999999998</v>
      </c>
      <c r="G28" s="8">
        <f t="shared" ref="G28:G91" si="6">G16</f>
        <v>555.16168615384686</v>
      </c>
      <c r="H28">
        <v>315</v>
      </c>
      <c r="I28">
        <v>295</v>
      </c>
      <c r="J28" s="8">
        <v>419.32862868273924</v>
      </c>
      <c r="K28" s="1">
        <v>4180</v>
      </c>
      <c r="L28" s="1">
        <v>991.5</v>
      </c>
      <c r="N28"/>
      <c r="P28" s="4"/>
      <c r="Q28" s="5"/>
      <c r="R28" s="4"/>
      <c r="S28" s="4"/>
      <c r="T28" s="6"/>
      <c r="U28" s="6"/>
      <c r="V28" s="6"/>
      <c r="W28" s="6"/>
      <c r="X28" s="6"/>
      <c r="Y28" s="6"/>
      <c r="Z28" s="6"/>
      <c r="AA28" s="6"/>
      <c r="AC28" s="6"/>
      <c r="AD28" s="6"/>
      <c r="AE28" s="6"/>
    </row>
    <row r="29" spans="1:31" x14ac:dyDescent="0.45">
      <c r="A29">
        <f t="shared" si="4"/>
        <v>0.02</v>
      </c>
      <c r="B29" s="1">
        <f t="shared" si="0"/>
        <v>72.617246596066565</v>
      </c>
      <c r="C29">
        <v>600</v>
      </c>
      <c r="D29" s="2">
        <v>0.42</v>
      </c>
      <c r="E29" s="1">
        <f t="shared" si="2"/>
        <v>26.535599999999999</v>
      </c>
      <c r="F29" s="1">
        <f t="shared" si="3"/>
        <v>238.82039999999998</v>
      </c>
      <c r="G29" s="8">
        <f t="shared" si="6"/>
        <v>984.30436923076911</v>
      </c>
      <c r="H29">
        <v>315</v>
      </c>
      <c r="I29">
        <v>295</v>
      </c>
      <c r="J29" s="8">
        <v>555.04291484602777</v>
      </c>
      <c r="K29" s="1">
        <v>4180</v>
      </c>
      <c r="L29" s="1">
        <v>991.5</v>
      </c>
      <c r="N29"/>
      <c r="P29" s="4"/>
      <c r="Q29" s="5"/>
      <c r="R29" s="4"/>
      <c r="S29" s="4"/>
      <c r="T29" s="6"/>
      <c r="U29" s="6"/>
      <c r="V29" s="6"/>
      <c r="W29" s="6"/>
      <c r="X29" s="6"/>
      <c r="Y29" s="6"/>
      <c r="Z29" s="6"/>
      <c r="AA29" s="6"/>
      <c r="AC29" s="6"/>
      <c r="AD29" s="6"/>
      <c r="AE29" s="6"/>
    </row>
    <row r="30" spans="1:31" x14ac:dyDescent="0.45">
      <c r="A30">
        <f t="shared" si="4"/>
        <v>2.5999999999999999E-2</v>
      </c>
      <c r="B30" s="1">
        <f t="shared" si="0"/>
        <v>94.402420574886534</v>
      </c>
      <c r="C30">
        <v>600</v>
      </c>
      <c r="D30" s="2">
        <v>0.42</v>
      </c>
      <c r="E30" s="1">
        <f t="shared" si="2"/>
        <v>26.535599999999999</v>
      </c>
      <c r="F30" s="1">
        <f t="shared" si="3"/>
        <v>238.82039999999998</v>
      </c>
      <c r="G30" s="8">
        <f t="shared" si="6"/>
        <v>1528.1767999999988</v>
      </c>
      <c r="H30">
        <v>315</v>
      </c>
      <c r="I30">
        <v>295</v>
      </c>
      <c r="J30" s="8">
        <v>660.77983565445618</v>
      </c>
      <c r="K30" s="1">
        <v>4180</v>
      </c>
      <c r="L30" s="1">
        <v>991.5</v>
      </c>
      <c r="N30"/>
      <c r="P30" s="4"/>
      <c r="Q30" s="5"/>
      <c r="R30" s="4"/>
      <c r="S30" s="4"/>
      <c r="T30" s="6"/>
      <c r="U30" s="6"/>
      <c r="V30" s="6"/>
      <c r="W30" s="6"/>
      <c r="X30" s="6"/>
      <c r="Y30" s="6"/>
      <c r="Z30" s="6"/>
      <c r="AA30" s="6"/>
      <c r="AC30" s="6"/>
      <c r="AD30" s="6"/>
      <c r="AE30" s="6"/>
    </row>
    <row r="31" spans="1:31" x14ac:dyDescent="0.45">
      <c r="A31">
        <f t="shared" si="4"/>
        <v>3.2000000000000001E-2</v>
      </c>
      <c r="B31" s="1">
        <f t="shared" si="0"/>
        <v>116.1875945537065</v>
      </c>
      <c r="C31">
        <v>600</v>
      </c>
      <c r="D31" s="2">
        <v>0.42</v>
      </c>
      <c r="E31" s="1">
        <f t="shared" si="2"/>
        <v>26.535599999999999</v>
      </c>
      <c r="F31" s="1">
        <f t="shared" si="3"/>
        <v>238.82039999999998</v>
      </c>
      <c r="G31" s="8">
        <f t="shared" si="6"/>
        <v>2186.778978461537</v>
      </c>
      <c r="H31">
        <v>315</v>
      </c>
      <c r="I31">
        <v>295</v>
      </c>
      <c r="J31" s="8">
        <v>743.75931848122389</v>
      </c>
      <c r="K31" s="1">
        <v>4180</v>
      </c>
      <c r="L31" s="1">
        <v>991.5</v>
      </c>
      <c r="N31"/>
      <c r="P31" s="4"/>
      <c r="Q31" s="5"/>
      <c r="R31" s="4"/>
      <c r="S31" s="4"/>
      <c r="T31" s="6"/>
      <c r="U31" s="6"/>
      <c r="V31" s="6"/>
      <c r="W31" s="6"/>
      <c r="X31" s="6"/>
      <c r="Y31" s="6"/>
      <c r="Z31" s="6"/>
      <c r="AA31" s="6"/>
      <c r="AC31" s="6"/>
      <c r="AD31" s="6"/>
      <c r="AE31" s="6"/>
    </row>
    <row r="32" spans="1:31" x14ac:dyDescent="0.45">
      <c r="A32">
        <f t="shared" si="4"/>
        <v>3.7999999999999999E-2</v>
      </c>
      <c r="B32" s="1">
        <f t="shared" si="0"/>
        <v>137.97276853252646</v>
      </c>
      <c r="C32">
        <v>600</v>
      </c>
      <c r="D32" s="2">
        <v>0.42</v>
      </c>
      <c r="E32" s="1">
        <f t="shared" si="2"/>
        <v>26.535599999999999</v>
      </c>
      <c r="F32" s="1">
        <f t="shared" si="3"/>
        <v>238.82039999999998</v>
      </c>
      <c r="G32" s="8">
        <f t="shared" si="6"/>
        <v>2960.1109046153824</v>
      </c>
      <c r="H32">
        <v>315</v>
      </c>
      <c r="I32">
        <v>295</v>
      </c>
      <c r="J32" s="8">
        <v>809.99893857208372</v>
      </c>
      <c r="K32" s="1">
        <v>4180</v>
      </c>
      <c r="L32" s="1">
        <v>991.5</v>
      </c>
      <c r="N32"/>
      <c r="P32" s="4"/>
      <c r="Q32" s="5"/>
      <c r="R32" s="4"/>
      <c r="S32" s="4"/>
      <c r="T32" s="6"/>
      <c r="U32" s="6"/>
      <c r="V32" s="6"/>
      <c r="W32" s="6"/>
      <c r="X32" s="6"/>
      <c r="Y32" s="6"/>
      <c r="Z32" s="6"/>
      <c r="AA32" s="6"/>
      <c r="AC32" s="6"/>
      <c r="AD32" s="6"/>
      <c r="AE32" s="6"/>
    </row>
    <row r="33" spans="1:31" x14ac:dyDescent="0.45">
      <c r="A33">
        <f t="shared" si="4"/>
        <v>4.3999999999999997E-2</v>
      </c>
      <c r="B33" s="1">
        <f t="shared" si="0"/>
        <v>159.75794251134644</v>
      </c>
      <c r="C33">
        <v>600</v>
      </c>
      <c r="D33" s="2">
        <v>0.42</v>
      </c>
      <c r="E33" s="1">
        <f t="shared" si="2"/>
        <v>26.535599999999999</v>
      </c>
      <c r="F33" s="1">
        <f t="shared" si="3"/>
        <v>238.82039999999998</v>
      </c>
      <c r="G33" s="8">
        <f t="shared" si="6"/>
        <v>3848.1725784615351</v>
      </c>
      <c r="H33">
        <v>315</v>
      </c>
      <c r="I33">
        <v>295</v>
      </c>
      <c r="J33" s="8">
        <v>863.84467752828482</v>
      </c>
      <c r="K33" s="1">
        <v>4180</v>
      </c>
      <c r="L33" s="1">
        <v>991.5</v>
      </c>
      <c r="N33"/>
      <c r="P33" s="4"/>
      <c r="Q33" s="5"/>
      <c r="R33" s="4"/>
      <c r="S33" s="4"/>
      <c r="T33" s="6"/>
      <c r="U33" s="6"/>
      <c r="V33" s="6"/>
      <c r="W33" s="6"/>
      <c r="X33" s="6"/>
      <c r="Y33" s="6"/>
      <c r="Z33" s="6"/>
      <c r="AA33" s="6"/>
      <c r="AC33" s="6"/>
      <c r="AD33" s="6"/>
      <c r="AE33" s="6"/>
    </row>
    <row r="34" spans="1:31" x14ac:dyDescent="0.45">
      <c r="A34">
        <f t="shared" si="4"/>
        <v>0.05</v>
      </c>
      <c r="B34" s="1">
        <f t="shared" ref="B34:B65" si="7">A34/L34*3600*1000</f>
        <v>181.54311649016643</v>
      </c>
      <c r="C34">
        <v>600</v>
      </c>
      <c r="D34" s="2">
        <v>0.42</v>
      </c>
      <c r="E34" s="1">
        <f t="shared" si="2"/>
        <v>26.535599999999999</v>
      </c>
      <c r="F34" s="1">
        <f t="shared" si="3"/>
        <v>238.82039999999998</v>
      </c>
      <c r="G34" s="8">
        <f t="shared" si="6"/>
        <v>4850.9639999999972</v>
      </c>
      <c r="H34">
        <v>315</v>
      </c>
      <c r="I34">
        <v>295</v>
      </c>
      <c r="J34" s="8">
        <v>908.35992769466827</v>
      </c>
      <c r="K34" s="1">
        <v>4180</v>
      </c>
      <c r="L34" s="1">
        <v>991.5</v>
      </c>
      <c r="N34"/>
      <c r="P34" s="4"/>
      <c r="Q34" s="5"/>
      <c r="R34" s="4"/>
      <c r="S34" s="4"/>
      <c r="T34" s="6"/>
      <c r="U34" s="6"/>
      <c r="V34" s="6"/>
      <c r="W34" s="6"/>
      <c r="X34" s="6"/>
      <c r="Y34" s="6"/>
      <c r="Z34" s="6"/>
      <c r="AA34" s="6"/>
      <c r="AC34" s="6"/>
      <c r="AD34" s="6"/>
      <c r="AE34" s="6"/>
    </row>
    <row r="35" spans="1:31" x14ac:dyDescent="0.45">
      <c r="A35">
        <f t="shared" si="4"/>
        <v>5.6000000000000001E-2</v>
      </c>
      <c r="B35" s="1">
        <f t="shared" si="7"/>
        <v>203.32829046898641</v>
      </c>
      <c r="C35">
        <v>600</v>
      </c>
      <c r="D35" s="2">
        <v>0.42</v>
      </c>
      <c r="E35" s="1">
        <f t="shared" si="2"/>
        <v>26.535599999999999</v>
      </c>
      <c r="F35" s="1">
        <f t="shared" si="3"/>
        <v>238.82039999999998</v>
      </c>
      <c r="G35" s="8">
        <f t="shared" si="6"/>
        <v>5968.4851692307657</v>
      </c>
      <c r="H35">
        <v>315</v>
      </c>
      <c r="I35">
        <v>295</v>
      </c>
      <c r="J35" s="8">
        <v>945.71737551012939</v>
      </c>
      <c r="K35" s="1">
        <v>4180</v>
      </c>
      <c r="L35" s="1">
        <v>991.5</v>
      </c>
      <c r="N35"/>
      <c r="P35" s="4"/>
      <c r="Q35" s="5"/>
      <c r="R35" s="4"/>
      <c r="S35" s="4"/>
      <c r="T35" s="6"/>
      <c r="U35" s="6"/>
      <c r="V35" s="6"/>
      <c r="W35" s="6"/>
      <c r="X35" s="6"/>
      <c r="Y35" s="6"/>
      <c r="Z35" s="6"/>
      <c r="AA35" s="6"/>
      <c r="AC35" s="6"/>
      <c r="AD35" s="6"/>
      <c r="AE35" s="6"/>
    </row>
    <row r="36" spans="1:31" x14ac:dyDescent="0.45">
      <c r="A36">
        <f t="shared" si="4"/>
        <v>6.2E-2</v>
      </c>
      <c r="B36" s="1">
        <f t="shared" si="7"/>
        <v>225.11346444780636</v>
      </c>
      <c r="C36">
        <v>600</v>
      </c>
      <c r="D36" s="2">
        <v>0.42</v>
      </c>
      <c r="E36" s="1">
        <f t="shared" si="2"/>
        <v>26.535599999999999</v>
      </c>
      <c r="F36" s="1">
        <f t="shared" si="3"/>
        <v>238.82039999999998</v>
      </c>
      <c r="G36" s="8">
        <f t="shared" si="6"/>
        <v>7200.7360861538418</v>
      </c>
      <c r="H36">
        <v>315</v>
      </c>
      <c r="I36">
        <v>295</v>
      </c>
      <c r="J36" s="8">
        <v>977.48324340671536</v>
      </c>
      <c r="K36" s="1">
        <v>4180</v>
      </c>
      <c r="L36" s="1">
        <v>991.5</v>
      </c>
      <c r="N36"/>
      <c r="P36" s="4"/>
      <c r="Q36" s="5"/>
      <c r="R36" s="4"/>
      <c r="S36" s="4"/>
      <c r="T36" s="6"/>
      <c r="U36" s="6"/>
      <c r="V36" s="6"/>
      <c r="W36" s="6"/>
      <c r="X36" s="6"/>
      <c r="Y36" s="6"/>
      <c r="Z36" s="6"/>
      <c r="AA36" s="6"/>
      <c r="AC36" s="6"/>
      <c r="AD36" s="6"/>
      <c r="AE36" s="6"/>
    </row>
    <row r="37" spans="1:31" x14ac:dyDescent="0.45">
      <c r="A37">
        <f t="shared" si="4"/>
        <v>6.8000000000000005E-2</v>
      </c>
      <c r="B37" s="1">
        <f t="shared" si="7"/>
        <v>246.89863842662635</v>
      </c>
      <c r="C37">
        <v>600</v>
      </c>
      <c r="D37" s="2">
        <v>0.42</v>
      </c>
      <c r="E37" s="1">
        <f t="shared" si="2"/>
        <v>26.535599999999999</v>
      </c>
      <c r="F37" s="1">
        <f t="shared" si="3"/>
        <v>238.82039999999998</v>
      </c>
      <c r="G37" s="8">
        <f t="shared" si="6"/>
        <v>8547.7167507692284</v>
      </c>
      <c r="H37">
        <v>315</v>
      </c>
      <c r="I37">
        <v>295</v>
      </c>
      <c r="J37" s="8">
        <v>1004.8071163547553</v>
      </c>
      <c r="K37" s="1">
        <v>4180</v>
      </c>
      <c r="L37" s="1">
        <v>991.5</v>
      </c>
      <c r="N37"/>
      <c r="P37" s="4"/>
      <c r="Q37" s="5"/>
      <c r="R37" s="4"/>
      <c r="S37" s="4"/>
      <c r="T37" s="6"/>
      <c r="U37" s="6"/>
      <c r="V37" s="6"/>
      <c r="W37" s="6"/>
      <c r="X37" s="6"/>
      <c r="Y37" s="6"/>
      <c r="Z37" s="6"/>
      <c r="AA37" s="6"/>
      <c r="AC37" s="6"/>
      <c r="AD37" s="6"/>
      <c r="AE37" s="6"/>
    </row>
    <row r="38" spans="1:31" x14ac:dyDescent="0.45">
      <c r="A38">
        <f t="shared" si="4"/>
        <v>7.3999999999999996E-2</v>
      </c>
      <c r="B38" s="1">
        <f t="shared" si="7"/>
        <v>268.68381240544625</v>
      </c>
      <c r="C38">
        <v>600</v>
      </c>
      <c r="D38" s="2">
        <v>0.42</v>
      </c>
      <c r="E38" s="1">
        <f t="shared" si="2"/>
        <v>26.535599999999999</v>
      </c>
      <c r="F38" s="1">
        <f t="shared" si="3"/>
        <v>238.82039999999998</v>
      </c>
      <c r="G38" s="8">
        <f t="shared" si="6"/>
        <v>10009.427163076918</v>
      </c>
      <c r="H38">
        <v>315</v>
      </c>
      <c r="I38">
        <v>295</v>
      </c>
      <c r="J38" s="8">
        <v>1027.4361737419715</v>
      </c>
      <c r="K38" s="1">
        <v>4180</v>
      </c>
      <c r="L38" s="1">
        <v>991.5</v>
      </c>
      <c r="N38"/>
      <c r="P38" s="4"/>
      <c r="Q38" s="5"/>
      <c r="R38" s="4"/>
      <c r="S38" s="4"/>
      <c r="T38" s="6"/>
      <c r="U38" s="6"/>
      <c r="V38" s="6"/>
      <c r="W38" s="6"/>
      <c r="X38" s="6"/>
      <c r="Y38" s="6"/>
      <c r="Z38" s="6"/>
      <c r="AA38" s="6"/>
      <c r="AC38" s="6"/>
      <c r="AD38" s="6"/>
      <c r="AE38" s="6"/>
    </row>
    <row r="39" spans="1:31" x14ac:dyDescent="0.45">
      <c r="A39">
        <f t="shared" si="4"/>
        <v>8.0000000000000002E-3</v>
      </c>
      <c r="B39" s="1">
        <f t="shared" si="7"/>
        <v>29.046898638426626</v>
      </c>
      <c r="C39">
        <v>800</v>
      </c>
      <c r="D39" s="2">
        <v>0.63</v>
      </c>
      <c r="E39" s="1">
        <f t="shared" si="2"/>
        <v>39.803400000000003</v>
      </c>
      <c r="F39" s="1">
        <f t="shared" si="3"/>
        <v>358.23060000000004</v>
      </c>
      <c r="G39" s="8">
        <f t="shared" si="6"/>
        <v>240.74875076923232</v>
      </c>
      <c r="H39">
        <v>315</v>
      </c>
      <c r="I39">
        <v>295</v>
      </c>
      <c r="J39" s="8">
        <v>316.90940596198061</v>
      </c>
      <c r="K39" s="1">
        <v>4180</v>
      </c>
      <c r="L39" s="1">
        <v>991.5</v>
      </c>
      <c r="N39"/>
      <c r="P39" s="4"/>
      <c r="Q39" s="5"/>
      <c r="R39" s="4"/>
      <c r="S39" s="4"/>
      <c r="T39" s="6"/>
      <c r="U39" s="6"/>
      <c r="V39" s="6"/>
      <c r="W39" s="6"/>
      <c r="X39" s="6"/>
      <c r="Y39" s="6"/>
      <c r="Z39" s="6"/>
      <c r="AA39" s="6"/>
      <c r="AC39" s="6"/>
      <c r="AD39" s="6"/>
      <c r="AE39" s="6"/>
    </row>
    <row r="40" spans="1:31" x14ac:dyDescent="0.45">
      <c r="A40">
        <f t="shared" si="4"/>
        <v>1.4E-2</v>
      </c>
      <c r="B40" s="1">
        <f t="shared" si="7"/>
        <v>50.832072617246602</v>
      </c>
      <c r="C40">
        <v>800</v>
      </c>
      <c r="D40" s="2">
        <v>0.63</v>
      </c>
      <c r="E40" s="1">
        <f t="shared" si="2"/>
        <v>39.803400000000003</v>
      </c>
      <c r="F40" s="1">
        <f t="shared" si="3"/>
        <v>358.23060000000004</v>
      </c>
      <c r="G40" s="8">
        <f t="shared" si="6"/>
        <v>555.16168615384686</v>
      </c>
      <c r="H40">
        <v>315</v>
      </c>
      <c r="I40">
        <v>295</v>
      </c>
      <c r="J40" s="8">
        <v>535.46290779993478</v>
      </c>
      <c r="K40" s="1">
        <v>4180</v>
      </c>
      <c r="L40" s="1">
        <v>991.5</v>
      </c>
      <c r="N40"/>
      <c r="P40" s="4"/>
      <c r="Q40" s="5"/>
      <c r="R40" s="4"/>
      <c r="S40" s="4"/>
      <c r="T40" s="6"/>
      <c r="U40" s="6"/>
      <c r="V40" s="6"/>
      <c r="W40" s="6"/>
      <c r="X40" s="6"/>
      <c r="Y40" s="6"/>
      <c r="Z40" s="6"/>
      <c r="AA40" s="6"/>
      <c r="AC40" s="6"/>
      <c r="AD40" s="6"/>
      <c r="AE40" s="6"/>
    </row>
    <row r="41" spans="1:31" x14ac:dyDescent="0.45">
      <c r="A41">
        <f t="shared" si="4"/>
        <v>0.02</v>
      </c>
      <c r="B41" s="1">
        <f t="shared" si="7"/>
        <v>72.617246596066565</v>
      </c>
      <c r="C41">
        <v>800</v>
      </c>
      <c r="D41" s="2">
        <v>0.63</v>
      </c>
      <c r="E41" s="1">
        <f t="shared" si="2"/>
        <v>39.803400000000003</v>
      </c>
      <c r="F41" s="1">
        <f t="shared" si="3"/>
        <v>358.23060000000004</v>
      </c>
      <c r="G41" s="8">
        <f t="shared" si="6"/>
        <v>984.30436923076911</v>
      </c>
      <c r="H41">
        <v>315</v>
      </c>
      <c r="I41">
        <v>295</v>
      </c>
      <c r="J41" s="8">
        <v>716.11713778879755</v>
      </c>
      <c r="K41" s="1">
        <v>4180</v>
      </c>
      <c r="L41" s="1">
        <v>991.5</v>
      </c>
      <c r="N41"/>
      <c r="P41" s="4"/>
      <c r="Q41" s="5"/>
      <c r="R41" s="4"/>
      <c r="S41" s="4"/>
      <c r="T41" s="6"/>
      <c r="U41" s="6"/>
      <c r="V41" s="6"/>
      <c r="W41" s="6"/>
      <c r="X41" s="6"/>
      <c r="Y41" s="6"/>
      <c r="Z41" s="6"/>
      <c r="AA41" s="6"/>
      <c r="AC41" s="6"/>
      <c r="AD41" s="6"/>
      <c r="AE41" s="6"/>
    </row>
    <row r="42" spans="1:31" x14ac:dyDescent="0.45">
      <c r="A42">
        <f t="shared" si="4"/>
        <v>2.5999999999999999E-2</v>
      </c>
      <c r="B42" s="1">
        <f t="shared" si="7"/>
        <v>94.402420574886534</v>
      </c>
      <c r="C42">
        <v>800</v>
      </c>
      <c r="D42" s="2">
        <v>0.63</v>
      </c>
      <c r="E42" s="1">
        <f t="shared" si="2"/>
        <v>39.803400000000003</v>
      </c>
      <c r="F42" s="1">
        <f t="shared" si="3"/>
        <v>358.23060000000004</v>
      </c>
      <c r="G42" s="8">
        <f t="shared" si="6"/>
        <v>1528.1767999999988</v>
      </c>
      <c r="H42">
        <v>315</v>
      </c>
      <c r="I42">
        <v>295</v>
      </c>
      <c r="J42" s="8">
        <v>859.86229067450449</v>
      </c>
      <c r="K42" s="1">
        <v>4180</v>
      </c>
      <c r="L42" s="1">
        <v>991.5</v>
      </c>
      <c r="N42"/>
      <c r="P42" s="4"/>
      <c r="Q42" s="5"/>
      <c r="R42" s="4"/>
      <c r="S42" s="4"/>
      <c r="T42" s="6"/>
      <c r="U42" s="6"/>
      <c r="V42" s="6"/>
      <c r="W42" s="6"/>
      <c r="X42" s="6"/>
      <c r="Y42" s="6"/>
      <c r="Z42" s="6"/>
      <c r="AA42" s="6"/>
      <c r="AC42" s="6"/>
      <c r="AD42" s="6"/>
      <c r="AE42" s="6"/>
    </row>
    <row r="43" spans="1:31" x14ac:dyDescent="0.45">
      <c r="A43">
        <f t="shared" si="4"/>
        <v>3.2000000000000001E-2</v>
      </c>
      <c r="B43" s="1">
        <f t="shared" si="7"/>
        <v>116.1875945537065</v>
      </c>
      <c r="C43">
        <v>800</v>
      </c>
      <c r="D43" s="2">
        <v>0.63</v>
      </c>
      <c r="E43" s="1">
        <f t="shared" si="2"/>
        <v>39.803400000000003</v>
      </c>
      <c r="F43" s="1">
        <f t="shared" si="3"/>
        <v>358.23060000000004</v>
      </c>
      <c r="G43" s="8">
        <f t="shared" si="6"/>
        <v>2186.778978461537</v>
      </c>
      <c r="H43">
        <v>315</v>
      </c>
      <c r="I43">
        <v>295</v>
      </c>
      <c r="J43" s="8">
        <v>974.35857831845624</v>
      </c>
      <c r="K43" s="1">
        <v>4180</v>
      </c>
      <c r="L43" s="1">
        <v>991.5</v>
      </c>
      <c r="N43"/>
      <c r="P43" s="4"/>
      <c r="Q43" s="5"/>
      <c r="R43" s="4"/>
      <c r="S43" s="4"/>
      <c r="T43" s="6"/>
      <c r="U43" s="6"/>
      <c r="V43" s="6"/>
      <c r="W43" s="6"/>
      <c r="X43" s="6"/>
      <c r="Y43" s="6"/>
      <c r="Z43" s="6"/>
      <c r="AA43" s="6"/>
      <c r="AC43" s="6"/>
      <c r="AD43" s="6"/>
      <c r="AE43" s="6"/>
    </row>
    <row r="44" spans="1:31" x14ac:dyDescent="0.45">
      <c r="A44">
        <f t="shared" si="4"/>
        <v>3.7999999999999999E-2</v>
      </c>
      <c r="B44" s="1">
        <f t="shared" si="7"/>
        <v>137.97276853252646</v>
      </c>
      <c r="C44">
        <v>800</v>
      </c>
      <c r="D44" s="2">
        <v>0.63</v>
      </c>
      <c r="E44" s="1">
        <f t="shared" si="2"/>
        <v>39.803400000000003</v>
      </c>
      <c r="F44" s="1">
        <f t="shared" si="3"/>
        <v>358.23060000000004</v>
      </c>
      <c r="G44" s="8">
        <f t="shared" si="6"/>
        <v>2960.1109046153824</v>
      </c>
      <c r="H44">
        <v>315</v>
      </c>
      <c r="I44">
        <v>295</v>
      </c>
      <c r="J44" s="8">
        <v>1066.7504708054328</v>
      </c>
      <c r="K44" s="1">
        <v>4180</v>
      </c>
      <c r="L44" s="1">
        <v>991.5</v>
      </c>
      <c r="N44"/>
      <c r="P44" s="4"/>
      <c r="Q44" s="5"/>
      <c r="R44" s="4"/>
      <c r="S44" s="4"/>
      <c r="T44" s="6"/>
      <c r="U44" s="6"/>
      <c r="V44" s="6"/>
      <c r="W44" s="6"/>
      <c r="X44" s="6"/>
      <c r="Y44" s="6"/>
      <c r="Z44" s="6"/>
      <c r="AA44" s="6"/>
      <c r="AC44" s="6"/>
      <c r="AD44" s="6"/>
      <c r="AE44" s="6"/>
    </row>
    <row r="45" spans="1:31" x14ac:dyDescent="0.45">
      <c r="A45">
        <f t="shared" si="4"/>
        <v>4.3999999999999997E-2</v>
      </c>
      <c r="B45" s="1">
        <f t="shared" si="7"/>
        <v>159.75794251134644</v>
      </c>
      <c r="C45">
        <v>800</v>
      </c>
      <c r="D45" s="2">
        <v>0.63</v>
      </c>
      <c r="E45" s="1">
        <f t="shared" si="2"/>
        <v>39.803400000000003</v>
      </c>
      <c r="F45" s="1">
        <f t="shared" si="3"/>
        <v>358.23060000000004</v>
      </c>
      <c r="G45" s="8">
        <f t="shared" si="6"/>
        <v>3848.1725784615351</v>
      </c>
      <c r="H45">
        <v>315</v>
      </c>
      <c r="I45">
        <v>295</v>
      </c>
      <c r="J45" s="8">
        <v>1142.4710647542865</v>
      </c>
      <c r="K45" s="1">
        <v>4180</v>
      </c>
      <c r="L45" s="1">
        <v>991.5</v>
      </c>
      <c r="N45"/>
      <c r="P45" s="4"/>
      <c r="Q45" s="5"/>
      <c r="R45" s="4"/>
      <c r="S45" s="4"/>
      <c r="T45" s="6"/>
      <c r="U45" s="6"/>
      <c r="V45" s="6"/>
      <c r="W45" s="6"/>
      <c r="X45" s="6"/>
      <c r="Y45" s="6"/>
      <c r="Z45" s="6"/>
      <c r="AA45" s="6"/>
      <c r="AC45" s="6"/>
      <c r="AD45" s="6"/>
      <c r="AE45" s="6"/>
    </row>
    <row r="46" spans="1:31" x14ac:dyDescent="0.45">
      <c r="A46">
        <f t="shared" si="4"/>
        <v>0.05</v>
      </c>
      <c r="B46" s="1">
        <f t="shared" si="7"/>
        <v>181.54311649016643</v>
      </c>
      <c r="C46">
        <v>800</v>
      </c>
      <c r="D46" s="2">
        <v>0.63</v>
      </c>
      <c r="E46" s="1">
        <f t="shared" si="2"/>
        <v>39.803400000000003</v>
      </c>
      <c r="F46" s="1">
        <f t="shared" si="3"/>
        <v>358.23060000000004</v>
      </c>
      <c r="G46" s="8">
        <f t="shared" si="6"/>
        <v>4850.9639999999972</v>
      </c>
      <c r="H46">
        <v>315</v>
      </c>
      <c r="I46">
        <v>295</v>
      </c>
      <c r="J46" s="8">
        <v>1205.4706721913547</v>
      </c>
      <c r="K46" s="1">
        <v>4180</v>
      </c>
      <c r="L46" s="1">
        <v>991.5</v>
      </c>
      <c r="N46"/>
      <c r="P46" s="4"/>
      <c r="Q46" s="5"/>
      <c r="R46" s="4"/>
      <c r="S46" s="4"/>
      <c r="T46" s="6"/>
      <c r="U46" s="6"/>
      <c r="V46" s="6"/>
      <c r="W46" s="6"/>
      <c r="X46" s="6"/>
      <c r="Y46" s="6"/>
      <c r="Z46" s="6"/>
      <c r="AA46" s="6"/>
      <c r="AC46" s="6"/>
      <c r="AD46" s="6"/>
      <c r="AE46" s="6"/>
    </row>
    <row r="47" spans="1:31" x14ac:dyDescent="0.45">
      <c r="A47">
        <f t="shared" si="4"/>
        <v>5.6000000000000001E-2</v>
      </c>
      <c r="B47" s="1">
        <f t="shared" si="7"/>
        <v>203.32829046898641</v>
      </c>
      <c r="C47">
        <v>800</v>
      </c>
      <c r="D47" s="2">
        <v>0.63</v>
      </c>
      <c r="E47" s="1">
        <f t="shared" si="2"/>
        <v>39.803400000000003</v>
      </c>
      <c r="F47" s="1">
        <f t="shared" si="3"/>
        <v>358.23060000000004</v>
      </c>
      <c r="G47" s="8">
        <f t="shared" si="6"/>
        <v>5968.4851692307657</v>
      </c>
      <c r="H47">
        <v>315</v>
      </c>
      <c r="I47">
        <v>295</v>
      </c>
      <c r="J47" s="8">
        <v>1258.6107972699929</v>
      </c>
      <c r="K47" s="1">
        <v>4180</v>
      </c>
      <c r="L47" s="1">
        <v>991.5</v>
      </c>
      <c r="N47"/>
      <c r="P47" s="4"/>
      <c r="Q47" s="5"/>
      <c r="R47" s="4"/>
      <c r="S47" s="4"/>
      <c r="T47" s="6"/>
      <c r="U47" s="6"/>
      <c r="V47" s="6"/>
      <c r="W47" s="6"/>
      <c r="X47" s="6"/>
      <c r="Y47" s="6"/>
      <c r="Z47" s="6"/>
      <c r="AA47" s="6"/>
      <c r="AC47" s="6"/>
      <c r="AD47" s="6"/>
      <c r="AE47" s="6"/>
    </row>
    <row r="48" spans="1:31" x14ac:dyDescent="0.45">
      <c r="A48">
        <f t="shared" si="4"/>
        <v>6.2E-2</v>
      </c>
      <c r="B48" s="1">
        <f t="shared" si="7"/>
        <v>225.11346444780636</v>
      </c>
      <c r="C48">
        <v>800</v>
      </c>
      <c r="D48" s="2">
        <v>0.63</v>
      </c>
      <c r="E48" s="1">
        <f t="shared" si="2"/>
        <v>39.803400000000003</v>
      </c>
      <c r="F48" s="1">
        <f t="shared" si="3"/>
        <v>358.23060000000004</v>
      </c>
      <c r="G48" s="8">
        <f t="shared" si="6"/>
        <v>7200.7360861538418</v>
      </c>
      <c r="H48">
        <v>315</v>
      </c>
      <c r="I48">
        <v>295</v>
      </c>
      <c r="J48" s="8">
        <v>1303.9861547712514</v>
      </c>
      <c r="K48" s="1">
        <v>4180</v>
      </c>
      <c r="L48" s="1">
        <v>991.5</v>
      </c>
      <c r="N48"/>
      <c r="P48" s="4"/>
      <c r="Q48" s="5"/>
      <c r="R48" s="4"/>
      <c r="S48" s="4"/>
      <c r="T48" s="6"/>
      <c r="U48" s="6"/>
      <c r="V48" s="6"/>
      <c r="W48" s="6"/>
      <c r="X48" s="6"/>
      <c r="Y48" s="6"/>
      <c r="Z48" s="6"/>
      <c r="AA48" s="6"/>
      <c r="AC48" s="6"/>
      <c r="AD48" s="6"/>
      <c r="AE48" s="6"/>
    </row>
    <row r="49" spans="1:31" x14ac:dyDescent="0.45">
      <c r="A49">
        <f t="shared" si="4"/>
        <v>6.8000000000000005E-2</v>
      </c>
      <c r="B49" s="1">
        <f t="shared" si="7"/>
        <v>246.89863842662635</v>
      </c>
      <c r="C49">
        <v>800</v>
      </c>
      <c r="D49" s="2">
        <v>0.63</v>
      </c>
      <c r="E49" s="1">
        <f t="shared" si="2"/>
        <v>39.803400000000003</v>
      </c>
      <c r="F49" s="1">
        <f t="shared" si="3"/>
        <v>358.23060000000004</v>
      </c>
      <c r="G49" s="8">
        <f t="shared" si="6"/>
        <v>8547.7167507692284</v>
      </c>
      <c r="H49">
        <v>315</v>
      </c>
      <c r="I49">
        <v>295</v>
      </c>
      <c r="J49" s="8">
        <v>1343.1527775380498</v>
      </c>
      <c r="K49" s="1">
        <v>4180</v>
      </c>
      <c r="L49" s="1">
        <v>991.5</v>
      </c>
      <c r="N49"/>
      <c r="P49" s="4"/>
      <c r="Q49" s="5"/>
      <c r="R49" s="4"/>
      <c r="S49" s="4"/>
      <c r="T49" s="6"/>
      <c r="U49" s="6"/>
      <c r="V49" s="6"/>
      <c r="W49" s="6"/>
      <c r="X49" s="6"/>
      <c r="Y49" s="6"/>
      <c r="Z49" s="6"/>
      <c r="AA49" s="6"/>
      <c r="AC49" s="6"/>
      <c r="AD49" s="6"/>
      <c r="AE49" s="6"/>
    </row>
    <row r="50" spans="1:31" x14ac:dyDescent="0.45">
      <c r="A50">
        <f t="shared" si="4"/>
        <v>7.3999999999999996E-2</v>
      </c>
      <c r="B50" s="1">
        <f t="shared" si="7"/>
        <v>268.68381240544625</v>
      </c>
      <c r="C50">
        <v>800</v>
      </c>
      <c r="D50" s="2">
        <v>0.63</v>
      </c>
      <c r="E50" s="1">
        <f t="shared" si="2"/>
        <v>39.803400000000003</v>
      </c>
      <c r="F50" s="1">
        <f t="shared" si="3"/>
        <v>358.23060000000004</v>
      </c>
      <c r="G50" s="8">
        <f t="shared" si="6"/>
        <v>10009.427163076918</v>
      </c>
      <c r="H50">
        <v>315</v>
      </c>
      <c r="I50">
        <v>295</v>
      </c>
      <c r="J50" s="8">
        <v>1375.6836443582208</v>
      </c>
      <c r="K50" s="1">
        <v>4180</v>
      </c>
      <c r="L50" s="1">
        <v>991.5</v>
      </c>
      <c r="N50"/>
      <c r="P50" s="4"/>
      <c r="Q50" s="5"/>
      <c r="R50" s="4"/>
      <c r="S50" s="4"/>
      <c r="T50" s="6"/>
      <c r="U50" s="6"/>
      <c r="V50" s="6"/>
      <c r="W50" s="6"/>
      <c r="X50" s="6"/>
      <c r="Y50" s="6"/>
      <c r="Z50" s="6"/>
      <c r="AA50" s="6"/>
      <c r="AC50" s="6"/>
      <c r="AD50" s="6"/>
      <c r="AE50" s="6"/>
    </row>
    <row r="51" spans="1:31" x14ac:dyDescent="0.45">
      <c r="A51">
        <f t="shared" si="4"/>
        <v>8.0000000000000002E-3</v>
      </c>
      <c r="B51" s="1">
        <f t="shared" si="7"/>
        <v>29.046898638426626</v>
      </c>
      <c r="C51">
        <v>1000</v>
      </c>
      <c r="D51" s="2">
        <v>0.86</v>
      </c>
      <c r="E51" s="1">
        <f t="shared" si="2"/>
        <v>54.334799999999994</v>
      </c>
      <c r="F51" s="1">
        <f t="shared" si="3"/>
        <v>489.01319999999993</v>
      </c>
      <c r="G51" s="8">
        <f t="shared" si="6"/>
        <v>240.74875076923232</v>
      </c>
      <c r="H51">
        <v>315</v>
      </c>
      <c r="I51">
        <v>295</v>
      </c>
      <c r="J51" s="8">
        <v>342.63898029909905</v>
      </c>
      <c r="K51" s="1">
        <v>4180</v>
      </c>
      <c r="L51" s="1">
        <v>991.5</v>
      </c>
      <c r="N51"/>
      <c r="P51" s="4"/>
      <c r="Q51" s="5"/>
      <c r="R51" s="4"/>
      <c r="S51" s="4"/>
      <c r="T51" s="6"/>
      <c r="U51" s="6"/>
      <c r="V51" s="6"/>
      <c r="W51" s="6"/>
      <c r="X51" s="6"/>
      <c r="Y51" s="6"/>
      <c r="Z51" s="6"/>
      <c r="AA51" s="6"/>
      <c r="AC51" s="6"/>
      <c r="AD51" s="6"/>
      <c r="AE51" s="6"/>
    </row>
    <row r="52" spans="1:31" x14ac:dyDescent="0.45">
      <c r="A52">
        <f t="shared" si="4"/>
        <v>1.4E-2</v>
      </c>
      <c r="B52" s="1">
        <f t="shared" si="7"/>
        <v>50.832072617246602</v>
      </c>
      <c r="C52">
        <v>1000</v>
      </c>
      <c r="D52" s="2">
        <v>0.86</v>
      </c>
      <c r="E52" s="1">
        <f t="shared" si="2"/>
        <v>54.334799999999994</v>
      </c>
      <c r="F52" s="1">
        <f t="shared" si="3"/>
        <v>489.01319999999993</v>
      </c>
      <c r="G52" s="8">
        <f t="shared" si="6"/>
        <v>555.16168615384686</v>
      </c>
      <c r="H52">
        <v>315</v>
      </c>
      <c r="I52">
        <v>295</v>
      </c>
      <c r="J52" s="8">
        <v>584.22542226804023</v>
      </c>
      <c r="K52" s="1">
        <v>4180</v>
      </c>
      <c r="L52" s="1">
        <v>991.5</v>
      </c>
      <c r="N52"/>
      <c r="P52" s="4"/>
      <c r="Q52" s="5"/>
      <c r="R52" s="4"/>
      <c r="S52" s="4"/>
      <c r="T52" s="6"/>
      <c r="U52" s="6"/>
      <c r="V52" s="6"/>
      <c r="W52" s="6"/>
      <c r="X52" s="6"/>
      <c r="Y52" s="6"/>
      <c r="Z52" s="6"/>
      <c r="AA52" s="6"/>
      <c r="AC52" s="6"/>
      <c r="AD52" s="6"/>
      <c r="AE52" s="6"/>
    </row>
    <row r="53" spans="1:31" x14ac:dyDescent="0.45">
      <c r="A53">
        <f t="shared" si="4"/>
        <v>0.02</v>
      </c>
      <c r="B53" s="1">
        <f t="shared" si="7"/>
        <v>72.617246596066565</v>
      </c>
      <c r="C53">
        <v>1000</v>
      </c>
      <c r="D53" s="2">
        <v>0.86</v>
      </c>
      <c r="E53" s="1">
        <f t="shared" si="2"/>
        <v>54.334799999999994</v>
      </c>
      <c r="F53" s="1">
        <f t="shared" si="3"/>
        <v>489.01319999999993</v>
      </c>
      <c r="G53" s="8">
        <f t="shared" si="6"/>
        <v>984.30436923076911</v>
      </c>
      <c r="H53">
        <v>315</v>
      </c>
      <c r="I53">
        <v>295</v>
      </c>
      <c r="J53" s="8">
        <v>790.50256375637684</v>
      </c>
      <c r="K53" s="1">
        <v>4180</v>
      </c>
      <c r="L53" s="1">
        <v>991.5</v>
      </c>
      <c r="N53"/>
      <c r="P53" s="4"/>
      <c r="Q53" s="5"/>
      <c r="R53" s="4"/>
      <c r="S53" s="4"/>
      <c r="T53" s="6"/>
      <c r="U53" s="6"/>
      <c r="V53" s="6"/>
      <c r="W53" s="6"/>
      <c r="X53" s="6"/>
      <c r="Y53" s="6"/>
      <c r="Z53" s="6"/>
      <c r="AA53" s="6"/>
      <c r="AC53" s="6"/>
      <c r="AD53" s="6"/>
      <c r="AE53" s="6"/>
    </row>
    <row r="54" spans="1:31" x14ac:dyDescent="0.45">
      <c r="A54">
        <f t="shared" si="4"/>
        <v>2.5999999999999999E-2</v>
      </c>
      <c r="B54" s="1">
        <f t="shared" si="7"/>
        <v>94.402420574886534</v>
      </c>
      <c r="C54">
        <v>1000</v>
      </c>
      <c r="D54" s="2">
        <v>0.86</v>
      </c>
      <c r="E54" s="1">
        <f t="shared" si="2"/>
        <v>54.334799999999994</v>
      </c>
      <c r="F54" s="1">
        <f t="shared" si="3"/>
        <v>489.01319999999993</v>
      </c>
      <c r="G54" s="8">
        <f t="shared" si="6"/>
        <v>1528.1767999999988</v>
      </c>
      <c r="H54">
        <v>315</v>
      </c>
      <c r="I54">
        <v>295</v>
      </c>
      <c r="J54" s="8">
        <v>958.88885488185167</v>
      </c>
      <c r="K54" s="1">
        <v>4180</v>
      </c>
      <c r="L54" s="1">
        <v>991.5</v>
      </c>
      <c r="N54"/>
      <c r="P54" s="4"/>
      <c r="Q54" s="5"/>
      <c r="R54" s="4"/>
      <c r="S54" s="4"/>
      <c r="T54" s="6"/>
      <c r="U54" s="6"/>
      <c r="V54" s="6"/>
      <c r="W54" s="6"/>
      <c r="X54" s="6"/>
      <c r="Y54" s="6"/>
      <c r="Z54" s="6"/>
      <c r="AA54" s="6"/>
      <c r="AC54" s="6"/>
      <c r="AD54" s="6"/>
      <c r="AE54" s="6"/>
    </row>
    <row r="55" spans="1:31" x14ac:dyDescent="0.45">
      <c r="A55">
        <f t="shared" si="4"/>
        <v>3.2000000000000001E-2</v>
      </c>
      <c r="B55" s="1">
        <f t="shared" si="7"/>
        <v>116.1875945537065</v>
      </c>
      <c r="C55">
        <v>1000</v>
      </c>
      <c r="D55" s="2">
        <v>0.86</v>
      </c>
      <c r="E55" s="1">
        <f t="shared" si="2"/>
        <v>54.334799999999994</v>
      </c>
      <c r="F55" s="1">
        <f t="shared" si="3"/>
        <v>489.01319999999993</v>
      </c>
      <c r="G55" s="8">
        <f t="shared" si="6"/>
        <v>2186.778978461537</v>
      </c>
      <c r="H55">
        <v>315</v>
      </c>
      <c r="I55">
        <v>295</v>
      </c>
      <c r="J55" s="8">
        <v>1095.5162735725551</v>
      </c>
      <c r="K55" s="1">
        <v>4180</v>
      </c>
      <c r="L55" s="1">
        <v>991.5</v>
      </c>
      <c r="N55"/>
      <c r="P55" s="4"/>
      <c r="Q55" s="5"/>
      <c r="R55" s="4"/>
      <c r="S55" s="4"/>
      <c r="T55" s="6"/>
      <c r="U55" s="6"/>
      <c r="V55" s="6"/>
      <c r="W55" s="6"/>
      <c r="X55" s="6"/>
      <c r="Y55" s="6"/>
      <c r="Z55" s="6"/>
      <c r="AA55" s="6"/>
      <c r="AC55" s="6"/>
      <c r="AD55" s="6"/>
      <c r="AE55" s="6"/>
    </row>
    <row r="56" spans="1:31" x14ac:dyDescent="0.45">
      <c r="A56">
        <f t="shared" si="4"/>
        <v>3.7999999999999999E-2</v>
      </c>
      <c r="B56" s="1">
        <f t="shared" si="7"/>
        <v>137.97276853252646</v>
      </c>
      <c r="C56">
        <v>1000</v>
      </c>
      <c r="D56" s="2">
        <v>0.86</v>
      </c>
      <c r="E56" s="1">
        <f t="shared" si="2"/>
        <v>54.334799999999994</v>
      </c>
      <c r="F56" s="1">
        <f t="shared" si="3"/>
        <v>489.01319999999993</v>
      </c>
      <c r="G56" s="8">
        <f t="shared" si="6"/>
        <v>2960.1109046153824</v>
      </c>
      <c r="H56">
        <v>315</v>
      </c>
      <c r="I56">
        <v>295</v>
      </c>
      <c r="J56" s="8">
        <v>1207.277294131477</v>
      </c>
      <c r="K56" s="1">
        <v>4180</v>
      </c>
      <c r="L56" s="1">
        <v>991.5</v>
      </c>
      <c r="N56"/>
      <c r="P56" s="4"/>
      <c r="Q56" s="5"/>
      <c r="R56" s="4"/>
      <c r="S56" s="4"/>
      <c r="T56" s="6"/>
      <c r="U56" s="6"/>
      <c r="V56" s="6"/>
      <c r="W56" s="6"/>
      <c r="X56" s="6"/>
      <c r="Y56" s="6"/>
      <c r="Z56" s="6"/>
      <c r="AA56" s="6"/>
      <c r="AC56" s="6"/>
      <c r="AD56" s="6"/>
      <c r="AE56" s="6"/>
    </row>
    <row r="57" spans="1:31" x14ac:dyDescent="0.45">
      <c r="A57">
        <f t="shared" si="4"/>
        <v>4.3999999999999997E-2</v>
      </c>
      <c r="B57" s="1">
        <f t="shared" si="7"/>
        <v>159.75794251134644</v>
      </c>
      <c r="C57">
        <v>1000</v>
      </c>
      <c r="D57" s="2">
        <v>0.86</v>
      </c>
      <c r="E57" s="1">
        <f t="shared" si="2"/>
        <v>54.334799999999994</v>
      </c>
      <c r="F57" s="1">
        <f t="shared" si="3"/>
        <v>489.01319999999993</v>
      </c>
      <c r="G57" s="8">
        <f t="shared" si="6"/>
        <v>3848.1725784615351</v>
      </c>
      <c r="H57">
        <v>315</v>
      </c>
      <c r="I57">
        <v>295</v>
      </c>
      <c r="J57" s="8">
        <v>1299.8236102290823</v>
      </c>
      <c r="K57" s="1">
        <v>4180</v>
      </c>
      <c r="L57" s="1">
        <v>991.5</v>
      </c>
      <c r="N57"/>
      <c r="P57" s="4"/>
      <c r="Q57" s="5"/>
      <c r="R57" s="4"/>
      <c r="S57" s="4"/>
      <c r="T57" s="6"/>
      <c r="U57" s="6"/>
      <c r="V57" s="6"/>
      <c r="W57" s="6"/>
      <c r="X57" s="6"/>
      <c r="Y57" s="6"/>
      <c r="Z57" s="6"/>
      <c r="AA57" s="6"/>
      <c r="AC57" s="6"/>
      <c r="AD57" s="6"/>
      <c r="AE57" s="6"/>
    </row>
    <row r="58" spans="1:31" x14ac:dyDescent="0.45">
      <c r="A58">
        <f t="shared" si="4"/>
        <v>0.05</v>
      </c>
      <c r="B58" s="1">
        <f t="shared" si="7"/>
        <v>181.54311649016643</v>
      </c>
      <c r="C58">
        <v>1000</v>
      </c>
      <c r="D58" s="2">
        <v>0.86</v>
      </c>
      <c r="E58" s="1">
        <f t="shared" si="2"/>
        <v>54.334799999999994</v>
      </c>
      <c r="F58" s="1">
        <f t="shared" si="3"/>
        <v>489.01319999999993</v>
      </c>
      <c r="G58" s="8">
        <f t="shared" si="6"/>
        <v>4850.9639999999972</v>
      </c>
      <c r="H58">
        <v>315</v>
      </c>
      <c r="I58">
        <v>295</v>
      </c>
      <c r="J58" s="8">
        <v>1377.4472732122745</v>
      </c>
      <c r="K58" s="1">
        <v>4180</v>
      </c>
      <c r="L58" s="1">
        <v>991.5</v>
      </c>
      <c r="N58"/>
      <c r="P58" s="4"/>
      <c r="Q58" s="5"/>
      <c r="R58" s="4"/>
      <c r="S58" s="4"/>
      <c r="T58" s="6"/>
      <c r="U58" s="6"/>
      <c r="V58" s="6"/>
      <c r="W58" s="6"/>
      <c r="X58" s="6"/>
      <c r="Y58" s="6"/>
      <c r="Z58" s="6"/>
      <c r="AA58" s="6"/>
      <c r="AC58" s="6"/>
      <c r="AD58" s="6"/>
      <c r="AE58" s="6"/>
    </row>
    <row r="59" spans="1:31" x14ac:dyDescent="0.45">
      <c r="A59">
        <f t="shared" si="4"/>
        <v>5.6000000000000001E-2</v>
      </c>
      <c r="B59" s="1">
        <f t="shared" si="7"/>
        <v>203.32829046898641</v>
      </c>
      <c r="C59">
        <v>1000</v>
      </c>
      <c r="D59" s="2">
        <v>0.86</v>
      </c>
      <c r="E59" s="1">
        <f t="shared" si="2"/>
        <v>54.334799999999994</v>
      </c>
      <c r="F59" s="1">
        <f t="shared" si="3"/>
        <v>489.01319999999993</v>
      </c>
      <c r="G59" s="8">
        <f t="shared" si="6"/>
        <v>5968.4851692307657</v>
      </c>
      <c r="H59">
        <v>315</v>
      </c>
      <c r="I59">
        <v>295</v>
      </c>
      <c r="J59" s="8">
        <v>1443.3488488953094</v>
      </c>
      <c r="K59" s="1">
        <v>4180</v>
      </c>
      <c r="L59" s="1">
        <v>991.5</v>
      </c>
      <c r="N59"/>
      <c r="P59" s="4"/>
      <c r="Q59" s="5"/>
      <c r="R59" s="4"/>
      <c r="S59" s="4"/>
      <c r="T59" s="6"/>
      <c r="U59" s="6"/>
      <c r="V59" s="6"/>
      <c r="W59" s="6"/>
      <c r="X59" s="6"/>
      <c r="Y59" s="6"/>
      <c r="Z59" s="6"/>
      <c r="AA59" s="6"/>
      <c r="AC59" s="6"/>
      <c r="AD59" s="6"/>
      <c r="AE59" s="6"/>
    </row>
    <row r="60" spans="1:31" x14ac:dyDescent="0.45">
      <c r="A60">
        <f t="shared" si="4"/>
        <v>6.2E-2</v>
      </c>
      <c r="B60" s="1">
        <f t="shared" si="7"/>
        <v>225.11346444780636</v>
      </c>
      <c r="C60">
        <v>1000</v>
      </c>
      <c r="D60" s="2">
        <v>0.86</v>
      </c>
      <c r="E60" s="1">
        <f t="shared" si="2"/>
        <v>54.334799999999994</v>
      </c>
      <c r="F60" s="1">
        <f t="shared" si="3"/>
        <v>489.01319999999993</v>
      </c>
      <c r="G60" s="8">
        <f t="shared" si="6"/>
        <v>7200.7360861538418</v>
      </c>
      <c r="H60">
        <v>315</v>
      </c>
      <c r="I60">
        <v>295</v>
      </c>
      <c r="J60" s="8">
        <v>1499.9207486347027</v>
      </c>
      <c r="K60" s="1">
        <v>4180</v>
      </c>
      <c r="L60" s="1">
        <v>991.5</v>
      </c>
      <c r="N60"/>
      <c r="P60" s="4"/>
      <c r="Q60" s="5"/>
      <c r="R60" s="4"/>
      <c r="S60" s="4"/>
      <c r="T60" s="6"/>
      <c r="U60" s="6"/>
      <c r="V60" s="6"/>
      <c r="W60" s="6"/>
      <c r="X60" s="6"/>
      <c r="Y60" s="6"/>
      <c r="Z60" s="6"/>
      <c r="AA60" s="6"/>
      <c r="AC60" s="6"/>
      <c r="AD60" s="6"/>
      <c r="AE60" s="6"/>
    </row>
    <row r="61" spans="1:31" x14ac:dyDescent="0.45">
      <c r="A61">
        <f t="shared" si="4"/>
        <v>6.8000000000000005E-2</v>
      </c>
      <c r="B61" s="1">
        <f t="shared" si="7"/>
        <v>246.89863842662635</v>
      </c>
      <c r="C61">
        <v>1000</v>
      </c>
      <c r="D61" s="2">
        <v>0.86</v>
      </c>
      <c r="E61" s="1">
        <f t="shared" si="2"/>
        <v>54.334799999999994</v>
      </c>
      <c r="F61" s="1">
        <f t="shared" si="3"/>
        <v>489.01319999999993</v>
      </c>
      <c r="G61" s="8">
        <f t="shared" si="6"/>
        <v>8547.7167507692284</v>
      </c>
      <c r="H61">
        <v>315</v>
      </c>
      <c r="I61">
        <v>295</v>
      </c>
      <c r="J61" s="8">
        <v>1548.9688796219459</v>
      </c>
      <c r="K61" s="1">
        <v>4180</v>
      </c>
      <c r="L61" s="1">
        <v>991.5</v>
      </c>
      <c r="N61"/>
      <c r="P61" s="4"/>
      <c r="Q61" s="5"/>
      <c r="R61" s="4"/>
      <c r="S61" s="4"/>
      <c r="T61" s="6"/>
      <c r="U61" s="6"/>
      <c r="V61" s="6"/>
      <c r="W61" s="6"/>
      <c r="X61" s="6"/>
      <c r="Y61" s="6"/>
      <c r="Z61" s="6"/>
      <c r="AA61" s="6"/>
      <c r="AC61" s="6"/>
      <c r="AD61" s="6"/>
      <c r="AE61" s="6"/>
    </row>
    <row r="62" spans="1:31" x14ac:dyDescent="0.45">
      <c r="A62">
        <f t="shared" si="4"/>
        <v>7.3999999999999996E-2</v>
      </c>
      <c r="B62" s="1">
        <f t="shared" si="7"/>
        <v>268.68381240544625</v>
      </c>
      <c r="C62">
        <v>1000</v>
      </c>
      <c r="D62" s="2">
        <v>0.86</v>
      </c>
      <c r="E62" s="1">
        <f t="shared" si="2"/>
        <v>54.334799999999994</v>
      </c>
      <c r="F62" s="1">
        <f t="shared" si="3"/>
        <v>489.01319999999993</v>
      </c>
      <c r="G62" s="8">
        <f t="shared" si="6"/>
        <v>10009.427163076918</v>
      </c>
      <c r="H62">
        <v>315</v>
      </c>
      <c r="I62">
        <v>295</v>
      </c>
      <c r="J62" s="8">
        <v>1589.8570201878476</v>
      </c>
      <c r="K62" s="1">
        <v>4180</v>
      </c>
      <c r="L62" s="1">
        <v>991.5</v>
      </c>
      <c r="N62"/>
      <c r="P62" s="4"/>
      <c r="Q62" s="5"/>
      <c r="R62" s="4"/>
      <c r="S62" s="4"/>
      <c r="T62" s="6"/>
      <c r="U62" s="6"/>
      <c r="V62" s="6"/>
      <c r="W62" s="6"/>
      <c r="X62" s="6"/>
      <c r="Y62" s="6"/>
      <c r="Z62" s="6"/>
      <c r="AA62" s="6"/>
      <c r="AC62" s="6"/>
      <c r="AD62" s="6"/>
      <c r="AE62" s="6"/>
    </row>
    <row r="63" spans="1:31" x14ac:dyDescent="0.45">
      <c r="A63">
        <f t="shared" si="4"/>
        <v>8.0000000000000002E-3</v>
      </c>
      <c r="B63" s="1">
        <f t="shared" si="7"/>
        <v>29.046898638426626</v>
      </c>
      <c r="C63">
        <v>1200</v>
      </c>
      <c r="D63" s="2">
        <v>1.1000000000000001</v>
      </c>
      <c r="E63" s="1">
        <f t="shared" si="2"/>
        <v>69.498000000000005</v>
      </c>
      <c r="F63" s="1">
        <f t="shared" si="3"/>
        <v>625.48200000000008</v>
      </c>
      <c r="G63" s="8">
        <f t="shared" si="6"/>
        <v>240.74875076923232</v>
      </c>
      <c r="H63">
        <v>315</v>
      </c>
      <c r="I63">
        <v>295</v>
      </c>
      <c r="J63" s="8">
        <v>379.61967694748779</v>
      </c>
      <c r="K63" s="1">
        <v>4180</v>
      </c>
      <c r="L63" s="1">
        <v>991.5</v>
      </c>
      <c r="N63"/>
      <c r="P63" s="4"/>
      <c r="Q63" s="5"/>
      <c r="R63" s="4"/>
      <c r="S63" s="4"/>
      <c r="T63" s="6"/>
      <c r="U63" s="6"/>
      <c r="V63" s="6"/>
      <c r="W63" s="6"/>
      <c r="X63" s="6"/>
      <c r="Y63" s="6"/>
      <c r="Z63" s="6"/>
      <c r="AA63" s="6"/>
      <c r="AC63" s="6"/>
      <c r="AD63" s="6"/>
      <c r="AE63" s="6"/>
    </row>
    <row r="64" spans="1:31" x14ac:dyDescent="0.45">
      <c r="A64">
        <f t="shared" si="4"/>
        <v>1.4E-2</v>
      </c>
      <c r="B64" s="1">
        <f t="shared" si="7"/>
        <v>50.832072617246602</v>
      </c>
      <c r="C64">
        <v>1200</v>
      </c>
      <c r="D64" s="2">
        <v>1.1000000000000001</v>
      </c>
      <c r="E64" s="1">
        <f t="shared" si="2"/>
        <v>69.498000000000005</v>
      </c>
      <c r="F64" s="1">
        <f t="shared" si="3"/>
        <v>625.48200000000008</v>
      </c>
      <c r="G64" s="8">
        <f t="shared" si="6"/>
        <v>555.16168615384686</v>
      </c>
      <c r="H64">
        <v>315</v>
      </c>
      <c r="I64">
        <v>295</v>
      </c>
      <c r="J64" s="8">
        <v>651.3331837529679</v>
      </c>
      <c r="K64" s="1">
        <v>4180</v>
      </c>
      <c r="L64" s="1">
        <v>991.5</v>
      </c>
      <c r="N64"/>
      <c r="P64" s="4"/>
      <c r="Q64" s="5"/>
      <c r="R64" s="4"/>
      <c r="S64" s="4"/>
      <c r="T64" s="6"/>
      <c r="U64" s="6"/>
      <c r="V64" s="6"/>
      <c r="W64" s="6"/>
      <c r="X64" s="6"/>
      <c r="Y64" s="6"/>
      <c r="Z64" s="6"/>
      <c r="AA64" s="6"/>
      <c r="AC64" s="6"/>
      <c r="AD64" s="6"/>
      <c r="AE64" s="6"/>
    </row>
    <row r="65" spans="1:31" x14ac:dyDescent="0.45">
      <c r="A65">
        <f t="shared" si="4"/>
        <v>0.02</v>
      </c>
      <c r="B65" s="1">
        <f t="shared" si="7"/>
        <v>72.617246596066565</v>
      </c>
      <c r="C65">
        <v>1200</v>
      </c>
      <c r="D65" s="2">
        <v>1.1000000000000001</v>
      </c>
      <c r="E65" s="1">
        <f t="shared" si="2"/>
        <v>69.498000000000005</v>
      </c>
      <c r="F65" s="1">
        <f t="shared" si="3"/>
        <v>625.48200000000008</v>
      </c>
      <c r="G65" s="8">
        <f t="shared" si="6"/>
        <v>984.30436923076911</v>
      </c>
      <c r="H65">
        <v>315</v>
      </c>
      <c r="I65">
        <v>295</v>
      </c>
      <c r="J65" s="8">
        <v>889.35477171752461</v>
      </c>
      <c r="K65" s="1">
        <v>4180</v>
      </c>
      <c r="L65" s="1">
        <v>991.5</v>
      </c>
      <c r="N65"/>
      <c r="P65" s="4"/>
      <c r="Q65" s="5"/>
      <c r="R65" s="4"/>
      <c r="S65" s="4"/>
      <c r="T65" s="6"/>
      <c r="U65" s="6"/>
      <c r="V65" s="6"/>
      <c r="W65" s="6"/>
      <c r="X65" s="6"/>
      <c r="Y65" s="6"/>
      <c r="Z65" s="6"/>
      <c r="AA65" s="6"/>
      <c r="AC65" s="6"/>
      <c r="AD65" s="6"/>
      <c r="AE65" s="6"/>
    </row>
    <row r="66" spans="1:31" x14ac:dyDescent="0.45">
      <c r="A66">
        <f t="shared" si="4"/>
        <v>2.5999999999999999E-2</v>
      </c>
      <c r="B66" s="1">
        <f t="shared" ref="B66:B97" si="8">A66/L66*3600*1000</f>
        <v>94.402420574886534</v>
      </c>
      <c r="C66">
        <v>1200</v>
      </c>
      <c r="D66" s="2">
        <v>1.1000000000000001</v>
      </c>
      <c r="E66" s="1">
        <f t="shared" si="2"/>
        <v>69.498000000000005</v>
      </c>
      <c r="F66" s="1">
        <f t="shared" si="3"/>
        <v>625.48200000000008</v>
      </c>
      <c r="G66" s="8">
        <f t="shared" si="6"/>
        <v>1528.1767999999988</v>
      </c>
      <c r="H66">
        <v>315</v>
      </c>
      <c r="I66">
        <v>295</v>
      </c>
      <c r="J66" s="8">
        <v>1087.9143308649109</v>
      </c>
      <c r="K66" s="1">
        <v>4180</v>
      </c>
      <c r="L66" s="1">
        <v>991.5</v>
      </c>
      <c r="N66"/>
      <c r="P66" s="4"/>
      <c r="Q66" s="5"/>
      <c r="R66" s="4"/>
      <c r="S66" s="4"/>
      <c r="T66" s="6"/>
      <c r="U66" s="6"/>
      <c r="V66" s="6"/>
      <c r="W66" s="6"/>
      <c r="X66" s="6"/>
      <c r="Y66" s="6"/>
      <c r="Z66" s="6"/>
      <c r="AA66" s="6"/>
      <c r="AC66" s="6"/>
      <c r="AD66" s="6"/>
      <c r="AE66" s="6"/>
    </row>
    <row r="67" spans="1:31" x14ac:dyDescent="0.45">
      <c r="A67">
        <f t="shared" si="4"/>
        <v>3.2000000000000001E-2</v>
      </c>
      <c r="B67" s="1">
        <f t="shared" si="8"/>
        <v>116.1875945537065</v>
      </c>
      <c r="C67">
        <v>1200</v>
      </c>
      <c r="D67" s="2">
        <v>1.1000000000000001</v>
      </c>
      <c r="E67" s="1">
        <f t="shared" si="2"/>
        <v>69.498000000000005</v>
      </c>
      <c r="F67" s="1">
        <f t="shared" si="3"/>
        <v>625.48200000000008</v>
      </c>
      <c r="G67" s="8">
        <f t="shared" si="6"/>
        <v>2186.778978461537</v>
      </c>
      <c r="H67">
        <v>315</v>
      </c>
      <c r="I67">
        <v>295</v>
      </c>
      <c r="J67" s="8">
        <v>1251.6512886377182</v>
      </c>
      <c r="K67" s="1">
        <v>4180</v>
      </c>
      <c r="L67" s="1">
        <v>991.5</v>
      </c>
      <c r="N67"/>
      <c r="P67" s="4"/>
      <c r="Q67" s="5"/>
      <c r="R67" s="4"/>
      <c r="S67" s="4"/>
      <c r="T67" s="6"/>
      <c r="U67" s="6"/>
      <c r="V67" s="6"/>
      <c r="W67" s="6"/>
      <c r="X67" s="6"/>
      <c r="Y67" s="6"/>
      <c r="Z67" s="6"/>
      <c r="AA67" s="6"/>
      <c r="AC67" s="6"/>
      <c r="AD67" s="6"/>
      <c r="AE67" s="6"/>
    </row>
    <row r="68" spans="1:31" x14ac:dyDescent="0.45">
      <c r="A68">
        <f t="shared" si="4"/>
        <v>3.7999999999999999E-2</v>
      </c>
      <c r="B68" s="1">
        <f t="shared" si="8"/>
        <v>137.97276853252646</v>
      </c>
      <c r="C68">
        <v>1200</v>
      </c>
      <c r="D68" s="2">
        <v>1.1000000000000001</v>
      </c>
      <c r="E68" s="1">
        <f t="shared" ref="E68:E131" si="9">D68*0.01755*3600</f>
        <v>69.498000000000005</v>
      </c>
      <c r="F68" s="1">
        <f t="shared" ref="F68:F131" si="10">E68*9</f>
        <v>625.48200000000008</v>
      </c>
      <c r="G68" s="8">
        <f t="shared" si="6"/>
        <v>2960.1109046153824</v>
      </c>
      <c r="H68">
        <v>315</v>
      </c>
      <c r="I68">
        <v>295</v>
      </c>
      <c r="J68" s="8">
        <v>1387.2172947271208</v>
      </c>
      <c r="K68" s="1">
        <v>4180</v>
      </c>
      <c r="L68" s="1">
        <v>991.5</v>
      </c>
      <c r="N68"/>
      <c r="P68" s="4"/>
      <c r="Q68" s="5"/>
      <c r="R68" s="4"/>
      <c r="S68" s="4"/>
      <c r="T68" s="6"/>
      <c r="U68" s="6"/>
      <c r="V68" s="6"/>
      <c r="W68" s="6"/>
      <c r="X68" s="6"/>
      <c r="Y68" s="6"/>
      <c r="Z68" s="6"/>
      <c r="AA68" s="6"/>
      <c r="AC68" s="6"/>
      <c r="AD68" s="6"/>
      <c r="AE68" s="6"/>
    </row>
    <row r="69" spans="1:31" ht="15" customHeight="1" x14ac:dyDescent="0.45">
      <c r="A69">
        <f t="shared" si="4"/>
        <v>4.3999999999999997E-2</v>
      </c>
      <c r="B69" s="1">
        <f t="shared" si="8"/>
        <v>159.75794251134644</v>
      </c>
      <c r="C69">
        <v>1200</v>
      </c>
      <c r="D69" s="2">
        <v>1.1000000000000001</v>
      </c>
      <c r="E69" s="1">
        <f t="shared" si="9"/>
        <v>69.498000000000005</v>
      </c>
      <c r="F69" s="1">
        <f t="shared" si="10"/>
        <v>625.48200000000008</v>
      </c>
      <c r="G69" s="8">
        <f t="shared" si="6"/>
        <v>3848.1725784615351</v>
      </c>
      <c r="H69">
        <v>315</v>
      </c>
      <c r="I69">
        <v>295</v>
      </c>
      <c r="J69" s="8">
        <v>1500.5213444066947</v>
      </c>
      <c r="K69" s="1">
        <v>4180</v>
      </c>
      <c r="L69" s="1">
        <v>991.5</v>
      </c>
      <c r="N69"/>
      <c r="P69" s="4"/>
      <c r="Q69" s="5"/>
      <c r="R69" s="4"/>
      <c r="S69" s="4"/>
      <c r="T69" s="6"/>
      <c r="U69" s="6"/>
      <c r="V69" s="6"/>
      <c r="W69" s="6"/>
      <c r="X69" s="6"/>
      <c r="Y69" s="6"/>
      <c r="Z69" s="6"/>
      <c r="AA69" s="6"/>
      <c r="AC69" s="6"/>
      <c r="AD69" s="6"/>
      <c r="AE69" s="6"/>
    </row>
    <row r="70" spans="1:31" x14ac:dyDescent="0.45">
      <c r="A70">
        <f t="shared" si="4"/>
        <v>0.05</v>
      </c>
      <c r="B70" s="1">
        <f t="shared" si="8"/>
        <v>181.54311649016643</v>
      </c>
      <c r="C70">
        <v>1200</v>
      </c>
      <c r="D70" s="2">
        <v>1.1000000000000001</v>
      </c>
      <c r="E70" s="1">
        <f t="shared" si="9"/>
        <v>69.498000000000005</v>
      </c>
      <c r="F70" s="1">
        <f t="shared" si="10"/>
        <v>625.48200000000008</v>
      </c>
      <c r="G70" s="8">
        <f t="shared" si="6"/>
        <v>4850.9639999999972</v>
      </c>
      <c r="H70">
        <v>315</v>
      </c>
      <c r="I70">
        <v>295</v>
      </c>
      <c r="J70" s="8">
        <v>1596.2514474055954</v>
      </c>
      <c r="K70" s="1">
        <v>4180</v>
      </c>
      <c r="L70" s="1">
        <v>991.5</v>
      </c>
      <c r="N70"/>
      <c r="P70" s="4"/>
      <c r="Q70" s="5"/>
      <c r="R70" s="4"/>
      <c r="S70" s="4"/>
      <c r="T70" s="6"/>
      <c r="U70" s="6"/>
      <c r="V70" s="6"/>
      <c r="W70" s="6"/>
      <c r="X70" s="6"/>
      <c r="Y70" s="6"/>
      <c r="Z70" s="6"/>
      <c r="AA70" s="6"/>
      <c r="AC70" s="6"/>
      <c r="AD70" s="6"/>
      <c r="AE70" s="6"/>
    </row>
    <row r="71" spans="1:31" x14ac:dyDescent="0.45">
      <c r="A71">
        <f t="shared" si="4"/>
        <v>5.6000000000000001E-2</v>
      </c>
      <c r="B71" s="1">
        <f t="shared" si="8"/>
        <v>203.32829046898641</v>
      </c>
      <c r="C71">
        <v>1200</v>
      </c>
      <c r="D71" s="2">
        <v>1.1000000000000001</v>
      </c>
      <c r="E71" s="1">
        <f t="shared" si="9"/>
        <v>69.498000000000005</v>
      </c>
      <c r="F71" s="1">
        <f t="shared" si="10"/>
        <v>625.48200000000008</v>
      </c>
      <c r="G71" s="8">
        <f t="shared" si="6"/>
        <v>5968.4851692307657</v>
      </c>
      <c r="H71">
        <v>315</v>
      </c>
      <c r="I71">
        <v>295</v>
      </c>
      <c r="J71" s="8">
        <v>1678.0041905092039</v>
      </c>
      <c r="K71" s="1">
        <v>4180</v>
      </c>
      <c r="L71" s="1">
        <v>991.5</v>
      </c>
      <c r="N71"/>
      <c r="P71" s="4"/>
      <c r="Q71" s="5"/>
      <c r="R71" s="4"/>
      <c r="S71" s="4"/>
      <c r="T71" s="6"/>
      <c r="U71" s="6"/>
      <c r="V71" s="6"/>
      <c r="W71" s="6"/>
      <c r="X71" s="6"/>
      <c r="Y71" s="6"/>
      <c r="Z71" s="6"/>
      <c r="AA71" s="6"/>
      <c r="AC71" s="6"/>
      <c r="AD71" s="6"/>
      <c r="AE71" s="6"/>
    </row>
    <row r="72" spans="1:31" x14ac:dyDescent="0.45">
      <c r="A72">
        <f t="shared" si="4"/>
        <v>6.2E-2</v>
      </c>
      <c r="B72" s="1">
        <f t="shared" si="8"/>
        <v>225.11346444780636</v>
      </c>
      <c r="C72">
        <v>1200</v>
      </c>
      <c r="D72" s="2">
        <v>1.1000000000000001</v>
      </c>
      <c r="E72" s="1">
        <f t="shared" si="9"/>
        <v>69.498000000000005</v>
      </c>
      <c r="F72" s="1">
        <f t="shared" si="10"/>
        <v>625.48200000000008</v>
      </c>
      <c r="G72" s="8">
        <f t="shared" si="6"/>
        <v>7200.7360861538418</v>
      </c>
      <c r="H72">
        <v>315</v>
      </c>
      <c r="I72">
        <v>295</v>
      </c>
      <c r="J72" s="8">
        <v>1748.5228730140336</v>
      </c>
      <c r="K72" s="1">
        <v>4180</v>
      </c>
      <c r="L72" s="1">
        <v>991.5</v>
      </c>
      <c r="N72"/>
      <c r="P72" s="4"/>
      <c r="Q72" s="5"/>
      <c r="R72" s="4"/>
      <c r="S72" s="4"/>
      <c r="T72" s="6"/>
      <c r="U72" s="6"/>
      <c r="V72" s="6"/>
      <c r="W72" s="6"/>
      <c r="X72" s="6"/>
      <c r="Y72" s="6"/>
      <c r="Z72" s="6"/>
      <c r="AA72" s="6"/>
      <c r="AC72" s="6"/>
      <c r="AD72" s="6"/>
      <c r="AE72" s="6"/>
    </row>
    <row r="73" spans="1:31" x14ac:dyDescent="0.45">
      <c r="A73">
        <f t="shared" si="4"/>
        <v>6.8000000000000005E-2</v>
      </c>
      <c r="B73" s="1">
        <f t="shared" si="8"/>
        <v>246.89863842662635</v>
      </c>
      <c r="C73">
        <v>1200</v>
      </c>
      <c r="D73" s="2">
        <v>1.1000000000000001</v>
      </c>
      <c r="E73" s="1">
        <f t="shared" si="9"/>
        <v>69.498000000000005</v>
      </c>
      <c r="F73" s="1">
        <f t="shared" si="10"/>
        <v>625.48200000000008</v>
      </c>
      <c r="G73" s="8">
        <f t="shared" si="6"/>
        <v>8547.7167507692284</v>
      </c>
      <c r="H73">
        <v>315</v>
      </c>
      <c r="I73">
        <v>295</v>
      </c>
      <c r="J73" s="8">
        <v>1809.9103006617622</v>
      </c>
      <c r="K73" s="1">
        <v>4180</v>
      </c>
      <c r="L73" s="1">
        <v>991.5</v>
      </c>
      <c r="N73"/>
      <c r="P73" s="4"/>
      <c r="Q73" s="5"/>
      <c r="R73" s="4"/>
      <c r="S73" s="4"/>
      <c r="T73" s="6"/>
      <c r="U73" s="6"/>
      <c r="V73" s="6"/>
      <c r="W73" s="6"/>
      <c r="X73" s="6"/>
      <c r="Y73" s="6"/>
      <c r="Z73" s="6"/>
      <c r="AA73" s="6"/>
      <c r="AC73" s="6"/>
      <c r="AD73" s="6"/>
      <c r="AE73" s="6"/>
    </row>
    <row r="74" spans="1:31" x14ac:dyDescent="0.45">
      <c r="A74">
        <f t="shared" si="4"/>
        <v>7.3999999999999996E-2</v>
      </c>
      <c r="B74" s="1">
        <f t="shared" si="8"/>
        <v>268.68381240544625</v>
      </c>
      <c r="C74">
        <v>1200</v>
      </c>
      <c r="D74" s="2">
        <v>1.1000000000000001</v>
      </c>
      <c r="E74" s="1">
        <f t="shared" si="9"/>
        <v>69.498000000000005</v>
      </c>
      <c r="F74" s="1">
        <f t="shared" si="10"/>
        <v>625.48200000000008</v>
      </c>
      <c r="G74" s="8">
        <f t="shared" si="6"/>
        <v>10009.427163076918</v>
      </c>
      <c r="H74">
        <v>315</v>
      </c>
      <c r="I74">
        <v>295</v>
      </c>
      <c r="J74" s="8">
        <v>1861.2566415564643</v>
      </c>
      <c r="K74" s="1">
        <v>4180</v>
      </c>
      <c r="L74" s="1">
        <v>991.5</v>
      </c>
      <c r="N74"/>
      <c r="P74" s="4"/>
      <c r="Q74" s="5"/>
      <c r="R74" s="4"/>
      <c r="S74" s="4"/>
      <c r="T74" s="6"/>
      <c r="U74" s="6"/>
      <c r="V74" s="6"/>
      <c r="W74" s="6"/>
      <c r="X74" s="6"/>
      <c r="Y74" s="6"/>
      <c r="Z74" s="6"/>
      <c r="AA74" s="6"/>
      <c r="AC74" s="6"/>
      <c r="AD74" s="6"/>
      <c r="AE74" s="6"/>
    </row>
    <row r="75" spans="1:31" x14ac:dyDescent="0.45">
      <c r="A75">
        <f t="shared" si="4"/>
        <v>8.0000000000000002E-3</v>
      </c>
      <c r="B75" s="1">
        <f t="shared" si="8"/>
        <v>29.046898638426626</v>
      </c>
      <c r="C75">
        <v>1500</v>
      </c>
      <c r="D75" s="2">
        <v>1.45</v>
      </c>
      <c r="E75" s="1">
        <f t="shared" si="9"/>
        <v>91.61099999999999</v>
      </c>
      <c r="F75" s="1">
        <f t="shared" si="10"/>
        <v>824.49899999999991</v>
      </c>
      <c r="G75" s="8">
        <f t="shared" si="6"/>
        <v>240.74875076923232</v>
      </c>
      <c r="H75">
        <v>315</v>
      </c>
      <c r="I75">
        <v>295</v>
      </c>
      <c r="J75" s="8">
        <v>420.11309089819974</v>
      </c>
      <c r="K75" s="1">
        <v>4180</v>
      </c>
      <c r="L75" s="1">
        <v>991.5</v>
      </c>
      <c r="N75"/>
      <c r="P75" s="4"/>
      <c r="Q75" s="5"/>
      <c r="R75" s="4"/>
      <c r="S75" s="4"/>
      <c r="T75" s="6"/>
      <c r="U75" s="6"/>
      <c r="V75" s="6"/>
      <c r="W75" s="6"/>
      <c r="X75" s="6"/>
      <c r="Y75" s="6"/>
      <c r="Z75" s="6"/>
      <c r="AA75" s="6"/>
      <c r="AC75" s="6"/>
      <c r="AD75" s="6"/>
      <c r="AE75" s="6"/>
    </row>
    <row r="76" spans="1:31" x14ac:dyDescent="0.45">
      <c r="A76">
        <f t="shared" si="4"/>
        <v>1.4E-2</v>
      </c>
      <c r="B76" s="1">
        <f t="shared" si="8"/>
        <v>50.832072617246602</v>
      </c>
      <c r="C76">
        <v>1500</v>
      </c>
      <c r="D76" s="2">
        <v>1.45</v>
      </c>
      <c r="E76" s="1">
        <f t="shared" si="9"/>
        <v>91.61099999999999</v>
      </c>
      <c r="F76" s="1">
        <f t="shared" si="10"/>
        <v>824.49899999999991</v>
      </c>
      <c r="G76" s="8">
        <f t="shared" si="6"/>
        <v>555.16168615384686</v>
      </c>
      <c r="H76">
        <v>315</v>
      </c>
      <c r="I76">
        <v>295</v>
      </c>
      <c r="J76" s="8">
        <v>724.77474897343814</v>
      </c>
      <c r="K76" s="1">
        <v>4180</v>
      </c>
      <c r="L76" s="1">
        <v>991.5</v>
      </c>
      <c r="N76"/>
      <c r="P76" s="4"/>
      <c r="Q76" s="5"/>
      <c r="R76" s="4"/>
      <c r="S76" s="4"/>
      <c r="T76" s="6"/>
      <c r="U76" s="6"/>
      <c r="V76" s="6"/>
      <c r="W76" s="6"/>
      <c r="X76" s="6"/>
      <c r="Y76" s="6"/>
      <c r="Z76" s="6"/>
      <c r="AA76" s="6"/>
      <c r="AC76" s="6"/>
      <c r="AD76" s="6"/>
      <c r="AE76" s="6"/>
    </row>
    <row r="77" spans="1:31" x14ac:dyDescent="0.45">
      <c r="A77">
        <f t="shared" si="4"/>
        <v>0.02</v>
      </c>
      <c r="B77" s="1">
        <f t="shared" si="8"/>
        <v>72.617246596066565</v>
      </c>
      <c r="C77">
        <v>1500</v>
      </c>
      <c r="D77" s="2">
        <v>1.45</v>
      </c>
      <c r="E77" s="1">
        <f t="shared" si="9"/>
        <v>91.61099999999999</v>
      </c>
      <c r="F77" s="1">
        <f t="shared" si="10"/>
        <v>824.49899999999991</v>
      </c>
      <c r="G77" s="8">
        <f t="shared" si="6"/>
        <v>984.30436923076911</v>
      </c>
      <c r="H77">
        <v>315</v>
      </c>
      <c r="I77">
        <v>295</v>
      </c>
      <c r="J77" s="8">
        <v>998.69050788250843</v>
      </c>
      <c r="K77" s="1">
        <v>4180</v>
      </c>
      <c r="L77" s="1">
        <v>991.5</v>
      </c>
      <c r="N77"/>
      <c r="P77" s="4"/>
      <c r="Q77" s="5"/>
      <c r="R77" s="4"/>
      <c r="S77" s="4"/>
      <c r="T77" s="6"/>
      <c r="U77" s="6"/>
      <c r="V77" s="6"/>
      <c r="W77" s="6"/>
      <c r="X77" s="6"/>
      <c r="Y77" s="6"/>
      <c r="Z77" s="6"/>
      <c r="AA77" s="6"/>
      <c r="AC77" s="6"/>
      <c r="AD77" s="6"/>
      <c r="AE77" s="6"/>
    </row>
    <row r="78" spans="1:31" x14ac:dyDescent="0.45">
      <c r="A78">
        <f t="shared" si="4"/>
        <v>2.5999999999999999E-2</v>
      </c>
      <c r="B78" s="1">
        <f t="shared" si="8"/>
        <v>94.402420574886534</v>
      </c>
      <c r="C78">
        <v>1500</v>
      </c>
      <c r="D78" s="2">
        <v>1.45</v>
      </c>
      <c r="E78" s="1">
        <f t="shared" si="9"/>
        <v>91.61099999999999</v>
      </c>
      <c r="F78" s="1">
        <f t="shared" si="10"/>
        <v>824.49899999999991</v>
      </c>
      <c r="G78" s="8">
        <f t="shared" si="6"/>
        <v>1528.1767999999988</v>
      </c>
      <c r="H78">
        <v>315</v>
      </c>
      <c r="I78">
        <v>295</v>
      </c>
      <c r="J78" s="8">
        <v>1232.6925245284217</v>
      </c>
      <c r="K78" s="1">
        <v>4180</v>
      </c>
      <c r="L78" s="1">
        <v>991.5</v>
      </c>
      <c r="N78"/>
      <c r="P78" s="4"/>
      <c r="Q78" s="5"/>
      <c r="R78" s="4"/>
      <c r="S78" s="4"/>
      <c r="T78" s="6"/>
      <c r="U78" s="6"/>
      <c r="V78" s="6"/>
      <c r="W78" s="6"/>
      <c r="X78" s="6"/>
      <c r="Y78" s="6"/>
      <c r="Z78" s="6"/>
      <c r="AA78" s="6"/>
      <c r="AC78" s="6"/>
      <c r="AD78" s="6"/>
      <c r="AE78" s="6"/>
    </row>
    <row r="79" spans="1:31" x14ac:dyDescent="0.45">
      <c r="A79">
        <f t="shared" si="4"/>
        <v>3.2000000000000001E-2</v>
      </c>
      <c r="B79" s="1">
        <f t="shared" si="8"/>
        <v>116.1875945537065</v>
      </c>
      <c r="C79">
        <v>1500</v>
      </c>
      <c r="D79" s="2">
        <v>1.45</v>
      </c>
      <c r="E79" s="1">
        <f t="shared" si="9"/>
        <v>91.61099999999999</v>
      </c>
      <c r="F79" s="1">
        <f t="shared" si="10"/>
        <v>824.49899999999991</v>
      </c>
      <c r="G79" s="8">
        <f t="shared" si="6"/>
        <v>2186.778978461537</v>
      </c>
      <c r="H79">
        <v>315</v>
      </c>
      <c r="I79">
        <v>295</v>
      </c>
      <c r="J79" s="8">
        <v>1429.2340117317642</v>
      </c>
      <c r="K79" s="1">
        <v>4180</v>
      </c>
      <c r="L79" s="1">
        <v>991.5</v>
      </c>
      <c r="N79"/>
      <c r="P79" s="4"/>
      <c r="Q79" s="5"/>
      <c r="R79" s="4"/>
      <c r="S79" s="4"/>
      <c r="T79" s="6"/>
      <c r="U79" s="6"/>
      <c r="V79" s="6"/>
      <c r="W79" s="6"/>
      <c r="X79" s="6"/>
      <c r="Y79" s="6"/>
      <c r="Z79" s="6"/>
      <c r="AA79" s="6"/>
      <c r="AC79" s="6"/>
      <c r="AD79" s="6"/>
      <c r="AE79" s="6"/>
    </row>
    <row r="80" spans="1:31" x14ac:dyDescent="0.45">
      <c r="A80">
        <f t="shared" ref="A80:A143" si="11">A68</f>
        <v>3.7999999999999999E-2</v>
      </c>
      <c r="B80" s="1">
        <f t="shared" si="8"/>
        <v>137.97276853252646</v>
      </c>
      <c r="C80">
        <v>1500</v>
      </c>
      <c r="D80" s="2">
        <v>1.45</v>
      </c>
      <c r="E80" s="1">
        <f t="shared" si="9"/>
        <v>91.61099999999999</v>
      </c>
      <c r="F80" s="1">
        <f t="shared" si="10"/>
        <v>824.49899999999991</v>
      </c>
      <c r="G80" s="8">
        <f t="shared" si="6"/>
        <v>2960.1109046153824</v>
      </c>
      <c r="H80">
        <v>315</v>
      </c>
      <c r="I80">
        <v>295</v>
      </c>
      <c r="J80" s="8">
        <v>1594.2529431955882</v>
      </c>
      <c r="K80" s="1">
        <v>4180</v>
      </c>
      <c r="L80" s="1">
        <v>991.5</v>
      </c>
      <c r="N80"/>
      <c r="P80" s="4"/>
      <c r="Q80" s="5"/>
      <c r="R80" s="4"/>
      <c r="S80" s="4"/>
      <c r="T80" s="6"/>
      <c r="U80" s="6"/>
      <c r="V80" s="6"/>
      <c r="W80" s="6"/>
      <c r="X80" s="6"/>
      <c r="Y80" s="6"/>
      <c r="Z80" s="6"/>
      <c r="AA80" s="6"/>
      <c r="AC80" s="6"/>
      <c r="AD80" s="6"/>
      <c r="AE80" s="6"/>
    </row>
    <row r="81" spans="1:31" x14ac:dyDescent="0.45">
      <c r="A81">
        <f t="shared" si="11"/>
        <v>4.3999999999999997E-2</v>
      </c>
      <c r="B81" s="1">
        <f t="shared" si="8"/>
        <v>159.75794251134644</v>
      </c>
      <c r="C81">
        <v>1500</v>
      </c>
      <c r="D81" s="2">
        <v>1.45</v>
      </c>
      <c r="E81" s="1">
        <f t="shared" si="9"/>
        <v>91.61099999999999</v>
      </c>
      <c r="F81" s="1">
        <f t="shared" si="10"/>
        <v>824.49899999999991</v>
      </c>
      <c r="G81" s="8">
        <f t="shared" si="6"/>
        <v>3848.1725784615351</v>
      </c>
      <c r="H81">
        <v>315</v>
      </c>
      <c r="I81">
        <v>295</v>
      </c>
      <c r="J81" s="8">
        <v>1733.6767446148872</v>
      </c>
      <c r="K81" s="1">
        <v>4180</v>
      </c>
      <c r="L81" s="1">
        <v>991.5</v>
      </c>
      <c r="N81"/>
      <c r="P81" s="4"/>
      <c r="Q81" s="5"/>
      <c r="R81" s="4"/>
      <c r="S81" s="4"/>
      <c r="T81" s="6"/>
      <c r="U81" s="6"/>
      <c r="V81" s="6"/>
      <c r="W81" s="6"/>
      <c r="X81" s="6"/>
      <c r="Y81" s="6"/>
      <c r="Z81" s="6"/>
      <c r="AA81" s="6"/>
      <c r="AC81" s="6"/>
      <c r="AD81" s="6"/>
      <c r="AE81" s="6"/>
    </row>
    <row r="82" spans="1:31" x14ac:dyDescent="0.45">
      <c r="A82">
        <f t="shared" si="11"/>
        <v>0.05</v>
      </c>
      <c r="B82" s="1">
        <f t="shared" si="8"/>
        <v>181.54311649016643</v>
      </c>
      <c r="C82">
        <v>1500</v>
      </c>
      <c r="D82" s="2">
        <v>1.45</v>
      </c>
      <c r="E82" s="1">
        <f t="shared" si="9"/>
        <v>91.61099999999999</v>
      </c>
      <c r="F82" s="1">
        <f t="shared" si="10"/>
        <v>824.49899999999991</v>
      </c>
      <c r="G82" s="8">
        <f t="shared" si="6"/>
        <v>4850.9639999999972</v>
      </c>
      <c r="H82">
        <v>315</v>
      </c>
      <c r="I82">
        <v>295</v>
      </c>
      <c r="J82" s="8">
        <v>1852.4918938274982</v>
      </c>
      <c r="K82" s="1">
        <v>4180</v>
      </c>
      <c r="L82" s="1">
        <v>991.5</v>
      </c>
      <c r="N82"/>
      <c r="P82" s="4"/>
      <c r="Q82" s="5"/>
      <c r="R82" s="4"/>
      <c r="S82" s="4"/>
      <c r="T82" s="6"/>
      <c r="U82" s="6"/>
      <c r="V82" s="6"/>
      <c r="W82" s="6"/>
      <c r="X82" s="6"/>
      <c r="Y82" s="6"/>
      <c r="Z82" s="6"/>
      <c r="AA82" s="6"/>
      <c r="AC82" s="6"/>
      <c r="AD82" s="6"/>
      <c r="AE82" s="6"/>
    </row>
    <row r="83" spans="1:31" x14ac:dyDescent="0.45">
      <c r="A83">
        <f t="shared" si="11"/>
        <v>5.6000000000000001E-2</v>
      </c>
      <c r="B83" s="1">
        <f t="shared" si="8"/>
        <v>203.32829046898641</v>
      </c>
      <c r="C83">
        <v>1500</v>
      </c>
      <c r="D83" s="2">
        <v>1.45</v>
      </c>
      <c r="E83" s="1">
        <f t="shared" si="9"/>
        <v>91.61099999999999</v>
      </c>
      <c r="F83" s="1">
        <f t="shared" si="10"/>
        <v>824.49899999999991</v>
      </c>
      <c r="G83" s="8">
        <f t="shared" si="6"/>
        <v>5968.4851692307657</v>
      </c>
      <c r="H83">
        <v>315</v>
      </c>
      <c r="I83">
        <v>295</v>
      </c>
      <c r="J83" s="8">
        <v>1954.6674143573132</v>
      </c>
      <c r="K83" s="1">
        <v>4180</v>
      </c>
      <c r="L83" s="1">
        <v>991.5</v>
      </c>
      <c r="N83"/>
      <c r="P83" s="4"/>
      <c r="Q83" s="5"/>
      <c r="R83" s="4"/>
      <c r="S83" s="4"/>
      <c r="T83" s="6"/>
      <c r="U83" s="6"/>
      <c r="V83" s="6"/>
      <c r="W83" s="6"/>
      <c r="X83" s="6"/>
      <c r="Y83" s="6"/>
      <c r="Z83" s="6"/>
      <c r="AA83" s="6"/>
      <c r="AC83" s="6"/>
      <c r="AD83" s="6"/>
      <c r="AE83" s="6"/>
    </row>
    <row r="84" spans="1:31" x14ac:dyDescent="0.45">
      <c r="A84">
        <f t="shared" si="11"/>
        <v>6.2E-2</v>
      </c>
      <c r="B84" s="1">
        <f t="shared" si="8"/>
        <v>225.11346444780636</v>
      </c>
      <c r="C84">
        <v>1500</v>
      </c>
      <c r="D84" s="2">
        <v>1.45</v>
      </c>
      <c r="E84" s="1">
        <f t="shared" si="9"/>
        <v>91.61099999999999</v>
      </c>
      <c r="F84" s="1">
        <f t="shared" si="10"/>
        <v>824.49899999999991</v>
      </c>
      <c r="G84" s="8">
        <f t="shared" si="6"/>
        <v>7200.7360861538418</v>
      </c>
      <c r="H84">
        <v>315</v>
      </c>
      <c r="I84">
        <v>295</v>
      </c>
      <c r="J84" s="8">
        <v>2043.3095416631254</v>
      </c>
      <c r="K84" s="1">
        <v>4180</v>
      </c>
      <c r="L84" s="1">
        <v>991.5</v>
      </c>
      <c r="N84"/>
      <c r="P84" s="4"/>
      <c r="Q84" s="5"/>
      <c r="R84" s="4"/>
      <c r="S84" s="4"/>
      <c r="T84" s="6"/>
      <c r="U84" s="6"/>
      <c r="V84" s="6"/>
      <c r="W84" s="6"/>
      <c r="X84" s="6"/>
      <c r="Y84" s="6"/>
      <c r="Z84" s="6"/>
      <c r="AA84" s="6"/>
      <c r="AC84" s="6"/>
      <c r="AD84" s="6"/>
      <c r="AE84" s="6"/>
    </row>
    <row r="85" spans="1:31" x14ac:dyDescent="0.45">
      <c r="A85">
        <f t="shared" si="11"/>
        <v>6.8000000000000005E-2</v>
      </c>
      <c r="B85" s="1">
        <f t="shared" si="8"/>
        <v>246.89863842662635</v>
      </c>
      <c r="C85">
        <v>1500</v>
      </c>
      <c r="D85" s="2">
        <v>1.45</v>
      </c>
      <c r="E85" s="1">
        <f t="shared" si="9"/>
        <v>91.61099999999999</v>
      </c>
      <c r="F85" s="1">
        <f t="shared" si="10"/>
        <v>824.49899999999991</v>
      </c>
      <c r="G85" s="8">
        <f t="shared" si="6"/>
        <v>8547.7167507692284</v>
      </c>
      <c r="H85">
        <v>315</v>
      </c>
      <c r="I85">
        <v>295</v>
      </c>
      <c r="J85" s="8">
        <v>2120.8457619178198</v>
      </c>
      <c r="K85" s="1">
        <v>4180</v>
      </c>
      <c r="L85" s="1">
        <v>991.5</v>
      </c>
      <c r="N85"/>
      <c r="P85" s="4"/>
      <c r="Q85" s="5"/>
      <c r="R85" s="4"/>
      <c r="S85" s="4"/>
      <c r="T85" s="6"/>
      <c r="U85" s="6"/>
      <c r="V85" s="6"/>
      <c r="W85" s="6"/>
      <c r="X85" s="6"/>
      <c r="Y85" s="6"/>
      <c r="Z85" s="6"/>
      <c r="AA85" s="6"/>
      <c r="AC85" s="6"/>
      <c r="AD85" s="6"/>
      <c r="AE85" s="6"/>
    </row>
    <row r="86" spans="1:31" x14ac:dyDescent="0.45">
      <c r="A86">
        <f t="shared" si="11"/>
        <v>7.3999999999999996E-2</v>
      </c>
      <c r="B86" s="1">
        <f t="shared" si="8"/>
        <v>268.68381240544625</v>
      </c>
      <c r="C86">
        <v>1500</v>
      </c>
      <c r="D86" s="2">
        <v>1.45</v>
      </c>
      <c r="E86" s="1">
        <f t="shared" si="9"/>
        <v>91.61099999999999</v>
      </c>
      <c r="F86" s="1">
        <f t="shared" si="10"/>
        <v>824.49899999999991</v>
      </c>
      <c r="G86" s="8">
        <f t="shared" si="6"/>
        <v>10009.427163076918</v>
      </c>
      <c r="H86">
        <v>315</v>
      </c>
      <c r="I86">
        <v>295</v>
      </c>
      <c r="J86" s="8">
        <v>2185.9594205335002</v>
      </c>
      <c r="K86" s="1">
        <v>4180</v>
      </c>
      <c r="L86" s="1">
        <v>991.5</v>
      </c>
      <c r="N86"/>
      <c r="P86" s="4"/>
      <c r="Q86" s="5"/>
      <c r="R86" s="4"/>
      <c r="S86" s="4"/>
      <c r="T86" s="6"/>
      <c r="U86" s="6"/>
      <c r="V86" s="6"/>
      <c r="W86" s="6"/>
      <c r="X86" s="6"/>
      <c r="Y86" s="6"/>
      <c r="Z86" s="6"/>
      <c r="AA86" s="6"/>
      <c r="AC86" s="6"/>
      <c r="AD86" s="6"/>
      <c r="AE86" s="6"/>
    </row>
    <row r="87" spans="1:31" x14ac:dyDescent="0.45">
      <c r="A87">
        <f t="shared" si="11"/>
        <v>8.0000000000000002E-3</v>
      </c>
      <c r="B87" s="1">
        <f t="shared" si="8"/>
        <v>29.046898638426626</v>
      </c>
      <c r="C87">
        <v>2000</v>
      </c>
      <c r="D87" s="2">
        <v>2.0299999999999998</v>
      </c>
      <c r="E87" s="1">
        <f t="shared" si="9"/>
        <v>128.25539999999998</v>
      </c>
      <c r="F87" s="1">
        <f t="shared" si="10"/>
        <v>1154.2985999999999</v>
      </c>
      <c r="G87" s="8">
        <f t="shared" si="6"/>
        <v>240.74875076923232</v>
      </c>
      <c r="H87">
        <v>315</v>
      </c>
      <c r="I87">
        <v>295</v>
      </c>
      <c r="J87" s="8">
        <v>466.58993901298038</v>
      </c>
      <c r="K87" s="1">
        <v>4180</v>
      </c>
      <c r="L87" s="1">
        <v>991.5</v>
      </c>
      <c r="N87"/>
      <c r="P87" s="4"/>
      <c r="Q87" s="5"/>
      <c r="R87" s="4"/>
      <c r="S87" s="4"/>
      <c r="T87" s="6"/>
      <c r="U87" s="6"/>
      <c r="V87" s="6"/>
      <c r="W87" s="6"/>
      <c r="X87" s="6"/>
      <c r="Y87" s="6"/>
      <c r="Z87" s="6"/>
      <c r="AA87" s="6"/>
      <c r="AC87" s="6"/>
      <c r="AD87" s="6"/>
      <c r="AE87" s="6"/>
    </row>
    <row r="88" spans="1:31" x14ac:dyDescent="0.45">
      <c r="A88">
        <f t="shared" si="11"/>
        <v>1.4E-2</v>
      </c>
      <c r="B88" s="1">
        <f t="shared" si="8"/>
        <v>50.832072617246602</v>
      </c>
      <c r="C88">
        <v>2000</v>
      </c>
      <c r="D88" s="2">
        <v>2.0299999999999998</v>
      </c>
      <c r="E88" s="1">
        <f t="shared" si="9"/>
        <v>128.25539999999998</v>
      </c>
      <c r="F88" s="1">
        <f t="shared" si="10"/>
        <v>1154.2985999999999</v>
      </c>
      <c r="G88" s="8">
        <f t="shared" si="6"/>
        <v>555.16168615384686</v>
      </c>
      <c r="H88">
        <v>315</v>
      </c>
      <c r="I88">
        <v>295</v>
      </c>
      <c r="J88" s="8">
        <v>809.07614765111225</v>
      </c>
      <c r="K88" s="1">
        <v>4180</v>
      </c>
      <c r="L88" s="1">
        <v>991.5</v>
      </c>
      <c r="N88"/>
      <c r="P88" s="4"/>
      <c r="Q88" s="5"/>
      <c r="R88" s="4"/>
      <c r="S88" s="4"/>
      <c r="T88" s="6"/>
      <c r="U88" s="6"/>
      <c r="V88" s="6"/>
      <c r="W88" s="6"/>
      <c r="X88" s="6"/>
      <c r="Y88" s="6"/>
      <c r="Z88" s="6"/>
      <c r="AA88" s="6"/>
      <c r="AC88" s="6"/>
      <c r="AD88" s="6"/>
      <c r="AE88" s="6"/>
    </row>
    <row r="89" spans="1:31" x14ac:dyDescent="0.45">
      <c r="A89">
        <f t="shared" si="11"/>
        <v>0.02</v>
      </c>
      <c r="B89" s="1">
        <f t="shared" si="8"/>
        <v>72.617246596066565</v>
      </c>
      <c r="C89">
        <v>2000</v>
      </c>
      <c r="D89" s="2">
        <v>2.0299999999999998</v>
      </c>
      <c r="E89" s="1">
        <f t="shared" si="9"/>
        <v>128.25539999999998</v>
      </c>
      <c r="F89" s="1">
        <f t="shared" si="10"/>
        <v>1154.2985999999999</v>
      </c>
      <c r="G89" s="8">
        <f t="shared" si="6"/>
        <v>984.30436923076911</v>
      </c>
      <c r="H89">
        <v>315</v>
      </c>
      <c r="I89">
        <v>295</v>
      </c>
      <c r="J89" s="8">
        <v>1126.1103227589692</v>
      </c>
      <c r="K89" s="1">
        <v>4180</v>
      </c>
      <c r="L89" s="1">
        <v>991.5</v>
      </c>
      <c r="N89"/>
      <c r="P89" s="4"/>
      <c r="Q89" s="5"/>
      <c r="R89" s="4"/>
      <c r="S89" s="4"/>
      <c r="T89" s="6"/>
      <c r="U89" s="6"/>
      <c r="V89" s="6"/>
      <c r="W89" s="6"/>
      <c r="X89" s="6"/>
      <c r="Y89" s="6"/>
      <c r="Z89" s="6"/>
      <c r="AA89" s="6"/>
      <c r="AC89" s="6"/>
      <c r="AD89" s="6"/>
      <c r="AE89" s="6"/>
    </row>
    <row r="90" spans="1:31" x14ac:dyDescent="0.45">
      <c r="A90">
        <f t="shared" si="11"/>
        <v>2.5999999999999999E-2</v>
      </c>
      <c r="B90" s="1">
        <f t="shared" si="8"/>
        <v>94.402420574886534</v>
      </c>
      <c r="C90">
        <v>2000</v>
      </c>
      <c r="D90" s="2">
        <v>2.0299999999999998</v>
      </c>
      <c r="E90" s="1">
        <f t="shared" si="9"/>
        <v>128.25539999999998</v>
      </c>
      <c r="F90" s="1">
        <f t="shared" si="10"/>
        <v>1154.2985999999999</v>
      </c>
      <c r="G90" s="8">
        <f t="shared" si="6"/>
        <v>1528.1767999999988</v>
      </c>
      <c r="H90">
        <v>315</v>
      </c>
      <c r="I90">
        <v>295</v>
      </c>
      <c r="J90" s="8">
        <v>1405.0827145967423</v>
      </c>
      <c r="K90" s="1">
        <v>4180</v>
      </c>
      <c r="L90" s="1">
        <v>991.5</v>
      </c>
      <c r="N90"/>
      <c r="P90" s="4"/>
      <c r="Q90" s="5"/>
      <c r="R90" s="4"/>
      <c r="S90" s="4"/>
      <c r="T90" s="6"/>
      <c r="U90" s="6"/>
      <c r="V90" s="6"/>
      <c r="W90" s="6"/>
      <c r="X90" s="6"/>
      <c r="Y90" s="6"/>
      <c r="Z90" s="6"/>
      <c r="AA90" s="6"/>
      <c r="AC90" s="6"/>
      <c r="AD90" s="6"/>
      <c r="AE90" s="6"/>
    </row>
    <row r="91" spans="1:31" x14ac:dyDescent="0.45">
      <c r="A91">
        <f t="shared" si="11"/>
        <v>3.2000000000000001E-2</v>
      </c>
      <c r="B91" s="1">
        <f t="shared" si="8"/>
        <v>116.1875945537065</v>
      </c>
      <c r="C91">
        <v>2000</v>
      </c>
      <c r="D91" s="2">
        <v>2.0299999999999998</v>
      </c>
      <c r="E91" s="1">
        <f t="shared" si="9"/>
        <v>128.25539999999998</v>
      </c>
      <c r="F91" s="1">
        <f t="shared" si="10"/>
        <v>1154.2985999999999</v>
      </c>
      <c r="G91" s="8">
        <f t="shared" si="6"/>
        <v>2186.778978461537</v>
      </c>
      <c r="H91">
        <v>315</v>
      </c>
      <c r="I91">
        <v>295</v>
      </c>
      <c r="J91" s="8">
        <v>1645.0892673138326</v>
      </c>
      <c r="K91" s="1">
        <v>4180</v>
      </c>
      <c r="L91" s="1">
        <v>991.5</v>
      </c>
      <c r="N91"/>
      <c r="P91" s="4"/>
      <c r="Q91" s="5"/>
      <c r="R91" s="4"/>
      <c r="S91" s="4"/>
      <c r="T91" s="6"/>
      <c r="U91" s="6"/>
      <c r="V91" s="6"/>
      <c r="W91" s="6"/>
      <c r="X91" s="6"/>
      <c r="Y91" s="6"/>
      <c r="Z91" s="6"/>
      <c r="AA91" s="6"/>
      <c r="AC91" s="6"/>
      <c r="AD91" s="6"/>
      <c r="AE91" s="6"/>
    </row>
    <row r="92" spans="1:31" x14ac:dyDescent="0.45">
      <c r="A92">
        <f t="shared" si="11"/>
        <v>3.7999999999999999E-2</v>
      </c>
      <c r="B92" s="1">
        <f t="shared" si="8"/>
        <v>137.97276853252646</v>
      </c>
      <c r="C92">
        <v>2000</v>
      </c>
      <c r="D92" s="2">
        <v>2.0299999999999998</v>
      </c>
      <c r="E92" s="1">
        <f t="shared" si="9"/>
        <v>128.25539999999998</v>
      </c>
      <c r="F92" s="1">
        <f t="shared" si="10"/>
        <v>1154.2985999999999</v>
      </c>
      <c r="G92" s="8">
        <f t="shared" ref="G92:G155" si="12">G80</f>
        <v>2960.1109046153824</v>
      </c>
      <c r="H92">
        <v>315</v>
      </c>
      <c r="I92">
        <v>295</v>
      </c>
      <c r="J92" s="8">
        <v>1850.4177822914346</v>
      </c>
      <c r="K92" s="1">
        <v>4180</v>
      </c>
      <c r="L92" s="1">
        <v>991.5</v>
      </c>
      <c r="N92"/>
      <c r="P92" s="4"/>
      <c r="Q92" s="5"/>
      <c r="R92" s="4"/>
      <c r="S92" s="4"/>
      <c r="T92" s="6"/>
      <c r="U92" s="6"/>
      <c r="V92" s="6"/>
      <c r="W92" s="6"/>
      <c r="X92" s="6"/>
      <c r="Y92" s="6"/>
      <c r="Z92" s="6"/>
      <c r="AA92" s="6"/>
      <c r="AC92" s="6"/>
      <c r="AD92" s="6"/>
      <c r="AE92" s="6"/>
    </row>
    <row r="93" spans="1:31" x14ac:dyDescent="0.45">
      <c r="A93">
        <f t="shared" si="11"/>
        <v>4.3999999999999997E-2</v>
      </c>
      <c r="B93" s="1">
        <f t="shared" si="8"/>
        <v>159.75794251134644</v>
      </c>
      <c r="C93">
        <v>2000</v>
      </c>
      <c r="D93" s="2">
        <v>2.0299999999999998</v>
      </c>
      <c r="E93" s="1">
        <f t="shared" si="9"/>
        <v>128.25539999999998</v>
      </c>
      <c r="F93" s="1">
        <f t="shared" si="10"/>
        <v>1154.2985999999999</v>
      </c>
      <c r="G93" s="8">
        <f t="shared" si="12"/>
        <v>3848.1725784615351</v>
      </c>
      <c r="H93">
        <v>315</v>
      </c>
      <c r="I93">
        <v>295</v>
      </c>
      <c r="J93" s="8">
        <v>2026.4784449211263</v>
      </c>
      <c r="K93" s="1">
        <v>4180</v>
      </c>
      <c r="L93" s="1">
        <v>991.5</v>
      </c>
      <c r="N93"/>
      <c r="P93" s="4"/>
      <c r="Q93" s="5"/>
      <c r="R93" s="4"/>
      <c r="S93" s="4"/>
      <c r="T93" s="6"/>
      <c r="U93" s="6"/>
      <c r="V93" s="6"/>
      <c r="W93" s="6"/>
      <c r="X93" s="6"/>
      <c r="Y93" s="6"/>
      <c r="Z93" s="6"/>
      <c r="AA93" s="6"/>
      <c r="AC93" s="6"/>
      <c r="AD93" s="6"/>
      <c r="AE93" s="6"/>
    </row>
    <row r="94" spans="1:31" x14ac:dyDescent="0.45">
      <c r="A94">
        <f t="shared" si="11"/>
        <v>0.05</v>
      </c>
      <c r="B94" s="1">
        <f t="shared" si="8"/>
        <v>181.54311649016643</v>
      </c>
      <c r="C94">
        <v>2000</v>
      </c>
      <c r="D94" s="2">
        <v>2.0299999999999998</v>
      </c>
      <c r="E94" s="1">
        <f t="shared" si="9"/>
        <v>128.25539999999998</v>
      </c>
      <c r="F94" s="1">
        <f t="shared" si="10"/>
        <v>1154.2985999999999</v>
      </c>
      <c r="G94" s="8">
        <f t="shared" si="12"/>
        <v>4850.9639999999972</v>
      </c>
      <c r="H94">
        <v>315</v>
      </c>
      <c r="I94">
        <v>295</v>
      </c>
      <c r="J94" s="8">
        <v>2178.2978990695974</v>
      </c>
      <c r="K94" s="1">
        <v>4180</v>
      </c>
      <c r="L94" s="1">
        <v>991.5</v>
      </c>
      <c r="N94"/>
      <c r="P94" s="4"/>
      <c r="Q94" s="5"/>
      <c r="R94" s="4"/>
      <c r="S94" s="4"/>
      <c r="T94" s="6"/>
      <c r="U94" s="6"/>
      <c r="V94" s="6"/>
      <c r="W94" s="6"/>
      <c r="X94" s="6"/>
      <c r="Y94" s="6"/>
      <c r="Z94" s="6"/>
      <c r="AA94" s="6"/>
      <c r="AC94" s="6"/>
      <c r="AD94" s="6"/>
      <c r="AE94" s="6"/>
    </row>
    <row r="95" spans="1:31" x14ac:dyDescent="0.45">
      <c r="A95">
        <f t="shared" si="11"/>
        <v>5.6000000000000001E-2</v>
      </c>
      <c r="B95" s="1">
        <f t="shared" si="8"/>
        <v>203.32829046898641</v>
      </c>
      <c r="C95">
        <v>2000</v>
      </c>
      <c r="D95" s="2">
        <v>2.0299999999999998</v>
      </c>
      <c r="E95" s="1">
        <f t="shared" si="9"/>
        <v>128.25539999999998</v>
      </c>
      <c r="F95" s="1">
        <f t="shared" si="10"/>
        <v>1154.2985999999999</v>
      </c>
      <c r="G95" s="8">
        <f t="shared" si="12"/>
        <v>5968.4851692307657</v>
      </c>
      <c r="H95">
        <v>315</v>
      </c>
      <c r="I95">
        <v>295</v>
      </c>
      <c r="J95" s="8">
        <v>2310.1186866972794</v>
      </c>
      <c r="K95" s="1">
        <v>4180</v>
      </c>
      <c r="L95" s="1">
        <v>991.5</v>
      </c>
      <c r="N95"/>
      <c r="P95" s="4"/>
      <c r="Q95" s="5"/>
      <c r="R95" s="4"/>
      <c r="S95" s="4"/>
      <c r="T95" s="6"/>
      <c r="U95" s="6"/>
      <c r="V95" s="6"/>
      <c r="W95" s="6"/>
      <c r="X95" s="6"/>
      <c r="Y95" s="6"/>
      <c r="Z95" s="6"/>
      <c r="AA95" s="6"/>
      <c r="AC95" s="6"/>
      <c r="AD95" s="6"/>
      <c r="AE95" s="6"/>
    </row>
    <row r="96" spans="1:31" x14ac:dyDescent="0.45">
      <c r="A96">
        <f t="shared" si="11"/>
        <v>6.2E-2</v>
      </c>
      <c r="B96" s="1">
        <f t="shared" si="8"/>
        <v>225.11346444780636</v>
      </c>
      <c r="C96">
        <v>2000</v>
      </c>
      <c r="D96" s="2">
        <v>2.0299999999999998</v>
      </c>
      <c r="E96" s="1">
        <f t="shared" si="9"/>
        <v>128.25539999999998</v>
      </c>
      <c r="F96" s="1">
        <f t="shared" si="10"/>
        <v>1154.2985999999999</v>
      </c>
      <c r="G96" s="8">
        <f t="shared" si="12"/>
        <v>7200.7360861538418</v>
      </c>
      <c r="H96">
        <v>315</v>
      </c>
      <c r="I96">
        <v>295</v>
      </c>
      <c r="J96" s="8">
        <v>2425.3956527118148</v>
      </c>
      <c r="K96" s="1">
        <v>4180</v>
      </c>
      <c r="L96" s="1">
        <v>991.5</v>
      </c>
      <c r="N96"/>
      <c r="P96" s="4"/>
      <c r="Q96" s="5"/>
      <c r="R96" s="4"/>
      <c r="S96" s="4"/>
      <c r="T96" s="6"/>
      <c r="U96" s="6"/>
      <c r="V96" s="6"/>
      <c r="W96" s="6"/>
      <c r="X96" s="6"/>
      <c r="Y96" s="6"/>
      <c r="Z96" s="6"/>
      <c r="AA96" s="6"/>
      <c r="AC96" s="6"/>
      <c r="AD96" s="6"/>
      <c r="AE96" s="6"/>
    </row>
    <row r="97" spans="1:31" x14ac:dyDescent="0.45">
      <c r="A97">
        <f t="shared" si="11"/>
        <v>6.8000000000000005E-2</v>
      </c>
      <c r="B97" s="1">
        <f t="shared" si="8"/>
        <v>246.89863842662635</v>
      </c>
      <c r="C97">
        <v>2000</v>
      </c>
      <c r="D97" s="2">
        <v>2.0299999999999998</v>
      </c>
      <c r="E97" s="1">
        <f t="shared" si="9"/>
        <v>128.25539999999998</v>
      </c>
      <c r="F97" s="1">
        <f t="shared" si="10"/>
        <v>1154.2985999999999</v>
      </c>
      <c r="G97" s="8">
        <f t="shared" si="12"/>
        <v>8547.7167507692284</v>
      </c>
      <c r="H97">
        <v>315</v>
      </c>
      <c r="I97">
        <v>295</v>
      </c>
      <c r="J97" s="8">
        <v>2526.9090192333447</v>
      </c>
      <c r="K97" s="1">
        <v>4180</v>
      </c>
      <c r="L97" s="1">
        <v>991.5</v>
      </c>
      <c r="N97"/>
      <c r="P97" s="4"/>
      <c r="Q97" s="5"/>
      <c r="R97" s="4"/>
      <c r="S97" s="4"/>
      <c r="T97" s="6"/>
      <c r="U97" s="6"/>
      <c r="V97" s="6"/>
      <c r="W97" s="6"/>
      <c r="X97" s="6"/>
      <c r="Y97" s="6"/>
      <c r="Z97" s="6"/>
      <c r="AA97" s="6"/>
      <c r="AC97" s="6"/>
      <c r="AD97" s="6"/>
      <c r="AE97" s="6"/>
    </row>
    <row r="98" spans="1:31" x14ac:dyDescent="0.45">
      <c r="A98">
        <f t="shared" si="11"/>
        <v>7.3999999999999996E-2</v>
      </c>
      <c r="B98" s="1">
        <f t="shared" ref="B98:B129" si="13">A98/L98*3600*1000</f>
        <v>268.68381240544625</v>
      </c>
      <c r="C98">
        <v>2000</v>
      </c>
      <c r="D98" s="2">
        <v>2.0299999999999998</v>
      </c>
      <c r="E98" s="1">
        <f t="shared" si="9"/>
        <v>128.25539999999998</v>
      </c>
      <c r="F98" s="1">
        <f t="shared" si="10"/>
        <v>1154.2985999999999</v>
      </c>
      <c r="G98" s="8">
        <f t="shared" si="12"/>
        <v>10009.427163076918</v>
      </c>
      <c r="H98">
        <v>315</v>
      </c>
      <c r="I98">
        <v>295</v>
      </c>
      <c r="J98" s="8">
        <v>2612.636998113449</v>
      </c>
      <c r="K98" s="1">
        <v>4180</v>
      </c>
      <c r="L98" s="1">
        <v>991.5</v>
      </c>
      <c r="N98"/>
      <c r="P98" s="4"/>
      <c r="Q98" s="5"/>
      <c r="R98" s="4"/>
      <c r="S98" s="4"/>
      <c r="T98" s="6"/>
      <c r="U98" s="6"/>
      <c r="V98" s="6"/>
      <c r="W98" s="6"/>
      <c r="X98" s="6"/>
      <c r="Y98" s="6"/>
      <c r="Z98" s="6"/>
      <c r="AA98" s="6"/>
      <c r="AC98" s="6"/>
      <c r="AD98" s="6"/>
      <c r="AE98" s="6"/>
    </row>
    <row r="99" spans="1:31" x14ac:dyDescent="0.45">
      <c r="A99">
        <f t="shared" si="11"/>
        <v>8.0000000000000002E-3</v>
      </c>
      <c r="B99" s="1">
        <f t="shared" si="13"/>
        <v>29.046898638426626</v>
      </c>
      <c r="C99">
        <v>2500</v>
      </c>
      <c r="D99" s="2">
        <v>2.62</v>
      </c>
      <c r="E99" s="1">
        <f t="shared" si="9"/>
        <v>165.5316</v>
      </c>
      <c r="F99" s="1">
        <f t="shared" si="10"/>
        <v>1489.7844</v>
      </c>
      <c r="G99" s="8">
        <f t="shared" si="12"/>
        <v>240.74875076923232</v>
      </c>
      <c r="H99">
        <v>315</v>
      </c>
      <c r="I99">
        <v>295</v>
      </c>
      <c r="J99" s="8">
        <v>497.91983112413868</v>
      </c>
      <c r="K99" s="1">
        <v>4180</v>
      </c>
      <c r="L99" s="1">
        <v>991.5</v>
      </c>
      <c r="N99"/>
      <c r="P99" s="4"/>
      <c r="Q99" s="5"/>
      <c r="R99" s="4"/>
      <c r="S99" s="4"/>
      <c r="T99" s="6"/>
      <c r="U99" s="6"/>
      <c r="V99" s="6"/>
      <c r="W99" s="6"/>
      <c r="X99" s="6"/>
      <c r="Y99" s="6"/>
      <c r="Z99" s="6"/>
      <c r="AA99" s="6"/>
      <c r="AC99" s="6"/>
      <c r="AD99" s="6"/>
      <c r="AE99" s="6"/>
    </row>
    <row r="100" spans="1:31" x14ac:dyDescent="0.45">
      <c r="A100">
        <f t="shared" si="11"/>
        <v>1.4E-2</v>
      </c>
      <c r="B100" s="1">
        <f t="shared" si="13"/>
        <v>50.832072617246602</v>
      </c>
      <c r="C100">
        <v>2500</v>
      </c>
      <c r="D100" s="2">
        <v>2.62</v>
      </c>
      <c r="E100" s="1">
        <f t="shared" si="9"/>
        <v>165.5316</v>
      </c>
      <c r="F100" s="1">
        <f t="shared" si="10"/>
        <v>1489.7844</v>
      </c>
      <c r="G100" s="8">
        <f t="shared" si="12"/>
        <v>555.16168615384686</v>
      </c>
      <c r="H100">
        <v>315</v>
      </c>
      <c r="I100">
        <v>295</v>
      </c>
      <c r="J100" s="8">
        <v>865.74285527799498</v>
      </c>
      <c r="K100" s="1">
        <v>4180</v>
      </c>
      <c r="L100" s="1">
        <v>991.5</v>
      </c>
      <c r="N100"/>
      <c r="P100" s="4"/>
      <c r="Q100" s="5"/>
      <c r="R100" s="4"/>
      <c r="S100" s="4"/>
      <c r="T100" s="6"/>
      <c r="U100" s="6"/>
      <c r="V100" s="6"/>
      <c r="W100" s="6"/>
      <c r="X100" s="6"/>
      <c r="Y100" s="6"/>
      <c r="Z100" s="6"/>
      <c r="AA100" s="6"/>
      <c r="AC100" s="6"/>
      <c r="AD100" s="6"/>
      <c r="AE100" s="6"/>
    </row>
    <row r="101" spans="1:31" x14ac:dyDescent="0.45">
      <c r="A101">
        <f t="shared" si="11"/>
        <v>0.02</v>
      </c>
      <c r="B101" s="1">
        <f t="shared" si="13"/>
        <v>72.617246596066565</v>
      </c>
      <c r="C101">
        <v>2500</v>
      </c>
      <c r="D101" s="2">
        <v>2.62</v>
      </c>
      <c r="E101" s="1">
        <f t="shared" si="9"/>
        <v>165.5316</v>
      </c>
      <c r="F101" s="1">
        <f t="shared" si="10"/>
        <v>1489.7844</v>
      </c>
      <c r="G101" s="8">
        <f t="shared" si="12"/>
        <v>984.30436923076911</v>
      </c>
      <c r="H101">
        <v>315</v>
      </c>
      <c r="I101">
        <v>295</v>
      </c>
      <c r="J101" s="8">
        <v>1212.7474474530813</v>
      </c>
      <c r="K101" s="1">
        <v>4180</v>
      </c>
      <c r="L101" s="1">
        <v>991.5</v>
      </c>
      <c r="N101"/>
      <c r="P101" s="4"/>
      <c r="Q101" s="5"/>
      <c r="R101" s="4"/>
      <c r="S101" s="4"/>
      <c r="T101" s="6"/>
      <c r="U101" s="6"/>
      <c r="V101" s="6"/>
      <c r="W101" s="6"/>
      <c r="X101" s="6"/>
      <c r="Y101" s="6"/>
      <c r="Z101" s="6"/>
      <c r="AA101" s="6"/>
      <c r="AC101" s="6"/>
      <c r="AD101" s="6"/>
      <c r="AE101" s="6"/>
    </row>
    <row r="102" spans="1:31" x14ac:dyDescent="0.45">
      <c r="A102">
        <f t="shared" si="11"/>
        <v>2.5999999999999999E-2</v>
      </c>
      <c r="B102" s="1">
        <f t="shared" si="13"/>
        <v>94.402420574886534</v>
      </c>
      <c r="C102">
        <v>2500</v>
      </c>
      <c r="D102" s="2">
        <v>2.62</v>
      </c>
      <c r="E102" s="1">
        <f t="shared" si="9"/>
        <v>165.5316</v>
      </c>
      <c r="F102" s="1">
        <f t="shared" si="10"/>
        <v>1489.7844</v>
      </c>
      <c r="G102" s="8">
        <f t="shared" si="12"/>
        <v>1528.1767999999988</v>
      </c>
      <c r="H102">
        <v>315</v>
      </c>
      <c r="I102">
        <v>295</v>
      </c>
      <c r="J102" s="8">
        <v>1524.7772165144695</v>
      </c>
      <c r="K102" s="1">
        <v>4180</v>
      </c>
      <c r="L102" s="1">
        <v>991.5</v>
      </c>
      <c r="N102"/>
      <c r="P102" s="4"/>
      <c r="Q102" s="5"/>
      <c r="R102" s="4"/>
      <c r="S102" s="4"/>
      <c r="T102" s="6"/>
      <c r="U102" s="6"/>
      <c r="V102" s="6"/>
      <c r="W102" s="6"/>
      <c r="X102" s="6"/>
      <c r="Y102" s="6"/>
      <c r="Z102" s="6"/>
      <c r="AA102" s="6"/>
      <c r="AC102" s="6"/>
      <c r="AD102" s="6"/>
      <c r="AE102" s="6"/>
    </row>
    <row r="103" spans="1:31" x14ac:dyDescent="0.45">
      <c r="A103">
        <f t="shared" si="11"/>
        <v>3.2000000000000001E-2</v>
      </c>
      <c r="B103" s="1">
        <f t="shared" si="13"/>
        <v>116.1875945537065</v>
      </c>
      <c r="C103">
        <v>2500</v>
      </c>
      <c r="D103" s="2">
        <v>2.62</v>
      </c>
      <c r="E103" s="1">
        <f t="shared" si="9"/>
        <v>165.5316</v>
      </c>
      <c r="F103" s="1">
        <f t="shared" si="10"/>
        <v>1489.7844</v>
      </c>
      <c r="G103" s="8">
        <f t="shared" si="12"/>
        <v>2186.778978461537</v>
      </c>
      <c r="H103">
        <v>315</v>
      </c>
      <c r="I103">
        <v>295</v>
      </c>
      <c r="J103" s="8">
        <v>1798.2655856312754</v>
      </c>
      <c r="K103" s="1">
        <v>4180</v>
      </c>
      <c r="L103" s="1">
        <v>991.5</v>
      </c>
      <c r="N103"/>
      <c r="P103" s="4"/>
      <c r="Q103" s="5"/>
      <c r="R103" s="4"/>
      <c r="S103" s="4"/>
      <c r="T103" s="6"/>
      <c r="U103" s="6"/>
      <c r="V103" s="6"/>
      <c r="W103" s="6"/>
      <c r="X103" s="6"/>
      <c r="Y103" s="6"/>
      <c r="Z103" s="6"/>
      <c r="AA103" s="6"/>
      <c r="AC103" s="6"/>
      <c r="AD103" s="6"/>
      <c r="AE103" s="6"/>
    </row>
    <row r="104" spans="1:31" x14ac:dyDescent="0.45">
      <c r="A104">
        <f t="shared" si="11"/>
        <v>3.7999999999999999E-2</v>
      </c>
      <c r="B104" s="1">
        <f t="shared" si="13"/>
        <v>137.97276853252646</v>
      </c>
      <c r="C104">
        <v>2500</v>
      </c>
      <c r="D104" s="2">
        <v>2.62</v>
      </c>
      <c r="E104" s="1">
        <f t="shared" si="9"/>
        <v>165.5316</v>
      </c>
      <c r="F104" s="1">
        <f t="shared" si="10"/>
        <v>1489.7844</v>
      </c>
      <c r="G104" s="8">
        <f t="shared" si="12"/>
        <v>2960.1109046153824</v>
      </c>
      <c r="H104">
        <v>315</v>
      </c>
      <c r="I104">
        <v>295</v>
      </c>
      <c r="J104" s="8">
        <v>2035.7706561079394</v>
      </c>
      <c r="K104" s="1">
        <v>4180</v>
      </c>
      <c r="L104" s="1">
        <v>991.5</v>
      </c>
      <c r="N104"/>
      <c r="P104" s="4"/>
      <c r="Q104" s="5"/>
      <c r="R104" s="4"/>
      <c r="S104" s="4"/>
      <c r="T104" s="6"/>
      <c r="U104" s="6"/>
      <c r="V104" s="6"/>
      <c r="W104" s="6"/>
      <c r="X104" s="6"/>
      <c r="Y104" s="6"/>
      <c r="Z104" s="6"/>
      <c r="AA104" s="6"/>
      <c r="AC104" s="6"/>
      <c r="AD104" s="6"/>
      <c r="AE104" s="6"/>
    </row>
    <row r="105" spans="1:31" x14ac:dyDescent="0.45">
      <c r="A105">
        <f t="shared" si="11"/>
        <v>4.3999999999999997E-2</v>
      </c>
      <c r="B105" s="1">
        <f t="shared" si="13"/>
        <v>159.75794251134644</v>
      </c>
      <c r="C105">
        <v>2500</v>
      </c>
      <c r="D105" s="2">
        <v>2.62</v>
      </c>
      <c r="E105" s="1">
        <f t="shared" si="9"/>
        <v>165.5316</v>
      </c>
      <c r="F105" s="1">
        <f t="shared" si="10"/>
        <v>1489.7844</v>
      </c>
      <c r="G105" s="8">
        <f t="shared" si="12"/>
        <v>3848.1725784615351</v>
      </c>
      <c r="H105">
        <v>315</v>
      </c>
      <c r="I105">
        <v>295</v>
      </c>
      <c r="J105" s="8">
        <v>2241.880460089536</v>
      </c>
      <c r="K105" s="1">
        <v>4180</v>
      </c>
      <c r="L105" s="1">
        <v>991.5</v>
      </c>
      <c r="N105"/>
      <c r="P105" s="4"/>
      <c r="Q105" s="5"/>
      <c r="R105" s="4"/>
      <c r="S105" s="4"/>
      <c r="T105" s="6"/>
      <c r="U105" s="6"/>
      <c r="V105" s="6"/>
      <c r="W105" s="6"/>
      <c r="X105" s="6"/>
      <c r="Y105" s="6"/>
      <c r="Z105" s="6"/>
      <c r="AA105" s="6"/>
      <c r="AC105" s="6"/>
      <c r="AD105" s="6"/>
      <c r="AE105" s="6"/>
    </row>
    <row r="106" spans="1:31" x14ac:dyDescent="0.45">
      <c r="A106">
        <f t="shared" si="11"/>
        <v>0.05</v>
      </c>
      <c r="B106" s="1">
        <f t="shared" si="13"/>
        <v>181.54311649016643</v>
      </c>
      <c r="C106">
        <v>2500</v>
      </c>
      <c r="D106" s="2">
        <v>2.62</v>
      </c>
      <c r="E106" s="1">
        <f t="shared" si="9"/>
        <v>165.5316</v>
      </c>
      <c r="F106" s="1">
        <f t="shared" si="10"/>
        <v>1489.7844</v>
      </c>
      <c r="G106" s="8">
        <f t="shared" si="12"/>
        <v>4850.9639999999972</v>
      </c>
      <c r="H106">
        <v>315</v>
      </c>
      <c r="I106">
        <v>295</v>
      </c>
      <c r="J106" s="8">
        <v>2421.347225378413</v>
      </c>
      <c r="K106" s="1">
        <v>4180</v>
      </c>
      <c r="L106" s="1">
        <v>991.5</v>
      </c>
      <c r="N106"/>
      <c r="P106" s="4"/>
      <c r="Q106" s="5"/>
      <c r="R106" s="4"/>
      <c r="S106" s="4"/>
      <c r="T106" s="6"/>
      <c r="U106" s="6"/>
      <c r="V106" s="6"/>
      <c r="W106" s="6"/>
      <c r="X106" s="6"/>
      <c r="Y106" s="6"/>
      <c r="Z106" s="6"/>
      <c r="AA106" s="6"/>
      <c r="AC106" s="6"/>
      <c r="AD106" s="6"/>
      <c r="AE106" s="6"/>
    </row>
    <row r="107" spans="1:31" x14ac:dyDescent="0.45">
      <c r="A107">
        <f t="shared" si="11"/>
        <v>5.6000000000000001E-2</v>
      </c>
      <c r="B107" s="1">
        <f t="shared" si="13"/>
        <v>203.32829046898641</v>
      </c>
      <c r="C107">
        <v>2500</v>
      </c>
      <c r="D107" s="2">
        <v>2.62</v>
      </c>
      <c r="E107" s="1">
        <f t="shared" si="9"/>
        <v>165.5316</v>
      </c>
      <c r="F107" s="1">
        <f t="shared" si="10"/>
        <v>1489.7844</v>
      </c>
      <c r="G107" s="8">
        <f t="shared" si="12"/>
        <v>5968.4851692307657</v>
      </c>
      <c r="H107">
        <v>315</v>
      </c>
      <c r="I107">
        <v>295</v>
      </c>
      <c r="J107" s="8">
        <v>2578.4224318796441</v>
      </c>
      <c r="K107" s="1">
        <v>4180</v>
      </c>
      <c r="L107" s="1">
        <v>991.5</v>
      </c>
      <c r="N107"/>
      <c r="P107" s="4"/>
      <c r="Q107" s="5"/>
      <c r="R107" s="4"/>
      <c r="S107" s="4"/>
      <c r="T107" s="6"/>
      <c r="U107" s="6"/>
      <c r="V107" s="6"/>
      <c r="W107" s="6"/>
      <c r="X107" s="6"/>
      <c r="Y107" s="6"/>
      <c r="Z107" s="6"/>
      <c r="AA107" s="6"/>
      <c r="AC107" s="6"/>
      <c r="AD107" s="6"/>
      <c r="AE107" s="6"/>
    </row>
    <row r="108" spans="1:31" x14ac:dyDescent="0.45">
      <c r="A108">
        <f t="shared" si="11"/>
        <v>6.2E-2</v>
      </c>
      <c r="B108" s="1">
        <f t="shared" si="13"/>
        <v>225.11346444780636</v>
      </c>
      <c r="C108">
        <v>2500</v>
      </c>
      <c r="D108" s="2">
        <v>2.62</v>
      </c>
      <c r="E108" s="1">
        <f t="shared" si="9"/>
        <v>165.5316</v>
      </c>
      <c r="F108" s="1">
        <f t="shared" si="10"/>
        <v>1489.7844</v>
      </c>
      <c r="G108" s="8">
        <f t="shared" si="12"/>
        <v>7200.7360861538418</v>
      </c>
      <c r="H108">
        <v>315</v>
      </c>
      <c r="I108">
        <v>295</v>
      </c>
      <c r="J108" s="8">
        <v>2716.7014506198489</v>
      </c>
      <c r="K108" s="1">
        <v>4180</v>
      </c>
      <c r="L108" s="1">
        <v>991.5</v>
      </c>
      <c r="N108"/>
      <c r="P108" s="4"/>
      <c r="Q108" s="5"/>
      <c r="R108" s="4"/>
      <c r="S108" s="4"/>
      <c r="T108" s="6"/>
      <c r="U108" s="6"/>
      <c r="V108" s="6"/>
      <c r="W108" s="6"/>
      <c r="X108" s="6"/>
      <c r="Y108" s="6"/>
      <c r="Z108" s="6"/>
      <c r="AA108" s="6"/>
      <c r="AC108" s="6"/>
      <c r="AD108" s="6"/>
      <c r="AE108" s="6"/>
    </row>
    <row r="109" spans="1:31" x14ac:dyDescent="0.45">
      <c r="A109">
        <f t="shared" si="11"/>
        <v>6.8000000000000005E-2</v>
      </c>
      <c r="B109" s="1">
        <f t="shared" si="13"/>
        <v>246.89863842662635</v>
      </c>
      <c r="C109">
        <v>2500</v>
      </c>
      <c r="D109" s="2">
        <v>2.62</v>
      </c>
      <c r="E109" s="1">
        <f t="shared" si="9"/>
        <v>165.5316</v>
      </c>
      <c r="F109" s="1">
        <f t="shared" si="10"/>
        <v>1489.7844</v>
      </c>
      <c r="G109" s="8">
        <f t="shared" si="12"/>
        <v>8547.7167507692284</v>
      </c>
      <c r="H109">
        <v>315</v>
      </c>
      <c r="I109">
        <v>295</v>
      </c>
      <c r="J109" s="8">
        <v>2839.1572369592286</v>
      </c>
      <c r="K109" s="1">
        <v>4180</v>
      </c>
      <c r="L109" s="1">
        <v>991.5</v>
      </c>
      <c r="N109"/>
      <c r="P109" s="4"/>
      <c r="Q109" s="5"/>
      <c r="R109" s="4"/>
      <c r="S109" s="4"/>
      <c r="T109" s="6"/>
      <c r="U109" s="6"/>
      <c r="V109" s="6"/>
      <c r="W109" s="6"/>
      <c r="X109" s="6"/>
      <c r="Y109" s="6"/>
      <c r="Z109" s="6"/>
      <c r="AA109" s="6"/>
      <c r="AC109" s="6"/>
      <c r="AD109" s="6"/>
      <c r="AE109" s="6"/>
    </row>
    <row r="110" spans="1:31" x14ac:dyDescent="0.45">
      <c r="A110">
        <f t="shared" si="11"/>
        <v>7.3999999999999996E-2</v>
      </c>
      <c r="B110" s="1">
        <f t="shared" si="13"/>
        <v>268.68381240544625</v>
      </c>
      <c r="C110">
        <v>2500</v>
      </c>
      <c r="D110" s="2">
        <v>2.62</v>
      </c>
      <c r="E110" s="1">
        <f t="shared" si="9"/>
        <v>165.5316</v>
      </c>
      <c r="F110" s="1">
        <f t="shared" si="10"/>
        <v>1489.7844</v>
      </c>
      <c r="G110" s="8">
        <f t="shared" si="12"/>
        <v>10009.427163076918</v>
      </c>
      <c r="H110">
        <v>315</v>
      </c>
      <c r="I110">
        <v>295</v>
      </c>
      <c r="J110" s="8">
        <v>2943.0587701040699</v>
      </c>
      <c r="K110" s="1">
        <v>4180</v>
      </c>
      <c r="L110" s="1">
        <v>991.5</v>
      </c>
      <c r="N110"/>
      <c r="P110" s="4"/>
      <c r="Q110" s="5"/>
      <c r="R110" s="4"/>
      <c r="S110" s="4"/>
      <c r="T110" s="6"/>
      <c r="U110" s="6"/>
      <c r="V110" s="6"/>
      <c r="W110" s="6"/>
      <c r="X110" s="6"/>
      <c r="Y110" s="6"/>
      <c r="Z110" s="6"/>
      <c r="AA110" s="6"/>
      <c r="AC110" s="6"/>
      <c r="AD110" s="6"/>
      <c r="AE110" s="6"/>
    </row>
    <row r="111" spans="1:31" x14ac:dyDescent="0.45">
      <c r="A111">
        <f t="shared" si="11"/>
        <v>8.0000000000000002E-3</v>
      </c>
      <c r="B111" s="1">
        <f t="shared" si="13"/>
        <v>29.046898638426626</v>
      </c>
      <c r="C111">
        <v>3000</v>
      </c>
      <c r="D111" s="2">
        <v>3.2</v>
      </c>
      <c r="E111" s="1">
        <f t="shared" si="9"/>
        <v>202.17600000000002</v>
      </c>
      <c r="F111" s="1">
        <f t="shared" si="10"/>
        <v>1819.5840000000001</v>
      </c>
      <c r="G111" s="8">
        <f t="shared" si="12"/>
        <v>240.74875076923232</v>
      </c>
      <c r="H111">
        <v>315</v>
      </c>
      <c r="I111">
        <v>295</v>
      </c>
      <c r="J111" s="8">
        <v>521.19886026575898</v>
      </c>
      <c r="K111" s="1">
        <v>4180</v>
      </c>
      <c r="L111" s="1">
        <v>991.5</v>
      </c>
      <c r="N111"/>
      <c r="P111" s="4"/>
      <c r="Q111" s="5"/>
      <c r="R111" s="4"/>
      <c r="S111" s="4"/>
      <c r="T111" s="6"/>
      <c r="U111" s="6"/>
      <c r="V111" s="6"/>
      <c r="W111" s="6"/>
      <c r="X111" s="6"/>
      <c r="Y111" s="6"/>
      <c r="Z111" s="6"/>
      <c r="AA111" s="6"/>
      <c r="AC111" s="6"/>
      <c r="AD111" s="6"/>
      <c r="AE111" s="6"/>
    </row>
    <row r="112" spans="1:31" x14ac:dyDescent="0.45">
      <c r="A112">
        <f t="shared" si="11"/>
        <v>1.4E-2</v>
      </c>
      <c r="B112" s="1">
        <f t="shared" si="13"/>
        <v>50.832072617246602</v>
      </c>
      <c r="C112">
        <v>3000</v>
      </c>
      <c r="D112" s="2">
        <v>3.2</v>
      </c>
      <c r="E112" s="1">
        <f t="shared" si="9"/>
        <v>202.17600000000002</v>
      </c>
      <c r="F112" s="1">
        <f t="shared" si="10"/>
        <v>1819.5840000000001</v>
      </c>
      <c r="G112" s="8">
        <f t="shared" si="12"/>
        <v>555.16168615384686</v>
      </c>
      <c r="H112">
        <v>315</v>
      </c>
      <c r="I112">
        <v>295</v>
      </c>
      <c r="J112" s="8">
        <v>907.63602840936642</v>
      </c>
      <c r="K112" s="1">
        <v>4180</v>
      </c>
      <c r="L112" s="1">
        <v>991.5</v>
      </c>
      <c r="N112"/>
      <c r="P112" s="4"/>
      <c r="Q112" s="5"/>
      <c r="R112" s="4"/>
      <c r="S112" s="4"/>
      <c r="T112" s="6"/>
      <c r="U112" s="6"/>
      <c r="V112" s="6"/>
      <c r="W112" s="6"/>
      <c r="X112" s="6"/>
      <c r="Y112" s="6"/>
      <c r="Z112" s="6"/>
      <c r="AA112" s="6"/>
      <c r="AC112" s="6"/>
      <c r="AD112" s="6"/>
      <c r="AE112" s="6"/>
    </row>
    <row r="113" spans="1:35" x14ac:dyDescent="0.45">
      <c r="A113">
        <f t="shared" si="11"/>
        <v>0.02</v>
      </c>
      <c r="B113" s="1">
        <f t="shared" si="13"/>
        <v>72.617246596066565</v>
      </c>
      <c r="C113">
        <v>3000</v>
      </c>
      <c r="D113" s="2">
        <v>3.2</v>
      </c>
      <c r="E113" s="1">
        <f t="shared" si="9"/>
        <v>202.17600000000002</v>
      </c>
      <c r="F113" s="1">
        <f t="shared" si="10"/>
        <v>1819.5840000000001</v>
      </c>
      <c r="G113" s="8">
        <f t="shared" si="12"/>
        <v>984.30436923076911</v>
      </c>
      <c r="H113">
        <v>315</v>
      </c>
      <c r="I113">
        <v>295</v>
      </c>
      <c r="J113" s="8">
        <v>1276.9509667222669</v>
      </c>
      <c r="K113" s="1">
        <v>4180</v>
      </c>
      <c r="L113" s="1">
        <v>991.5</v>
      </c>
      <c r="N113"/>
      <c r="P113" s="4"/>
      <c r="Q113" s="5"/>
      <c r="R113" s="4"/>
      <c r="S113" s="4"/>
      <c r="T113" s="6"/>
      <c r="U113" s="6"/>
      <c r="V113" s="6"/>
      <c r="W113" s="6"/>
      <c r="X113" s="6"/>
      <c r="Y113" s="6"/>
      <c r="Z113" s="6"/>
      <c r="AA113" s="6"/>
      <c r="AC113" s="6"/>
      <c r="AD113" s="6"/>
      <c r="AE113" s="6"/>
    </row>
    <row r="114" spans="1:35" x14ac:dyDescent="0.45">
      <c r="A114">
        <f t="shared" si="11"/>
        <v>2.5999999999999999E-2</v>
      </c>
      <c r="B114" s="1">
        <f t="shared" si="13"/>
        <v>94.402420574886534</v>
      </c>
      <c r="C114">
        <v>3000</v>
      </c>
      <c r="D114" s="2">
        <v>3.2</v>
      </c>
      <c r="E114" s="1">
        <f t="shared" si="9"/>
        <v>202.17600000000002</v>
      </c>
      <c r="F114" s="1">
        <f t="shared" si="10"/>
        <v>1819.5840000000001</v>
      </c>
      <c r="G114" s="8">
        <f t="shared" si="12"/>
        <v>1528.1767999999988</v>
      </c>
      <c r="H114">
        <v>315</v>
      </c>
      <c r="I114">
        <v>295</v>
      </c>
      <c r="J114" s="8">
        <v>1614.5364877156521</v>
      </c>
      <c r="K114" s="1">
        <v>4180</v>
      </c>
      <c r="L114" s="1">
        <v>991.5</v>
      </c>
      <c r="N114"/>
      <c r="P114" s="4"/>
      <c r="Q114" s="5"/>
      <c r="R114" s="4"/>
      <c r="S114" s="4"/>
      <c r="T114" s="6"/>
      <c r="U114" s="6"/>
      <c r="V114" s="6"/>
      <c r="W114" s="6"/>
      <c r="X114" s="6"/>
      <c r="Y114" s="6"/>
      <c r="Z114" s="6"/>
      <c r="AA114" s="6"/>
      <c r="AC114" s="6"/>
      <c r="AD114" s="6"/>
      <c r="AE114" s="6"/>
    </row>
    <row r="115" spans="1:35" x14ac:dyDescent="0.45">
      <c r="A115">
        <f t="shared" si="11"/>
        <v>3.2000000000000001E-2</v>
      </c>
      <c r="B115" s="1">
        <f t="shared" si="13"/>
        <v>116.1875945537065</v>
      </c>
      <c r="C115">
        <v>3000</v>
      </c>
      <c r="D115" s="2">
        <v>3.2</v>
      </c>
      <c r="E115" s="1">
        <f t="shared" si="9"/>
        <v>202.17600000000002</v>
      </c>
      <c r="F115" s="1">
        <f t="shared" si="10"/>
        <v>1819.5840000000001</v>
      </c>
      <c r="G115" s="8">
        <f t="shared" si="12"/>
        <v>2186.778978461537</v>
      </c>
      <c r="H115">
        <v>315</v>
      </c>
      <c r="I115">
        <v>295</v>
      </c>
      <c r="J115" s="8">
        <v>1914.8528365869058</v>
      </c>
      <c r="K115" s="1">
        <v>4180</v>
      </c>
      <c r="L115" s="1">
        <v>991.5</v>
      </c>
      <c r="N115"/>
      <c r="P115" s="4"/>
      <c r="Q115" s="5"/>
      <c r="R115" s="4"/>
      <c r="S115" s="4"/>
      <c r="T115" s="6"/>
      <c r="U115" s="6"/>
      <c r="V115" s="6"/>
      <c r="W115" s="6"/>
      <c r="X115" s="6"/>
      <c r="Y115" s="6"/>
      <c r="Z115" s="6"/>
      <c r="AA115" s="6"/>
      <c r="AC115" s="6"/>
      <c r="AD115" s="6"/>
      <c r="AE115" s="6"/>
    </row>
    <row r="116" spans="1:35" x14ac:dyDescent="0.45">
      <c r="A116">
        <f t="shared" si="11"/>
        <v>3.7999999999999999E-2</v>
      </c>
      <c r="B116" s="1">
        <f t="shared" si="13"/>
        <v>137.97276853252646</v>
      </c>
      <c r="C116">
        <v>3000</v>
      </c>
      <c r="D116" s="2">
        <v>3.2</v>
      </c>
      <c r="E116" s="1">
        <f t="shared" si="9"/>
        <v>202.17600000000002</v>
      </c>
      <c r="F116" s="1">
        <f t="shared" si="10"/>
        <v>1819.5840000000001</v>
      </c>
      <c r="G116" s="8">
        <f t="shared" si="12"/>
        <v>2960.1109046153824</v>
      </c>
      <c r="H116">
        <v>315</v>
      </c>
      <c r="I116">
        <v>295</v>
      </c>
      <c r="J116" s="8">
        <v>2178.8855643526035</v>
      </c>
      <c r="K116" s="1">
        <v>4180</v>
      </c>
      <c r="L116" s="1">
        <v>991.5</v>
      </c>
      <c r="N116"/>
      <c r="P116" s="4"/>
      <c r="Q116" s="5"/>
      <c r="R116" s="4"/>
      <c r="S116" s="4"/>
      <c r="T116" s="6"/>
      <c r="U116" s="6"/>
      <c r="V116" s="6"/>
      <c r="W116" s="6"/>
      <c r="X116" s="6"/>
      <c r="Y116" s="6"/>
      <c r="Z116" s="6"/>
      <c r="AA116" s="6"/>
      <c r="AC116" s="6"/>
      <c r="AD116" s="6"/>
      <c r="AE116" s="6"/>
    </row>
    <row r="117" spans="1:35" x14ac:dyDescent="0.45">
      <c r="A117">
        <f t="shared" si="11"/>
        <v>4.3999999999999997E-2</v>
      </c>
      <c r="B117" s="1">
        <f t="shared" si="13"/>
        <v>159.75794251134644</v>
      </c>
      <c r="C117">
        <v>3000</v>
      </c>
      <c r="D117" s="2">
        <v>3.2</v>
      </c>
      <c r="E117" s="1">
        <f t="shared" si="9"/>
        <v>202.17600000000002</v>
      </c>
      <c r="F117" s="1">
        <f t="shared" si="10"/>
        <v>1819.5840000000001</v>
      </c>
      <c r="G117" s="8">
        <f t="shared" si="12"/>
        <v>3848.1725784615351</v>
      </c>
      <c r="H117">
        <v>315</v>
      </c>
      <c r="I117">
        <v>295</v>
      </c>
      <c r="J117" s="8">
        <v>2410.3246548927127</v>
      </c>
      <c r="K117" s="1">
        <v>4180</v>
      </c>
      <c r="L117" s="1">
        <v>991.5</v>
      </c>
      <c r="N117"/>
      <c r="P117" s="4"/>
      <c r="Q117" s="5"/>
      <c r="R117" s="4"/>
      <c r="S117" s="4"/>
      <c r="T117" s="6"/>
      <c r="U117" s="6"/>
      <c r="V117" s="6"/>
      <c r="W117" s="6"/>
      <c r="X117" s="6"/>
      <c r="Y117" s="6"/>
      <c r="Z117" s="6"/>
      <c r="AA117" s="6"/>
      <c r="AC117" s="6"/>
      <c r="AD117" s="6"/>
      <c r="AE117" s="6"/>
    </row>
    <row r="118" spans="1:35" x14ac:dyDescent="0.45">
      <c r="A118">
        <f t="shared" si="11"/>
        <v>0.05</v>
      </c>
      <c r="B118" s="1">
        <f t="shared" si="13"/>
        <v>181.54311649016643</v>
      </c>
      <c r="C118">
        <v>3000</v>
      </c>
      <c r="D118" s="2">
        <v>3.2</v>
      </c>
      <c r="E118" s="1">
        <f t="shared" si="9"/>
        <v>202.17600000000002</v>
      </c>
      <c r="F118" s="1">
        <f t="shared" si="10"/>
        <v>1819.5840000000001</v>
      </c>
      <c r="G118" s="8">
        <f t="shared" si="12"/>
        <v>4850.9639999999972</v>
      </c>
      <c r="H118">
        <v>315</v>
      </c>
      <c r="I118">
        <v>295</v>
      </c>
      <c r="J118" s="8">
        <v>2613.5064397098172</v>
      </c>
      <c r="K118" s="1">
        <v>4180</v>
      </c>
      <c r="L118" s="1">
        <v>991.5</v>
      </c>
      <c r="N118"/>
      <c r="P118" s="4"/>
      <c r="Q118" s="5"/>
      <c r="R118" s="4"/>
      <c r="S118" s="4"/>
      <c r="T118" s="6"/>
      <c r="U118" s="6"/>
      <c r="V118" s="6"/>
      <c r="W118" s="6"/>
      <c r="X118" s="6"/>
      <c r="Y118" s="6"/>
      <c r="Z118" s="6"/>
      <c r="AA118" s="6"/>
      <c r="AC118" s="6"/>
      <c r="AD118" s="6"/>
      <c r="AE118" s="6"/>
    </row>
    <row r="119" spans="1:35" x14ac:dyDescent="0.45">
      <c r="A119">
        <f t="shared" si="11"/>
        <v>5.6000000000000001E-2</v>
      </c>
      <c r="B119" s="1">
        <f t="shared" si="13"/>
        <v>203.32829046898641</v>
      </c>
      <c r="C119">
        <v>3000</v>
      </c>
      <c r="D119" s="2">
        <v>3.2</v>
      </c>
      <c r="E119" s="1">
        <f t="shared" si="9"/>
        <v>202.17600000000002</v>
      </c>
      <c r="F119" s="1">
        <f t="shared" si="10"/>
        <v>1819.5840000000001</v>
      </c>
      <c r="G119" s="8">
        <f t="shared" si="12"/>
        <v>5968.4851692307657</v>
      </c>
      <c r="H119">
        <v>315</v>
      </c>
      <c r="I119">
        <v>295</v>
      </c>
      <c r="J119" s="8">
        <v>2792.5493385952173</v>
      </c>
      <c r="K119" s="1">
        <v>4180</v>
      </c>
      <c r="L119" s="1">
        <v>991.5</v>
      </c>
      <c r="N119"/>
      <c r="P119" s="4"/>
      <c r="Q119" s="5"/>
      <c r="R119" s="4"/>
      <c r="S119" s="4"/>
      <c r="T119" s="6"/>
      <c r="U119" s="6"/>
      <c r="V119" s="6"/>
      <c r="W119" s="6"/>
      <c r="X119" s="6"/>
      <c r="Y119" s="6"/>
      <c r="Z119" s="6"/>
      <c r="AA119" s="6"/>
      <c r="AC119" s="6"/>
      <c r="AD119" s="6"/>
      <c r="AE119" s="6"/>
    </row>
    <row r="120" spans="1:35" x14ac:dyDescent="0.45">
      <c r="A120">
        <f t="shared" si="11"/>
        <v>6.2E-2</v>
      </c>
      <c r="B120" s="1">
        <f t="shared" si="13"/>
        <v>225.11346444780636</v>
      </c>
      <c r="C120">
        <v>3000</v>
      </c>
      <c r="D120" s="2">
        <v>3.2</v>
      </c>
      <c r="E120" s="1">
        <f t="shared" si="9"/>
        <v>202.17600000000002</v>
      </c>
      <c r="F120" s="1">
        <f t="shared" si="10"/>
        <v>1819.5840000000001</v>
      </c>
      <c r="G120" s="8">
        <f t="shared" si="12"/>
        <v>7200.7360861538418</v>
      </c>
      <c r="H120">
        <v>315</v>
      </c>
      <c r="I120">
        <v>295</v>
      </c>
      <c r="J120" s="8">
        <v>2951.0667695573397</v>
      </c>
      <c r="K120" s="1">
        <v>4180</v>
      </c>
      <c r="L120" s="1">
        <v>991.5</v>
      </c>
      <c r="N120"/>
      <c r="P120" s="4"/>
      <c r="Q120" s="5"/>
      <c r="R120" s="4"/>
      <c r="S120" s="4"/>
      <c r="T120" s="6"/>
      <c r="U120" s="6"/>
      <c r="V120" s="6"/>
      <c r="W120" s="6"/>
      <c r="X120" s="6"/>
      <c r="Y120" s="6"/>
      <c r="Z120" s="6"/>
      <c r="AA120" s="6"/>
      <c r="AC120" s="6"/>
      <c r="AD120" s="6"/>
      <c r="AE120" s="6"/>
    </row>
    <row r="121" spans="1:35" x14ac:dyDescent="0.45">
      <c r="A121">
        <f t="shared" si="11"/>
        <v>6.8000000000000005E-2</v>
      </c>
      <c r="B121" s="1">
        <f t="shared" si="13"/>
        <v>246.89863842662635</v>
      </c>
      <c r="C121">
        <v>3000</v>
      </c>
      <c r="D121" s="2">
        <v>3.2</v>
      </c>
      <c r="E121" s="1">
        <f t="shared" si="9"/>
        <v>202.17600000000002</v>
      </c>
      <c r="F121" s="1">
        <f t="shared" si="10"/>
        <v>1819.5840000000001</v>
      </c>
      <c r="G121" s="8">
        <f t="shared" si="12"/>
        <v>8547.7167507692284</v>
      </c>
      <c r="H121">
        <v>315</v>
      </c>
      <c r="I121">
        <v>295</v>
      </c>
      <c r="J121" s="8">
        <v>3092.1245034901331</v>
      </c>
      <c r="K121" s="1">
        <v>4180</v>
      </c>
      <c r="L121" s="1">
        <v>991.5</v>
      </c>
      <c r="N121"/>
      <c r="P121" s="4"/>
      <c r="Q121" s="5"/>
      <c r="R121" s="4"/>
      <c r="S121" s="4"/>
      <c r="T121" s="6"/>
      <c r="U121" s="6"/>
      <c r="V121" s="6"/>
      <c r="W121" s="6"/>
      <c r="X121" s="6"/>
      <c r="Y121" s="6"/>
      <c r="Z121" s="6"/>
      <c r="AA121" s="6"/>
      <c r="AC121" s="6"/>
      <c r="AD121" s="6"/>
      <c r="AE121" s="6"/>
    </row>
    <row r="122" spans="1:35" x14ac:dyDescent="0.45">
      <c r="A122">
        <f t="shared" si="11"/>
        <v>7.3999999999999996E-2</v>
      </c>
      <c r="B122" s="1">
        <f t="shared" si="13"/>
        <v>268.68381240544625</v>
      </c>
      <c r="C122">
        <v>3000</v>
      </c>
      <c r="D122" s="2">
        <v>3.2</v>
      </c>
      <c r="E122" s="1">
        <f t="shared" si="9"/>
        <v>202.17600000000002</v>
      </c>
      <c r="F122" s="1">
        <f t="shared" si="10"/>
        <v>1819.5840000000001</v>
      </c>
      <c r="G122" s="8">
        <f t="shared" si="12"/>
        <v>10009.427163076918</v>
      </c>
      <c r="H122">
        <v>315</v>
      </c>
      <c r="I122">
        <v>295</v>
      </c>
      <c r="J122" s="8">
        <v>3212.295377812115</v>
      </c>
      <c r="K122" s="1">
        <v>4180</v>
      </c>
      <c r="L122" s="1">
        <v>991.5</v>
      </c>
      <c r="N122"/>
      <c r="P122" s="4"/>
      <c r="Q122" s="5"/>
      <c r="R122" s="4"/>
      <c r="S122" s="4"/>
      <c r="T122" s="6"/>
      <c r="U122" s="6"/>
      <c r="V122" s="6"/>
      <c r="W122" s="6"/>
      <c r="X122" s="6"/>
      <c r="Y122" s="6"/>
      <c r="Z122" s="6"/>
      <c r="AA122" s="6"/>
      <c r="AC122" s="6"/>
      <c r="AD122" s="6"/>
      <c r="AE122" s="6"/>
    </row>
    <row r="123" spans="1:35" x14ac:dyDescent="0.45">
      <c r="A123">
        <f t="shared" si="11"/>
        <v>8.0000000000000002E-3</v>
      </c>
      <c r="B123" s="1">
        <f t="shared" si="13"/>
        <v>29.046898638426626</v>
      </c>
      <c r="C123">
        <f>C111+500</f>
        <v>3500</v>
      </c>
      <c r="D123" s="2">
        <v>3.78</v>
      </c>
      <c r="E123" s="1">
        <f t="shared" si="9"/>
        <v>238.82039999999998</v>
      </c>
      <c r="F123" s="1">
        <f t="shared" si="10"/>
        <v>2149.3835999999997</v>
      </c>
      <c r="G123" s="8">
        <f t="shared" si="12"/>
        <v>240.74875076923232</v>
      </c>
      <c r="H123">
        <v>315</v>
      </c>
      <c r="I123">
        <v>295</v>
      </c>
      <c r="J123" s="8">
        <v>539.09573760820604</v>
      </c>
      <c r="K123" s="1">
        <v>4180</v>
      </c>
      <c r="L123" s="1">
        <v>991.5</v>
      </c>
      <c r="N123"/>
      <c r="P123" s="4"/>
      <c r="Q123" s="5"/>
      <c r="R123" s="4"/>
      <c r="S123" s="4"/>
      <c r="T123" s="6"/>
      <c r="U123" s="6"/>
      <c r="V123" s="6"/>
      <c r="W123" s="6"/>
      <c r="X123" s="6"/>
      <c r="Y123" s="6"/>
      <c r="Z123" s="6"/>
      <c r="AA123" s="6"/>
      <c r="AC123" s="6"/>
      <c r="AD123" s="6"/>
      <c r="AE123" s="6"/>
      <c r="AG123" s="6"/>
      <c r="AH123" s="6"/>
      <c r="AI123" s="6"/>
    </row>
    <row r="124" spans="1:35" x14ac:dyDescent="0.45">
      <c r="A124">
        <f t="shared" si="11"/>
        <v>1.4E-2</v>
      </c>
      <c r="B124" s="1">
        <f t="shared" si="13"/>
        <v>50.832072617246602</v>
      </c>
      <c r="C124">
        <f t="shared" ref="C124:C187" si="14">C112+500</f>
        <v>3500</v>
      </c>
      <c r="D124" s="2">
        <v>3.78</v>
      </c>
      <c r="E124" s="1">
        <f t="shared" si="9"/>
        <v>238.82039999999998</v>
      </c>
      <c r="F124" s="1">
        <f t="shared" si="10"/>
        <v>2149.3835999999997</v>
      </c>
      <c r="G124" s="8">
        <f t="shared" si="12"/>
        <v>555.16168615384686</v>
      </c>
      <c r="H124">
        <v>315</v>
      </c>
      <c r="I124">
        <v>295</v>
      </c>
      <c r="J124" s="8">
        <v>939.70842896011732</v>
      </c>
      <c r="K124" s="1">
        <v>4180</v>
      </c>
      <c r="L124" s="1">
        <v>991.5</v>
      </c>
      <c r="N124"/>
      <c r="P124" s="4"/>
      <c r="Q124" s="5"/>
      <c r="R124" s="4"/>
      <c r="S124" s="4"/>
      <c r="T124" s="6"/>
      <c r="U124" s="6"/>
      <c r="V124" s="6"/>
      <c r="W124" s="6"/>
      <c r="X124" s="6"/>
      <c r="Y124" s="6"/>
      <c r="Z124" s="6"/>
      <c r="AA124" s="6"/>
      <c r="AC124" s="6"/>
      <c r="AD124" s="6"/>
      <c r="AE124" s="6"/>
      <c r="AG124" s="6"/>
      <c r="AH124" s="6"/>
      <c r="AI124" s="6"/>
    </row>
    <row r="125" spans="1:35" x14ac:dyDescent="0.45">
      <c r="A125">
        <f t="shared" si="11"/>
        <v>0.02</v>
      </c>
      <c r="B125" s="1">
        <f t="shared" si="13"/>
        <v>72.617246596066565</v>
      </c>
      <c r="C125">
        <f t="shared" si="14"/>
        <v>3500</v>
      </c>
      <c r="D125" s="2">
        <v>3.78</v>
      </c>
      <c r="E125" s="1">
        <f t="shared" si="9"/>
        <v>238.82039999999998</v>
      </c>
      <c r="F125" s="1">
        <f t="shared" si="10"/>
        <v>2149.3835999999997</v>
      </c>
      <c r="G125" s="8">
        <f t="shared" si="12"/>
        <v>984.30436923076911</v>
      </c>
      <c r="H125">
        <v>315</v>
      </c>
      <c r="I125">
        <v>295</v>
      </c>
      <c r="J125" s="8">
        <v>1326.1165039862053</v>
      </c>
      <c r="K125" s="1">
        <v>4180</v>
      </c>
      <c r="L125" s="1">
        <v>991.5</v>
      </c>
      <c r="N125"/>
      <c r="P125" s="4"/>
      <c r="Q125" s="5"/>
      <c r="R125" s="4"/>
      <c r="S125" s="4"/>
      <c r="T125" s="6"/>
      <c r="U125" s="6"/>
      <c r="V125" s="6"/>
      <c r="W125" s="6"/>
      <c r="X125" s="6"/>
      <c r="Y125" s="6"/>
      <c r="Z125" s="6"/>
      <c r="AA125" s="6"/>
      <c r="AC125" s="6"/>
      <c r="AD125" s="6"/>
      <c r="AE125" s="6"/>
      <c r="AG125" s="6"/>
      <c r="AH125" s="6"/>
      <c r="AI125" s="6"/>
    </row>
    <row r="126" spans="1:35" x14ac:dyDescent="0.45">
      <c r="A126">
        <f t="shared" si="11"/>
        <v>2.5999999999999999E-2</v>
      </c>
      <c r="B126" s="1">
        <f t="shared" si="13"/>
        <v>94.402420574886534</v>
      </c>
      <c r="C126">
        <f t="shared" si="14"/>
        <v>3500</v>
      </c>
      <c r="D126" s="2">
        <v>3.78</v>
      </c>
      <c r="E126" s="1">
        <f t="shared" si="9"/>
        <v>238.82039999999998</v>
      </c>
      <c r="F126" s="1">
        <f t="shared" si="10"/>
        <v>2149.3835999999997</v>
      </c>
      <c r="G126" s="8">
        <f t="shared" si="12"/>
        <v>1528.1767999999988</v>
      </c>
      <c r="H126">
        <v>315</v>
      </c>
      <c r="I126">
        <v>295</v>
      </c>
      <c r="J126" s="8">
        <v>1683.8844949963895</v>
      </c>
      <c r="K126" s="1">
        <v>4180</v>
      </c>
      <c r="L126" s="1">
        <v>991.5</v>
      </c>
      <c r="N126"/>
      <c r="P126" s="4"/>
      <c r="Q126" s="5"/>
      <c r="R126" s="4"/>
      <c r="S126" s="4"/>
      <c r="T126" s="6"/>
      <c r="U126" s="6"/>
      <c r="V126" s="6"/>
      <c r="W126" s="6"/>
      <c r="X126" s="6"/>
      <c r="Y126" s="6"/>
      <c r="Z126" s="6"/>
      <c r="AA126" s="6"/>
      <c r="AC126" s="6"/>
      <c r="AD126" s="6"/>
      <c r="AE126" s="6"/>
      <c r="AG126" s="6"/>
      <c r="AH126" s="6"/>
      <c r="AI126" s="6"/>
    </row>
    <row r="127" spans="1:35" x14ac:dyDescent="0.45">
      <c r="A127">
        <f t="shared" si="11"/>
        <v>3.2000000000000001E-2</v>
      </c>
      <c r="B127" s="1">
        <f t="shared" si="13"/>
        <v>116.1875945537065</v>
      </c>
      <c r="C127">
        <f t="shared" si="14"/>
        <v>3500</v>
      </c>
      <c r="D127" s="2">
        <v>3.78</v>
      </c>
      <c r="E127" s="1">
        <f t="shared" si="9"/>
        <v>238.82039999999998</v>
      </c>
      <c r="F127" s="1">
        <f t="shared" si="10"/>
        <v>2149.3835999999997</v>
      </c>
      <c r="G127" s="8">
        <f t="shared" si="12"/>
        <v>2186.778978461537</v>
      </c>
      <c r="H127">
        <v>315</v>
      </c>
      <c r="I127">
        <v>295</v>
      </c>
      <c r="J127" s="8">
        <v>2006.0569311881495</v>
      </c>
      <c r="K127" s="1">
        <v>4180</v>
      </c>
      <c r="L127" s="1">
        <v>991.5</v>
      </c>
      <c r="N127"/>
      <c r="P127" s="4"/>
      <c r="Q127" s="5"/>
      <c r="R127" s="4"/>
      <c r="S127" s="4"/>
      <c r="T127" s="6"/>
      <c r="U127" s="6"/>
      <c r="V127" s="6"/>
      <c r="W127" s="6"/>
      <c r="X127" s="6"/>
      <c r="Y127" s="6"/>
      <c r="Z127" s="6"/>
      <c r="AA127" s="6"/>
      <c r="AC127" s="6"/>
      <c r="AD127" s="6"/>
      <c r="AE127" s="6"/>
      <c r="AG127" s="6"/>
      <c r="AH127" s="6"/>
      <c r="AI127" s="6"/>
    </row>
    <row r="128" spans="1:35" x14ac:dyDescent="0.45">
      <c r="A128">
        <f t="shared" si="11"/>
        <v>3.7999999999999999E-2</v>
      </c>
      <c r="B128" s="1">
        <f t="shared" si="13"/>
        <v>137.97276853252646</v>
      </c>
      <c r="C128">
        <f t="shared" si="14"/>
        <v>3500</v>
      </c>
      <c r="D128" s="2">
        <v>3.78</v>
      </c>
      <c r="E128" s="1">
        <f t="shared" si="9"/>
        <v>238.82039999999998</v>
      </c>
      <c r="F128" s="1">
        <f t="shared" si="10"/>
        <v>2149.3835999999997</v>
      </c>
      <c r="G128" s="8">
        <f t="shared" si="12"/>
        <v>2960.1109046153824</v>
      </c>
      <c r="H128">
        <v>315</v>
      </c>
      <c r="I128">
        <v>295</v>
      </c>
      <c r="J128" s="8">
        <v>2292.2554871033021</v>
      </c>
      <c r="K128" s="1">
        <v>4180</v>
      </c>
      <c r="L128" s="1">
        <v>991.5</v>
      </c>
      <c r="N128"/>
      <c r="P128" s="4"/>
      <c r="Q128" s="5"/>
      <c r="R128" s="4"/>
      <c r="S128" s="4"/>
      <c r="T128" s="6"/>
      <c r="U128" s="6"/>
      <c r="V128" s="6"/>
      <c r="W128" s="6"/>
      <c r="X128" s="6"/>
      <c r="Y128" s="6"/>
      <c r="Z128" s="6"/>
      <c r="AA128" s="6"/>
      <c r="AC128" s="6"/>
      <c r="AD128" s="6"/>
      <c r="AE128" s="6"/>
      <c r="AG128" s="6"/>
      <c r="AH128" s="6"/>
      <c r="AI128" s="6"/>
    </row>
    <row r="129" spans="1:35" x14ac:dyDescent="0.45">
      <c r="A129">
        <f t="shared" si="11"/>
        <v>4.3999999999999997E-2</v>
      </c>
      <c r="B129" s="1">
        <f t="shared" si="13"/>
        <v>159.75794251134644</v>
      </c>
      <c r="C129">
        <f t="shared" si="14"/>
        <v>3500</v>
      </c>
      <c r="D129" s="2">
        <v>3.78</v>
      </c>
      <c r="E129" s="1">
        <f t="shared" si="9"/>
        <v>238.82039999999998</v>
      </c>
      <c r="F129" s="1">
        <f t="shared" si="10"/>
        <v>2149.3835999999997</v>
      </c>
      <c r="G129" s="8">
        <f t="shared" si="12"/>
        <v>3848.1725784615351</v>
      </c>
      <c r="H129">
        <v>315</v>
      </c>
      <c r="I129">
        <v>295</v>
      </c>
      <c r="J129" s="8">
        <v>2545.2840961989573</v>
      </c>
      <c r="K129" s="1">
        <v>4180</v>
      </c>
      <c r="L129" s="1">
        <v>991.5</v>
      </c>
      <c r="N129"/>
      <c r="P129" s="4"/>
      <c r="Q129" s="5"/>
      <c r="R129" s="4"/>
      <c r="S129" s="4"/>
      <c r="T129" s="6"/>
      <c r="U129" s="6"/>
      <c r="V129" s="6"/>
      <c r="W129" s="6"/>
      <c r="X129" s="6"/>
      <c r="Y129" s="6"/>
      <c r="Z129" s="6"/>
      <c r="AA129" s="6"/>
      <c r="AC129" s="6"/>
      <c r="AD129" s="6"/>
      <c r="AE129" s="6"/>
      <c r="AG129" s="6"/>
      <c r="AH129" s="6"/>
      <c r="AI129" s="6"/>
    </row>
    <row r="130" spans="1:35" x14ac:dyDescent="0.45">
      <c r="A130">
        <f t="shared" si="11"/>
        <v>0.05</v>
      </c>
      <c r="B130" s="1">
        <f t="shared" ref="B130:B161" si="15">A130/L130*3600*1000</f>
        <v>181.54311649016643</v>
      </c>
      <c r="C130">
        <f t="shared" si="14"/>
        <v>3500</v>
      </c>
      <c r="D130" s="2">
        <v>3.78</v>
      </c>
      <c r="E130" s="1">
        <f t="shared" si="9"/>
        <v>238.82039999999998</v>
      </c>
      <c r="F130" s="1">
        <f t="shared" si="10"/>
        <v>2149.3835999999997</v>
      </c>
      <c r="G130" s="8">
        <f t="shared" si="12"/>
        <v>4850.9639999999972</v>
      </c>
      <c r="H130">
        <v>315</v>
      </c>
      <c r="I130">
        <v>295</v>
      </c>
      <c r="J130" s="8">
        <v>2768.9994674450218</v>
      </c>
      <c r="K130" s="1">
        <v>4180</v>
      </c>
      <c r="L130" s="1">
        <v>991.5</v>
      </c>
      <c r="N130"/>
      <c r="P130" s="4"/>
      <c r="Q130" s="5"/>
      <c r="R130" s="4"/>
      <c r="S130" s="4"/>
      <c r="T130" s="6"/>
      <c r="U130" s="6"/>
      <c r="V130" s="6"/>
      <c r="W130" s="6"/>
      <c r="X130" s="6"/>
      <c r="Y130" s="6"/>
      <c r="Z130" s="6"/>
      <c r="AA130" s="6"/>
      <c r="AC130" s="6"/>
      <c r="AD130" s="6"/>
      <c r="AE130" s="6"/>
      <c r="AG130" s="6"/>
      <c r="AH130" s="6"/>
      <c r="AI130" s="6"/>
    </row>
    <row r="131" spans="1:35" x14ac:dyDescent="0.45">
      <c r="A131">
        <f t="shared" si="11"/>
        <v>5.6000000000000001E-2</v>
      </c>
      <c r="B131" s="1">
        <f t="shared" si="15"/>
        <v>203.32829046898641</v>
      </c>
      <c r="C131">
        <f t="shared" si="14"/>
        <v>3500</v>
      </c>
      <c r="D131" s="2">
        <v>3.78</v>
      </c>
      <c r="E131" s="1">
        <f t="shared" si="9"/>
        <v>238.82039999999998</v>
      </c>
      <c r="F131" s="1">
        <f t="shared" si="10"/>
        <v>2149.3835999999997</v>
      </c>
      <c r="G131" s="8">
        <f t="shared" si="12"/>
        <v>5968.4851692307657</v>
      </c>
      <c r="H131">
        <v>315</v>
      </c>
      <c r="I131">
        <v>295</v>
      </c>
      <c r="J131" s="8">
        <v>2967.3044735908543</v>
      </c>
      <c r="K131" s="1">
        <v>4180</v>
      </c>
      <c r="L131" s="1">
        <v>991.5</v>
      </c>
      <c r="N131"/>
      <c r="P131" s="4"/>
      <c r="Q131" s="5"/>
      <c r="R131" s="4"/>
      <c r="S131" s="4"/>
      <c r="T131" s="6"/>
      <c r="U131" s="6"/>
      <c r="V131" s="6"/>
      <c r="W131" s="6"/>
      <c r="X131" s="6"/>
      <c r="Y131" s="6"/>
      <c r="Z131" s="6"/>
      <c r="AA131" s="6"/>
      <c r="AC131" s="6"/>
      <c r="AD131" s="6"/>
      <c r="AE131" s="6"/>
      <c r="AG131" s="6"/>
      <c r="AH131" s="6"/>
      <c r="AI131" s="6"/>
    </row>
    <row r="132" spans="1:35" x14ac:dyDescent="0.45">
      <c r="A132">
        <f t="shared" si="11"/>
        <v>6.2E-2</v>
      </c>
      <c r="B132" s="1">
        <f t="shared" si="15"/>
        <v>225.11346444780636</v>
      </c>
      <c r="C132">
        <f t="shared" si="14"/>
        <v>3500</v>
      </c>
      <c r="D132" s="2">
        <v>3.78</v>
      </c>
      <c r="E132" s="1">
        <f t="shared" ref="E132:E194" si="16">D132*0.01755*3600</f>
        <v>238.82039999999998</v>
      </c>
      <c r="F132" s="1">
        <f t="shared" ref="F132:F194" si="17">E132*9</f>
        <v>2149.3835999999997</v>
      </c>
      <c r="G132" s="8">
        <f t="shared" si="12"/>
        <v>7200.7360861538418</v>
      </c>
      <c r="H132">
        <v>315</v>
      </c>
      <c r="I132">
        <v>295</v>
      </c>
      <c r="J132" s="8">
        <v>3143.7516295981482</v>
      </c>
      <c r="K132" s="1">
        <v>4180</v>
      </c>
      <c r="L132" s="1">
        <v>991.5</v>
      </c>
      <c r="N132"/>
      <c r="P132" s="4"/>
      <c r="Q132" s="5"/>
      <c r="R132" s="4"/>
      <c r="S132" s="4"/>
      <c r="T132" s="6"/>
      <c r="U132" s="6"/>
      <c r="V132" s="6"/>
      <c r="W132" s="6"/>
      <c r="X132" s="6"/>
      <c r="Y132" s="6"/>
      <c r="Z132" s="6"/>
      <c r="AA132" s="6"/>
      <c r="AC132" s="6"/>
      <c r="AD132" s="6"/>
      <c r="AE132" s="6"/>
      <c r="AG132" s="6"/>
      <c r="AH132" s="6"/>
      <c r="AI132" s="6"/>
    </row>
    <row r="133" spans="1:35" x14ac:dyDescent="0.45">
      <c r="A133">
        <f t="shared" si="11"/>
        <v>6.8000000000000005E-2</v>
      </c>
      <c r="B133" s="1">
        <f t="shared" si="15"/>
        <v>246.89863842662635</v>
      </c>
      <c r="C133">
        <f t="shared" si="14"/>
        <v>3500</v>
      </c>
      <c r="D133" s="2">
        <v>3.78</v>
      </c>
      <c r="E133" s="1">
        <f t="shared" si="16"/>
        <v>238.82039999999998</v>
      </c>
      <c r="F133" s="1">
        <f t="shared" si="17"/>
        <v>2149.3835999999997</v>
      </c>
      <c r="G133" s="8">
        <f t="shared" si="12"/>
        <v>8547.7167507692284</v>
      </c>
      <c r="H133">
        <v>315</v>
      </c>
      <c r="I133">
        <v>295</v>
      </c>
      <c r="J133" s="8">
        <v>3301.4310773891611</v>
      </c>
      <c r="K133" s="1">
        <v>4180</v>
      </c>
      <c r="L133" s="1">
        <v>991.5</v>
      </c>
      <c r="N133"/>
      <c r="P133" s="4"/>
      <c r="Q133" s="5"/>
      <c r="R133" s="4"/>
      <c r="S133" s="4"/>
      <c r="T133" s="6"/>
      <c r="U133" s="6"/>
      <c r="V133" s="6"/>
      <c r="W133" s="6"/>
      <c r="X133" s="6"/>
      <c r="Y133" s="6"/>
      <c r="Z133" s="6"/>
      <c r="AA133" s="6"/>
      <c r="AC133" s="6"/>
      <c r="AD133" s="6"/>
      <c r="AE133" s="6"/>
      <c r="AG133" s="6"/>
      <c r="AH133" s="6"/>
      <c r="AI133" s="6"/>
    </row>
    <row r="134" spans="1:35" x14ac:dyDescent="0.45">
      <c r="A134">
        <f t="shared" si="11"/>
        <v>7.3999999999999996E-2</v>
      </c>
      <c r="B134" s="1">
        <f t="shared" si="15"/>
        <v>268.68381240544625</v>
      </c>
      <c r="C134">
        <f t="shared" si="14"/>
        <v>3500</v>
      </c>
      <c r="D134" s="2">
        <v>3.78</v>
      </c>
      <c r="E134" s="1">
        <f t="shared" si="16"/>
        <v>238.82039999999998</v>
      </c>
      <c r="F134" s="1">
        <f t="shared" si="17"/>
        <v>2149.3835999999997</v>
      </c>
      <c r="G134" s="8">
        <f t="shared" si="12"/>
        <v>10009.427163076918</v>
      </c>
      <c r="H134">
        <v>315</v>
      </c>
      <c r="I134">
        <v>295</v>
      </c>
      <c r="J134" s="8">
        <v>3436.2424245571901</v>
      </c>
      <c r="K134" s="1">
        <v>4180</v>
      </c>
      <c r="L134" s="1">
        <v>991.5</v>
      </c>
      <c r="N134"/>
      <c r="P134" s="4"/>
      <c r="Q134" s="5"/>
      <c r="R134" s="4"/>
      <c r="S134" s="4"/>
      <c r="T134" s="6"/>
      <c r="U134" s="6"/>
      <c r="V134" s="6"/>
      <c r="W134" s="6"/>
      <c r="X134" s="6"/>
      <c r="Y134" s="6"/>
      <c r="Z134" s="6"/>
      <c r="AA134" s="6"/>
      <c r="AC134" s="6"/>
      <c r="AD134" s="6"/>
      <c r="AE134" s="6"/>
      <c r="AG134" s="6"/>
      <c r="AH134" s="6"/>
      <c r="AI134" s="6"/>
    </row>
    <row r="135" spans="1:35" x14ac:dyDescent="0.45">
      <c r="A135">
        <f t="shared" si="11"/>
        <v>8.0000000000000002E-3</v>
      </c>
      <c r="B135" s="1">
        <f t="shared" si="15"/>
        <v>29.046898638426626</v>
      </c>
      <c r="C135">
        <f t="shared" si="14"/>
        <v>4000</v>
      </c>
      <c r="D135" s="2">
        <v>4.3600000000000003</v>
      </c>
      <c r="E135" s="1">
        <f t="shared" si="16"/>
        <v>275.46480000000003</v>
      </c>
      <c r="F135" s="1">
        <f t="shared" si="17"/>
        <v>2479.1832000000004</v>
      </c>
      <c r="G135" s="8">
        <f t="shared" si="12"/>
        <v>240.74875076923232</v>
      </c>
      <c r="H135">
        <v>315</v>
      </c>
      <c r="I135">
        <v>295</v>
      </c>
      <c r="J135" s="8">
        <v>553.27138240364525</v>
      </c>
      <c r="K135" s="1">
        <v>4180</v>
      </c>
      <c r="L135" s="1">
        <v>991.5</v>
      </c>
      <c r="N135"/>
      <c r="P135" s="4"/>
      <c r="Q135" s="5"/>
      <c r="R135" s="4"/>
      <c r="S135" s="4"/>
      <c r="T135" s="6"/>
      <c r="U135" s="6"/>
      <c r="V135" s="6"/>
      <c r="W135" s="6"/>
      <c r="X135" s="6"/>
      <c r="Y135" s="6"/>
      <c r="Z135" s="6"/>
      <c r="AA135" s="6"/>
      <c r="AC135" s="6"/>
      <c r="AD135" s="6"/>
      <c r="AE135" s="6"/>
      <c r="AG135" s="6"/>
      <c r="AH135" s="6"/>
      <c r="AI135" s="6"/>
    </row>
    <row r="136" spans="1:35" x14ac:dyDescent="0.45">
      <c r="A136">
        <f t="shared" si="11"/>
        <v>1.4E-2</v>
      </c>
      <c r="B136" s="1">
        <f t="shared" si="15"/>
        <v>50.832072617246602</v>
      </c>
      <c r="C136">
        <f t="shared" si="14"/>
        <v>4000</v>
      </c>
      <c r="D136" s="2">
        <v>4.3600000000000003</v>
      </c>
      <c r="E136" s="1">
        <f t="shared" si="16"/>
        <v>275.46480000000003</v>
      </c>
      <c r="F136" s="1">
        <f t="shared" si="17"/>
        <v>2479.1832000000004</v>
      </c>
      <c r="G136" s="8">
        <f t="shared" si="12"/>
        <v>555.16168615384686</v>
      </c>
      <c r="H136">
        <v>315</v>
      </c>
      <c r="I136">
        <v>295</v>
      </c>
      <c r="J136" s="8">
        <v>965.04313760164518</v>
      </c>
      <c r="K136" s="1">
        <v>4180</v>
      </c>
      <c r="L136" s="1">
        <v>991.5</v>
      </c>
      <c r="N136"/>
      <c r="P136" s="4"/>
      <c r="Q136" s="5"/>
      <c r="R136" s="4"/>
      <c r="S136" s="4"/>
      <c r="T136" s="6"/>
      <c r="U136" s="6"/>
      <c r="V136" s="6"/>
      <c r="W136" s="6"/>
      <c r="X136" s="6"/>
      <c r="Y136" s="6"/>
      <c r="Z136" s="6"/>
      <c r="AA136" s="6"/>
      <c r="AC136" s="6"/>
      <c r="AD136" s="6"/>
      <c r="AE136" s="6"/>
      <c r="AG136" s="6"/>
      <c r="AH136" s="6"/>
      <c r="AI136" s="6"/>
    </row>
    <row r="137" spans="1:35" x14ac:dyDescent="0.45">
      <c r="A137">
        <f t="shared" si="11"/>
        <v>0.02</v>
      </c>
      <c r="B137" s="1">
        <f t="shared" si="15"/>
        <v>72.617246596066565</v>
      </c>
      <c r="C137">
        <f t="shared" si="14"/>
        <v>4000</v>
      </c>
      <c r="D137" s="2">
        <v>4.3600000000000003</v>
      </c>
      <c r="E137" s="1">
        <f t="shared" si="16"/>
        <v>275.46480000000003</v>
      </c>
      <c r="F137" s="1">
        <f t="shared" si="17"/>
        <v>2479.1832000000004</v>
      </c>
      <c r="G137" s="8">
        <f t="shared" si="12"/>
        <v>984.30436923076911</v>
      </c>
      <c r="H137">
        <v>315</v>
      </c>
      <c r="I137">
        <v>295</v>
      </c>
      <c r="J137" s="8">
        <v>1365.0266307815039</v>
      </c>
      <c r="K137" s="1">
        <v>4180</v>
      </c>
      <c r="L137" s="1">
        <v>991.5</v>
      </c>
      <c r="N137"/>
      <c r="P137" s="4"/>
      <c r="Q137" s="5"/>
      <c r="R137" s="4"/>
      <c r="S137" s="4"/>
      <c r="T137" s="6"/>
      <c r="U137" s="6"/>
      <c r="V137" s="6"/>
      <c r="W137" s="6"/>
      <c r="X137" s="6"/>
      <c r="Y137" s="6"/>
      <c r="Z137" s="6"/>
      <c r="AA137" s="6"/>
      <c r="AC137" s="6"/>
      <c r="AD137" s="6"/>
      <c r="AE137" s="6"/>
      <c r="AG137" s="6"/>
      <c r="AH137" s="6"/>
      <c r="AI137" s="6"/>
    </row>
    <row r="138" spans="1:35" x14ac:dyDescent="0.45">
      <c r="A138">
        <f t="shared" si="11"/>
        <v>2.5999999999999999E-2</v>
      </c>
      <c r="B138" s="1">
        <f t="shared" si="15"/>
        <v>94.402420574886534</v>
      </c>
      <c r="C138">
        <f t="shared" si="14"/>
        <v>4000</v>
      </c>
      <c r="D138" s="2">
        <v>4.3600000000000003</v>
      </c>
      <c r="E138" s="1">
        <f t="shared" si="16"/>
        <v>275.46480000000003</v>
      </c>
      <c r="F138" s="1">
        <f t="shared" si="17"/>
        <v>2479.1832000000004</v>
      </c>
      <c r="G138" s="8">
        <f t="shared" si="12"/>
        <v>1528.1767999999988</v>
      </c>
      <c r="H138">
        <v>315</v>
      </c>
      <c r="I138">
        <v>295</v>
      </c>
      <c r="J138" s="8">
        <v>1739.3440622175988</v>
      </c>
      <c r="K138" s="1">
        <v>4180</v>
      </c>
      <c r="L138" s="1">
        <v>991.5</v>
      </c>
      <c r="N138"/>
      <c r="P138" s="4"/>
      <c r="Q138" s="5"/>
      <c r="R138" s="4"/>
      <c r="S138" s="4"/>
      <c r="T138" s="6"/>
      <c r="U138" s="6"/>
      <c r="V138" s="6"/>
      <c r="W138" s="6"/>
      <c r="X138" s="6"/>
      <c r="Y138" s="6"/>
      <c r="Z138" s="6"/>
      <c r="AA138" s="6"/>
      <c r="AC138" s="6"/>
      <c r="AD138" s="6"/>
      <c r="AE138" s="6"/>
      <c r="AG138" s="6"/>
      <c r="AH138" s="6"/>
      <c r="AI138" s="6"/>
    </row>
    <row r="139" spans="1:35" x14ac:dyDescent="0.45">
      <c r="A139">
        <f t="shared" si="11"/>
        <v>3.2000000000000001E-2</v>
      </c>
      <c r="B139" s="1">
        <f t="shared" si="15"/>
        <v>116.1875945537065</v>
      </c>
      <c r="C139">
        <f t="shared" si="14"/>
        <v>4000</v>
      </c>
      <c r="D139" s="2">
        <v>4.3600000000000003</v>
      </c>
      <c r="E139" s="1">
        <f t="shared" si="16"/>
        <v>275.46480000000003</v>
      </c>
      <c r="F139" s="1">
        <f t="shared" si="17"/>
        <v>2479.1832000000004</v>
      </c>
      <c r="G139" s="8">
        <f t="shared" si="12"/>
        <v>2186.778978461537</v>
      </c>
      <c r="H139">
        <v>315</v>
      </c>
      <c r="I139">
        <v>295</v>
      </c>
      <c r="J139" s="8">
        <v>2080.0234062322224</v>
      </c>
      <c r="K139" s="1">
        <v>4180</v>
      </c>
      <c r="L139" s="1">
        <v>991.5</v>
      </c>
      <c r="N139"/>
      <c r="P139" s="4"/>
      <c r="Q139" s="5"/>
      <c r="R139" s="4"/>
      <c r="S139" s="4"/>
      <c r="T139" s="6"/>
      <c r="U139" s="6"/>
      <c r="V139" s="6"/>
      <c r="W139" s="6"/>
      <c r="X139" s="6"/>
      <c r="Y139" s="6"/>
      <c r="Z139" s="6"/>
      <c r="AA139" s="6"/>
      <c r="AC139" s="6"/>
      <c r="AD139" s="6"/>
      <c r="AE139" s="6"/>
      <c r="AG139" s="6"/>
      <c r="AH139" s="6"/>
      <c r="AI139" s="6"/>
    </row>
    <row r="140" spans="1:35" x14ac:dyDescent="0.45">
      <c r="A140">
        <f t="shared" si="11"/>
        <v>3.7999999999999999E-2</v>
      </c>
      <c r="B140" s="1">
        <f t="shared" si="15"/>
        <v>137.97276853252646</v>
      </c>
      <c r="C140">
        <f t="shared" si="14"/>
        <v>4000</v>
      </c>
      <c r="D140" s="2">
        <v>4.3600000000000003</v>
      </c>
      <c r="E140" s="1">
        <f t="shared" si="16"/>
        <v>275.46480000000003</v>
      </c>
      <c r="F140" s="1">
        <f t="shared" si="17"/>
        <v>2479.1832000000004</v>
      </c>
      <c r="G140" s="8">
        <f t="shared" si="12"/>
        <v>2960.1109046153824</v>
      </c>
      <c r="H140">
        <v>315</v>
      </c>
      <c r="I140">
        <v>295</v>
      </c>
      <c r="J140" s="8">
        <v>2385.4824500662717</v>
      </c>
      <c r="K140" s="1">
        <v>4180</v>
      </c>
      <c r="L140" s="1">
        <v>991.5</v>
      </c>
      <c r="N140"/>
      <c r="P140" s="4"/>
      <c r="Q140" s="5"/>
      <c r="R140" s="4"/>
      <c r="S140" s="4"/>
      <c r="T140" s="6"/>
      <c r="U140" s="6"/>
      <c r="V140" s="6"/>
      <c r="W140" s="6"/>
      <c r="X140" s="6"/>
      <c r="Y140" s="6"/>
      <c r="Z140" s="6"/>
      <c r="AA140" s="6"/>
      <c r="AC140" s="6"/>
      <c r="AD140" s="6"/>
      <c r="AE140" s="6"/>
      <c r="AG140" s="6"/>
      <c r="AH140" s="6"/>
      <c r="AI140" s="6"/>
    </row>
    <row r="141" spans="1:35" x14ac:dyDescent="0.45">
      <c r="A141">
        <f t="shared" si="11"/>
        <v>4.3999999999999997E-2</v>
      </c>
      <c r="B141" s="1">
        <f t="shared" si="15"/>
        <v>159.75794251134644</v>
      </c>
      <c r="C141">
        <f t="shared" si="14"/>
        <v>4000</v>
      </c>
      <c r="D141" s="2">
        <v>4.3600000000000003</v>
      </c>
      <c r="E141" s="1">
        <f t="shared" si="16"/>
        <v>275.46480000000003</v>
      </c>
      <c r="F141" s="1">
        <f t="shared" si="17"/>
        <v>2479.1832000000004</v>
      </c>
      <c r="G141" s="8">
        <f t="shared" si="12"/>
        <v>3848.1725784615351</v>
      </c>
      <c r="H141">
        <v>315</v>
      </c>
      <c r="I141">
        <v>295</v>
      </c>
      <c r="J141" s="8">
        <v>2657.6511096612417</v>
      </c>
      <c r="K141" s="1">
        <v>4180</v>
      </c>
      <c r="L141" s="1">
        <v>991.5</v>
      </c>
      <c r="N141"/>
      <c r="P141" s="4"/>
      <c r="Q141" s="5"/>
      <c r="R141" s="4"/>
      <c r="S141" s="4"/>
      <c r="T141" s="6"/>
      <c r="U141" s="6"/>
      <c r="V141" s="6"/>
      <c r="W141" s="6"/>
      <c r="X141" s="6"/>
      <c r="Y141" s="6"/>
      <c r="Z141" s="6"/>
      <c r="AA141" s="6"/>
      <c r="AC141" s="6"/>
      <c r="AD141" s="6"/>
      <c r="AE141" s="6"/>
      <c r="AG141" s="6"/>
      <c r="AH141" s="6"/>
      <c r="AI141" s="6"/>
    </row>
    <row r="142" spans="1:35" x14ac:dyDescent="0.45">
      <c r="A142">
        <f t="shared" si="11"/>
        <v>0.05</v>
      </c>
      <c r="B142" s="1">
        <f t="shared" si="15"/>
        <v>181.54311649016643</v>
      </c>
      <c r="C142">
        <f t="shared" si="14"/>
        <v>4000</v>
      </c>
      <c r="D142" s="2">
        <v>4.3600000000000003</v>
      </c>
      <c r="E142" s="1">
        <f t="shared" si="16"/>
        <v>275.46480000000003</v>
      </c>
      <c r="F142" s="1">
        <f t="shared" si="17"/>
        <v>2479.1832000000004</v>
      </c>
      <c r="G142" s="8">
        <f t="shared" si="12"/>
        <v>4850.9639999999972</v>
      </c>
      <c r="H142">
        <v>315</v>
      </c>
      <c r="I142">
        <v>295</v>
      </c>
      <c r="J142" s="8">
        <v>2899.8589789827251</v>
      </c>
      <c r="K142" s="1">
        <v>4180</v>
      </c>
      <c r="L142" s="1">
        <v>991.5</v>
      </c>
      <c r="N142"/>
      <c r="P142" s="4"/>
      <c r="Q142" s="5"/>
      <c r="R142" s="4"/>
      <c r="S142" s="4"/>
      <c r="T142" s="6"/>
      <c r="U142" s="6"/>
      <c r="V142" s="6"/>
      <c r="W142" s="6"/>
      <c r="X142" s="6"/>
      <c r="Y142" s="6"/>
      <c r="Z142" s="6"/>
      <c r="AA142" s="6"/>
      <c r="AC142" s="6"/>
      <c r="AD142" s="6"/>
      <c r="AE142" s="6"/>
      <c r="AG142" s="6"/>
      <c r="AH142" s="6"/>
      <c r="AI142" s="6"/>
    </row>
    <row r="143" spans="1:35" x14ac:dyDescent="0.45">
      <c r="A143">
        <f t="shared" si="11"/>
        <v>5.6000000000000001E-2</v>
      </c>
      <c r="B143" s="1">
        <f t="shared" si="15"/>
        <v>203.32829046898641</v>
      </c>
      <c r="C143">
        <f t="shared" si="14"/>
        <v>4000</v>
      </c>
      <c r="D143" s="2">
        <v>4.3600000000000003</v>
      </c>
      <c r="E143" s="1">
        <f t="shared" si="16"/>
        <v>275.46480000000003</v>
      </c>
      <c r="F143" s="1">
        <f t="shared" si="17"/>
        <v>2479.1832000000004</v>
      </c>
      <c r="G143" s="8">
        <f t="shared" si="12"/>
        <v>5968.4851692307657</v>
      </c>
      <c r="H143">
        <v>315</v>
      </c>
      <c r="I143">
        <v>295</v>
      </c>
      <c r="J143" s="8">
        <v>3115.7305091686021</v>
      </c>
      <c r="K143" s="1">
        <v>4180</v>
      </c>
      <c r="L143" s="1">
        <v>991.5</v>
      </c>
      <c r="N143"/>
      <c r="P143" s="4"/>
      <c r="Q143" s="5"/>
      <c r="R143" s="4"/>
      <c r="S143" s="4"/>
      <c r="T143" s="6"/>
      <c r="U143" s="6"/>
      <c r="V143" s="6"/>
      <c r="W143" s="6"/>
      <c r="X143" s="6"/>
      <c r="Y143" s="6"/>
      <c r="Z143" s="6"/>
      <c r="AA143" s="6"/>
      <c r="AC143" s="6"/>
      <c r="AD143" s="6"/>
      <c r="AE143" s="6"/>
      <c r="AG143" s="6"/>
      <c r="AH143" s="6"/>
      <c r="AI143" s="6"/>
    </row>
    <row r="144" spans="1:35" x14ac:dyDescent="0.45">
      <c r="A144">
        <f t="shared" ref="A144:A194" si="18">A132</f>
        <v>6.2E-2</v>
      </c>
      <c r="B144" s="1">
        <f t="shared" si="15"/>
        <v>225.11346444780636</v>
      </c>
      <c r="C144">
        <f t="shared" si="14"/>
        <v>4000</v>
      </c>
      <c r="D144" s="2">
        <v>4.3600000000000003</v>
      </c>
      <c r="E144" s="1">
        <f t="shared" si="16"/>
        <v>275.46480000000003</v>
      </c>
      <c r="F144" s="1">
        <f t="shared" si="17"/>
        <v>2479.1832000000004</v>
      </c>
      <c r="G144" s="8">
        <f t="shared" si="12"/>
        <v>7200.7360861538418</v>
      </c>
      <c r="H144">
        <v>315</v>
      </c>
      <c r="I144">
        <v>295</v>
      </c>
      <c r="J144" s="8">
        <v>3308.6969003637328</v>
      </c>
      <c r="K144" s="1">
        <v>4180</v>
      </c>
      <c r="L144" s="1">
        <v>991.5</v>
      </c>
      <c r="N144"/>
      <c r="P144" s="4"/>
      <c r="Q144" s="5"/>
      <c r="R144" s="4"/>
      <c r="S144" s="4"/>
      <c r="T144" s="6"/>
      <c r="U144" s="6"/>
      <c r="V144" s="6"/>
      <c r="W144" s="6"/>
      <c r="X144" s="6"/>
      <c r="Y144" s="6"/>
      <c r="Z144" s="6"/>
      <c r="AA144" s="6"/>
      <c r="AC144" s="6"/>
      <c r="AD144" s="6"/>
      <c r="AE144" s="6"/>
      <c r="AG144" s="6"/>
      <c r="AH144" s="6"/>
      <c r="AI144" s="6"/>
    </row>
    <row r="145" spans="1:35" x14ac:dyDescent="0.45">
      <c r="A145">
        <f t="shared" si="18"/>
        <v>6.8000000000000005E-2</v>
      </c>
      <c r="B145" s="1">
        <f t="shared" si="15"/>
        <v>246.89863842662635</v>
      </c>
      <c r="C145">
        <f t="shared" si="14"/>
        <v>4000</v>
      </c>
      <c r="D145" s="2">
        <v>4.3600000000000003</v>
      </c>
      <c r="E145" s="1">
        <f t="shared" si="16"/>
        <v>275.46480000000003</v>
      </c>
      <c r="F145" s="1">
        <f t="shared" si="17"/>
        <v>2479.1832000000004</v>
      </c>
      <c r="G145" s="8">
        <f t="shared" si="12"/>
        <v>8547.7167507692284</v>
      </c>
      <c r="H145">
        <v>315</v>
      </c>
      <c r="I145">
        <v>295</v>
      </c>
      <c r="J145" s="8">
        <v>3481.8203964434488</v>
      </c>
      <c r="K145" s="1">
        <v>4180</v>
      </c>
      <c r="L145" s="1">
        <v>991.5</v>
      </c>
      <c r="N145"/>
      <c r="P145" s="4"/>
      <c r="Q145" s="5"/>
      <c r="R145" s="4"/>
      <c r="S145" s="4"/>
      <c r="T145" s="6"/>
      <c r="U145" s="6"/>
      <c r="V145" s="6"/>
      <c r="W145" s="6"/>
      <c r="X145" s="6"/>
      <c r="Y145" s="6"/>
      <c r="Z145" s="6"/>
      <c r="AA145" s="6"/>
      <c r="AC145" s="6"/>
      <c r="AD145" s="6"/>
      <c r="AE145" s="6"/>
      <c r="AG145" s="6"/>
      <c r="AH145" s="6"/>
      <c r="AI145" s="6"/>
    </row>
    <row r="146" spans="1:35" x14ac:dyDescent="0.45">
      <c r="A146">
        <f t="shared" si="18"/>
        <v>7.3999999999999996E-2</v>
      </c>
      <c r="B146" s="1">
        <f t="shared" si="15"/>
        <v>268.68381240544625</v>
      </c>
      <c r="C146">
        <f t="shared" si="14"/>
        <v>4000</v>
      </c>
      <c r="D146" s="2">
        <v>4.3600000000000003</v>
      </c>
      <c r="E146" s="1">
        <f t="shared" si="16"/>
        <v>275.46480000000003</v>
      </c>
      <c r="F146" s="1">
        <f t="shared" si="17"/>
        <v>2479.1832000000004</v>
      </c>
      <c r="G146" s="8">
        <f t="shared" si="12"/>
        <v>10009.427163076918</v>
      </c>
      <c r="H146">
        <v>315</v>
      </c>
      <c r="I146">
        <v>295</v>
      </c>
      <c r="J146" s="8">
        <v>3630.3297105371316</v>
      </c>
      <c r="K146" s="1">
        <v>4180</v>
      </c>
      <c r="L146" s="1">
        <v>991.5</v>
      </c>
      <c r="N146"/>
      <c r="P146" s="4"/>
      <c r="Q146" s="5"/>
      <c r="R146" s="4"/>
      <c r="S146" s="4"/>
      <c r="T146" s="6"/>
      <c r="U146" s="6"/>
      <c r="V146" s="6"/>
      <c r="W146" s="6"/>
      <c r="X146" s="6"/>
      <c r="Y146" s="6"/>
      <c r="Z146" s="6"/>
      <c r="AA146" s="6"/>
      <c r="AC146" s="6"/>
      <c r="AD146" s="6"/>
      <c r="AE146" s="6"/>
      <c r="AG146" s="6"/>
      <c r="AH146" s="6"/>
      <c r="AI146" s="6"/>
    </row>
    <row r="147" spans="1:35" x14ac:dyDescent="0.45">
      <c r="A147">
        <f t="shared" si="18"/>
        <v>8.0000000000000002E-3</v>
      </c>
      <c r="B147" s="1">
        <f t="shared" si="15"/>
        <v>29.046898638426626</v>
      </c>
      <c r="C147">
        <f t="shared" si="14"/>
        <v>4500</v>
      </c>
      <c r="D147" s="2">
        <v>4.9400000000000004</v>
      </c>
      <c r="E147" s="1">
        <f t="shared" si="16"/>
        <v>312.10920000000004</v>
      </c>
      <c r="F147" s="1">
        <f t="shared" si="17"/>
        <v>2808.9828000000002</v>
      </c>
      <c r="G147" s="8">
        <f t="shared" si="12"/>
        <v>240.74875076923232</v>
      </c>
      <c r="H147">
        <v>315</v>
      </c>
      <c r="I147">
        <v>295</v>
      </c>
      <c r="J147" s="8">
        <v>565.0407829953665</v>
      </c>
      <c r="K147" s="1">
        <v>4180</v>
      </c>
      <c r="L147" s="1">
        <v>991.5</v>
      </c>
      <c r="N147"/>
      <c r="P147" s="4"/>
      <c r="Q147" s="5"/>
      <c r="R147" s="4"/>
      <c r="S147" s="4"/>
      <c r="T147" s="6"/>
      <c r="U147" s="6"/>
      <c r="V147" s="6"/>
      <c r="W147" s="6"/>
      <c r="X147" s="6"/>
      <c r="Y147" s="6"/>
      <c r="Z147" s="6"/>
      <c r="AA147" s="6"/>
      <c r="AC147" s="6"/>
      <c r="AD147" s="6"/>
      <c r="AE147" s="6"/>
      <c r="AG147" s="6"/>
      <c r="AH147" s="6"/>
      <c r="AI147" s="6"/>
    </row>
    <row r="148" spans="1:35" x14ac:dyDescent="0.45">
      <c r="A148">
        <f t="shared" si="18"/>
        <v>1.4E-2</v>
      </c>
      <c r="B148" s="1">
        <f t="shared" si="15"/>
        <v>50.832072617246602</v>
      </c>
      <c r="C148">
        <f t="shared" si="14"/>
        <v>4500</v>
      </c>
      <c r="D148" s="2">
        <v>4.9400000000000004</v>
      </c>
      <c r="E148" s="1">
        <f t="shared" si="16"/>
        <v>312.10920000000004</v>
      </c>
      <c r="F148" s="1">
        <f t="shared" si="17"/>
        <v>2808.9828000000002</v>
      </c>
      <c r="G148" s="8">
        <f t="shared" si="12"/>
        <v>555.16168615384686</v>
      </c>
      <c r="H148">
        <v>315</v>
      </c>
      <c r="I148">
        <v>295</v>
      </c>
      <c r="J148" s="8">
        <v>986.00124354337868</v>
      </c>
      <c r="K148" s="1">
        <v>4180</v>
      </c>
      <c r="L148" s="1">
        <v>991.5</v>
      </c>
      <c r="N148"/>
      <c r="P148" s="4"/>
      <c r="Q148" s="5"/>
      <c r="R148" s="4"/>
      <c r="S148" s="4"/>
      <c r="T148" s="6"/>
      <c r="U148" s="6"/>
      <c r="V148" s="6"/>
      <c r="W148" s="6"/>
      <c r="X148" s="6"/>
      <c r="Y148" s="6"/>
      <c r="Z148" s="6"/>
      <c r="AA148" s="6"/>
      <c r="AC148" s="6"/>
      <c r="AD148" s="6"/>
      <c r="AE148" s="6"/>
      <c r="AG148" s="6"/>
      <c r="AH148" s="6"/>
      <c r="AI148" s="6"/>
    </row>
    <row r="149" spans="1:35" x14ac:dyDescent="0.45">
      <c r="A149">
        <f t="shared" si="18"/>
        <v>0.02</v>
      </c>
      <c r="B149" s="1">
        <f t="shared" si="15"/>
        <v>72.617246596066565</v>
      </c>
      <c r="C149">
        <f t="shared" si="14"/>
        <v>4500</v>
      </c>
      <c r="D149" s="2">
        <v>4.9400000000000004</v>
      </c>
      <c r="E149" s="1">
        <f t="shared" si="16"/>
        <v>312.10920000000004</v>
      </c>
      <c r="F149" s="1">
        <f t="shared" si="17"/>
        <v>2808.9828000000002</v>
      </c>
      <c r="G149" s="8">
        <f t="shared" si="12"/>
        <v>984.30436923076911</v>
      </c>
      <c r="H149">
        <v>315</v>
      </c>
      <c r="I149">
        <v>295</v>
      </c>
      <c r="J149" s="8">
        <v>1397.0788018848934</v>
      </c>
      <c r="K149" s="1">
        <v>4180</v>
      </c>
      <c r="L149" s="1">
        <v>991.5</v>
      </c>
      <c r="N149"/>
      <c r="P149" s="4"/>
      <c r="Q149" s="5"/>
      <c r="R149" s="4"/>
      <c r="S149" s="4"/>
      <c r="T149" s="6"/>
      <c r="U149" s="6"/>
      <c r="V149" s="6"/>
      <c r="W149" s="6"/>
      <c r="X149" s="6"/>
      <c r="Y149" s="6"/>
      <c r="Z149" s="6"/>
      <c r="AA149" s="6"/>
      <c r="AC149" s="6"/>
      <c r="AD149" s="6"/>
      <c r="AE149" s="6"/>
      <c r="AG149" s="6"/>
      <c r="AH149" s="6"/>
      <c r="AI149" s="6"/>
    </row>
    <row r="150" spans="1:35" x14ac:dyDescent="0.45">
      <c r="A150">
        <f t="shared" si="18"/>
        <v>2.5999999999999999E-2</v>
      </c>
      <c r="B150" s="1">
        <f t="shared" si="15"/>
        <v>94.402420574886534</v>
      </c>
      <c r="C150">
        <f t="shared" si="14"/>
        <v>4500</v>
      </c>
      <c r="D150" s="2">
        <v>4.9400000000000004</v>
      </c>
      <c r="E150" s="1">
        <f t="shared" si="16"/>
        <v>312.10920000000004</v>
      </c>
      <c r="F150" s="1">
        <f t="shared" si="17"/>
        <v>2808.9828000000002</v>
      </c>
      <c r="G150" s="8">
        <f t="shared" si="12"/>
        <v>1528.1767999999988</v>
      </c>
      <c r="H150">
        <v>315</v>
      </c>
      <c r="I150">
        <v>295</v>
      </c>
      <c r="J150" s="8">
        <v>1785.1326113185582</v>
      </c>
      <c r="K150" s="1">
        <v>4180</v>
      </c>
      <c r="L150" s="1">
        <v>991.5</v>
      </c>
      <c r="N150"/>
      <c r="P150" s="4"/>
      <c r="Q150" s="5"/>
      <c r="R150" s="4"/>
      <c r="S150" s="4"/>
      <c r="T150" s="6"/>
      <c r="U150" s="6"/>
      <c r="V150" s="6"/>
      <c r="W150" s="6"/>
      <c r="X150" s="6"/>
      <c r="Y150" s="6"/>
      <c r="Z150" s="6"/>
      <c r="AA150" s="6"/>
      <c r="AC150" s="6"/>
      <c r="AD150" s="6"/>
      <c r="AE150" s="6"/>
      <c r="AG150" s="6"/>
      <c r="AH150" s="6"/>
      <c r="AI150" s="6"/>
    </row>
    <row r="151" spans="1:35" x14ac:dyDescent="0.45">
      <c r="A151">
        <f t="shared" si="18"/>
        <v>3.2000000000000001E-2</v>
      </c>
      <c r="B151" s="1">
        <f t="shared" si="15"/>
        <v>116.1875945537065</v>
      </c>
      <c r="C151">
        <f t="shared" si="14"/>
        <v>4500</v>
      </c>
      <c r="D151" s="2">
        <v>4.9400000000000004</v>
      </c>
      <c r="E151" s="1">
        <f t="shared" si="16"/>
        <v>312.10920000000004</v>
      </c>
      <c r="F151" s="1">
        <f t="shared" si="17"/>
        <v>2808.9828000000002</v>
      </c>
      <c r="G151" s="8">
        <f t="shared" si="12"/>
        <v>2186.778978461537</v>
      </c>
      <c r="H151">
        <v>315</v>
      </c>
      <c r="I151">
        <v>295</v>
      </c>
      <c r="J151" s="8">
        <v>2141.5161370304909</v>
      </c>
      <c r="K151" s="1">
        <v>4180</v>
      </c>
      <c r="L151" s="1">
        <v>991.5</v>
      </c>
      <c r="N151"/>
      <c r="P151" s="4"/>
      <c r="Q151" s="5"/>
      <c r="R151" s="4"/>
      <c r="S151" s="4"/>
      <c r="T151" s="6"/>
      <c r="U151" s="6"/>
      <c r="V151" s="6"/>
      <c r="W151" s="6"/>
      <c r="X151" s="6"/>
      <c r="Y151" s="6"/>
      <c r="Z151" s="6"/>
      <c r="AA151" s="6"/>
      <c r="AC151" s="6"/>
      <c r="AD151" s="6"/>
      <c r="AE151" s="6"/>
      <c r="AG151" s="6"/>
      <c r="AH151" s="6"/>
      <c r="AI151" s="6"/>
    </row>
    <row r="152" spans="1:35" x14ac:dyDescent="0.45">
      <c r="A152">
        <f t="shared" si="18"/>
        <v>3.7999999999999999E-2</v>
      </c>
      <c r="B152" s="1">
        <f t="shared" si="15"/>
        <v>137.97276853252646</v>
      </c>
      <c r="C152">
        <f t="shared" si="14"/>
        <v>4500</v>
      </c>
      <c r="D152" s="2">
        <v>4.9400000000000004</v>
      </c>
      <c r="E152" s="1">
        <f t="shared" si="16"/>
        <v>312.10920000000004</v>
      </c>
      <c r="F152" s="1">
        <f t="shared" si="17"/>
        <v>2808.9828000000002</v>
      </c>
      <c r="G152" s="8">
        <f t="shared" si="12"/>
        <v>2960.1109046153824</v>
      </c>
      <c r="H152">
        <v>315</v>
      </c>
      <c r="I152">
        <v>295</v>
      </c>
      <c r="J152" s="8">
        <v>2463.6441588720045</v>
      </c>
      <c r="K152" s="1">
        <v>4180</v>
      </c>
      <c r="L152" s="1">
        <v>991.5</v>
      </c>
      <c r="N152"/>
      <c r="P152" s="4"/>
      <c r="Q152" s="5"/>
      <c r="R152" s="4"/>
      <c r="S152" s="4"/>
      <c r="T152" s="6"/>
      <c r="U152" s="6"/>
      <c r="V152" s="6"/>
      <c r="W152" s="6"/>
      <c r="X152" s="6"/>
      <c r="Y152" s="6"/>
      <c r="Z152" s="6"/>
      <c r="AA152" s="6"/>
      <c r="AC152" s="6"/>
      <c r="AD152" s="6"/>
      <c r="AE152" s="6"/>
      <c r="AG152" s="6"/>
      <c r="AH152" s="6"/>
      <c r="AI152" s="6"/>
    </row>
    <row r="153" spans="1:35" x14ac:dyDescent="0.45">
      <c r="A153">
        <f t="shared" si="18"/>
        <v>4.3999999999999997E-2</v>
      </c>
      <c r="B153" s="1">
        <f t="shared" si="15"/>
        <v>159.75794251134644</v>
      </c>
      <c r="C153">
        <f t="shared" si="14"/>
        <v>4500</v>
      </c>
      <c r="D153" s="2">
        <v>4.9400000000000004</v>
      </c>
      <c r="E153" s="1">
        <f t="shared" si="16"/>
        <v>312.10920000000004</v>
      </c>
      <c r="F153" s="1">
        <f t="shared" si="17"/>
        <v>2808.9828000000002</v>
      </c>
      <c r="G153" s="8">
        <f t="shared" si="12"/>
        <v>3848.1725784615351</v>
      </c>
      <c r="H153">
        <v>315</v>
      </c>
      <c r="I153">
        <v>295</v>
      </c>
      <c r="J153" s="8">
        <v>2752.645570632319</v>
      </c>
      <c r="K153" s="1">
        <v>4180</v>
      </c>
      <c r="L153" s="1">
        <v>991.5</v>
      </c>
      <c r="N153"/>
      <c r="P153" s="4"/>
      <c r="Q153" s="5"/>
      <c r="R153" s="4"/>
      <c r="S153" s="4"/>
      <c r="T153" s="6"/>
      <c r="U153" s="6"/>
      <c r="V153" s="6"/>
      <c r="W153" s="6"/>
      <c r="X153" s="6"/>
      <c r="Y153" s="6"/>
      <c r="Z153" s="6"/>
      <c r="AA153" s="6"/>
      <c r="AC153" s="6"/>
      <c r="AD153" s="6"/>
      <c r="AE153" s="6"/>
      <c r="AG153" s="6"/>
      <c r="AH153" s="6"/>
      <c r="AI153" s="6"/>
    </row>
    <row r="154" spans="1:35" x14ac:dyDescent="0.45">
      <c r="A154">
        <f t="shared" si="18"/>
        <v>0.05</v>
      </c>
      <c r="B154" s="1">
        <f t="shared" si="15"/>
        <v>181.54311649016643</v>
      </c>
      <c r="C154">
        <f t="shared" si="14"/>
        <v>4500</v>
      </c>
      <c r="D154" s="2">
        <v>4.9400000000000004</v>
      </c>
      <c r="E154" s="1">
        <f t="shared" si="16"/>
        <v>312.10920000000004</v>
      </c>
      <c r="F154" s="1">
        <f t="shared" si="17"/>
        <v>2808.9828000000002</v>
      </c>
      <c r="G154" s="8">
        <f t="shared" si="12"/>
        <v>4850.9639999999972</v>
      </c>
      <c r="H154">
        <v>315</v>
      </c>
      <c r="I154">
        <v>295</v>
      </c>
      <c r="J154" s="8">
        <v>3011.3280132524715</v>
      </c>
      <c r="K154" s="1">
        <v>4180</v>
      </c>
      <c r="L154" s="1">
        <v>991.5</v>
      </c>
      <c r="N154"/>
      <c r="P154" s="4"/>
      <c r="Q154" s="5"/>
      <c r="R154" s="4"/>
      <c r="S154" s="4"/>
      <c r="T154" s="6"/>
      <c r="U154" s="6"/>
      <c r="V154" s="6"/>
      <c r="W154" s="6"/>
      <c r="X154" s="6"/>
      <c r="Y154" s="6"/>
      <c r="Z154" s="6"/>
      <c r="AA154" s="6"/>
      <c r="AC154" s="6"/>
      <c r="AD154" s="6"/>
      <c r="AE154" s="6"/>
      <c r="AG154" s="6"/>
      <c r="AH154" s="6"/>
      <c r="AI154" s="6"/>
    </row>
    <row r="155" spans="1:35" x14ac:dyDescent="0.45">
      <c r="A155">
        <f t="shared" si="18"/>
        <v>5.6000000000000001E-2</v>
      </c>
      <c r="B155" s="1">
        <f t="shared" si="15"/>
        <v>203.32829046898641</v>
      </c>
      <c r="C155">
        <f t="shared" si="14"/>
        <v>4500</v>
      </c>
      <c r="D155" s="2">
        <v>4.9400000000000004</v>
      </c>
      <c r="E155" s="1">
        <f t="shared" si="16"/>
        <v>312.10920000000004</v>
      </c>
      <c r="F155" s="1">
        <f t="shared" si="17"/>
        <v>2808.9828000000002</v>
      </c>
      <c r="G155" s="8">
        <f t="shared" si="12"/>
        <v>5968.4851692307657</v>
      </c>
      <c r="H155">
        <v>315</v>
      </c>
      <c r="I155">
        <v>295</v>
      </c>
      <c r="J155" s="8">
        <v>3243.0139432344663</v>
      </c>
      <c r="K155" s="1">
        <v>4180</v>
      </c>
      <c r="L155" s="1">
        <v>991.5</v>
      </c>
      <c r="N155"/>
      <c r="P155" s="4"/>
      <c r="Q155" s="5"/>
      <c r="R155" s="4"/>
      <c r="S155" s="4"/>
      <c r="T155" s="6"/>
      <c r="U155" s="6"/>
      <c r="V155" s="6"/>
      <c r="W155" s="6"/>
      <c r="X155" s="6"/>
      <c r="Y155" s="6"/>
      <c r="Z155" s="6"/>
      <c r="AA155" s="6"/>
      <c r="AC155" s="6"/>
      <c r="AD155" s="6"/>
      <c r="AE155" s="6"/>
      <c r="AG155" s="6"/>
      <c r="AH155" s="6"/>
      <c r="AI155" s="6"/>
    </row>
    <row r="156" spans="1:35" x14ac:dyDescent="0.45">
      <c r="A156">
        <f t="shared" si="18"/>
        <v>6.2E-2</v>
      </c>
      <c r="B156" s="1">
        <f t="shared" si="15"/>
        <v>225.11346444780636</v>
      </c>
      <c r="C156">
        <f t="shared" si="14"/>
        <v>4500</v>
      </c>
      <c r="D156" s="2">
        <v>4.9400000000000004</v>
      </c>
      <c r="E156" s="1">
        <f t="shared" si="16"/>
        <v>312.10920000000004</v>
      </c>
      <c r="F156" s="1">
        <f t="shared" si="17"/>
        <v>2808.9828000000002</v>
      </c>
      <c r="G156" s="8">
        <f t="shared" ref="G156:G194" si="19">G144</f>
        <v>7200.7360861538418</v>
      </c>
      <c r="H156">
        <v>315</v>
      </c>
      <c r="I156">
        <v>295</v>
      </c>
      <c r="J156" s="8">
        <v>3450.9805692841942</v>
      </c>
      <c r="K156" s="1">
        <v>4180</v>
      </c>
      <c r="L156" s="1">
        <v>991.5</v>
      </c>
      <c r="N156"/>
      <c r="P156" s="4"/>
      <c r="Q156" s="5"/>
      <c r="R156" s="4"/>
      <c r="S156" s="4"/>
      <c r="T156" s="6"/>
      <c r="U156" s="6"/>
      <c r="V156" s="6"/>
      <c r="W156" s="6"/>
      <c r="X156" s="6"/>
      <c r="Y156" s="6"/>
      <c r="Z156" s="6"/>
      <c r="AA156" s="6"/>
      <c r="AC156" s="6"/>
      <c r="AD156" s="6"/>
      <c r="AE156" s="6"/>
      <c r="AG156" s="6"/>
      <c r="AH156" s="6"/>
      <c r="AI156" s="6"/>
    </row>
    <row r="157" spans="1:35" x14ac:dyDescent="0.45">
      <c r="A157">
        <f t="shared" si="18"/>
        <v>6.8000000000000005E-2</v>
      </c>
      <c r="B157" s="1">
        <f t="shared" si="15"/>
        <v>246.89863842662635</v>
      </c>
      <c r="C157">
        <f t="shared" si="14"/>
        <v>4500</v>
      </c>
      <c r="D157" s="2">
        <v>4.9400000000000004</v>
      </c>
      <c r="E157" s="1">
        <f t="shared" si="16"/>
        <v>312.10920000000004</v>
      </c>
      <c r="F157" s="1">
        <f t="shared" si="17"/>
        <v>2808.9828000000002</v>
      </c>
      <c r="G157" s="8">
        <f t="shared" si="19"/>
        <v>8547.7167507692284</v>
      </c>
      <c r="H157">
        <v>315</v>
      </c>
      <c r="I157">
        <v>295</v>
      </c>
      <c r="J157" s="8">
        <v>3638.2291283171735</v>
      </c>
      <c r="K157" s="1">
        <v>4180</v>
      </c>
      <c r="L157" s="1">
        <v>991.5</v>
      </c>
      <c r="N157"/>
      <c r="P157" s="4"/>
      <c r="Q157" s="5"/>
      <c r="R157" s="4"/>
      <c r="S157" s="4"/>
      <c r="T157" s="6"/>
      <c r="U157" s="6"/>
      <c r="V157" s="6"/>
      <c r="W157" s="6"/>
      <c r="X157" s="6"/>
      <c r="Y157" s="6"/>
      <c r="Z157" s="6"/>
      <c r="AA157" s="6"/>
      <c r="AC157" s="6"/>
      <c r="AD157" s="6"/>
      <c r="AE157" s="6"/>
      <c r="AG157" s="6"/>
      <c r="AH157" s="6"/>
      <c r="AI157" s="6"/>
    </row>
    <row r="158" spans="1:35" x14ac:dyDescent="0.45">
      <c r="A158">
        <f t="shared" si="18"/>
        <v>7.3999999999999996E-2</v>
      </c>
      <c r="B158" s="1">
        <f t="shared" si="15"/>
        <v>268.68381240544625</v>
      </c>
      <c r="C158">
        <f t="shared" si="14"/>
        <v>4500</v>
      </c>
      <c r="D158" s="2">
        <v>4.9400000000000004</v>
      </c>
      <c r="E158" s="1">
        <f t="shared" si="16"/>
        <v>312.10920000000004</v>
      </c>
      <c r="F158" s="1">
        <f t="shared" si="17"/>
        <v>2808.9828000000002</v>
      </c>
      <c r="G158" s="8">
        <f t="shared" si="19"/>
        <v>10009.427163076918</v>
      </c>
      <c r="H158">
        <v>315</v>
      </c>
      <c r="I158">
        <v>295</v>
      </c>
      <c r="J158" s="8">
        <v>3799.3412199352351</v>
      </c>
      <c r="K158" s="1">
        <v>4180</v>
      </c>
      <c r="L158" s="1">
        <v>991.5</v>
      </c>
      <c r="N158"/>
      <c r="P158" s="4"/>
      <c r="Q158" s="5"/>
      <c r="R158" s="4"/>
      <c r="S158" s="4"/>
      <c r="T158" s="6"/>
      <c r="U158" s="6"/>
      <c r="V158" s="6"/>
      <c r="W158" s="6"/>
      <c r="X158" s="6"/>
      <c r="Y158" s="6"/>
      <c r="Z158" s="6"/>
      <c r="AA158" s="6"/>
      <c r="AC158" s="6"/>
      <c r="AD158" s="6"/>
      <c r="AE158" s="6"/>
      <c r="AG158" s="6"/>
      <c r="AH158" s="6"/>
      <c r="AI158" s="6"/>
    </row>
    <row r="159" spans="1:35" x14ac:dyDescent="0.45">
      <c r="A159">
        <f t="shared" si="18"/>
        <v>8.0000000000000002E-3</v>
      </c>
      <c r="B159" s="1">
        <f t="shared" si="15"/>
        <v>29.046898638426626</v>
      </c>
      <c r="C159">
        <f t="shared" si="14"/>
        <v>5000</v>
      </c>
      <c r="D159" s="2">
        <v>5.52</v>
      </c>
      <c r="E159" s="1">
        <f t="shared" si="16"/>
        <v>348.75359999999995</v>
      </c>
      <c r="F159" s="1">
        <f t="shared" si="17"/>
        <v>3138.7823999999996</v>
      </c>
      <c r="G159" s="8">
        <f t="shared" si="19"/>
        <v>240.74875076923232</v>
      </c>
      <c r="H159">
        <v>315</v>
      </c>
      <c r="I159">
        <v>295</v>
      </c>
      <c r="J159" s="8">
        <v>574.97042090510092</v>
      </c>
      <c r="K159" s="1">
        <v>4180</v>
      </c>
      <c r="L159" s="1">
        <v>991.5</v>
      </c>
      <c r="N159"/>
      <c r="P159" s="4"/>
      <c r="Q159" s="5"/>
      <c r="R159" s="4"/>
      <c r="S159" s="4"/>
      <c r="T159" s="6"/>
      <c r="U159" s="6"/>
      <c r="V159" s="6"/>
      <c r="W159" s="6"/>
      <c r="X159" s="6"/>
      <c r="Y159" s="6"/>
      <c r="Z159" s="6"/>
      <c r="AA159" s="6"/>
      <c r="AC159" s="6"/>
      <c r="AD159" s="6"/>
      <c r="AE159" s="6"/>
      <c r="AG159" s="6"/>
      <c r="AH159" s="6"/>
      <c r="AI159" s="6"/>
    </row>
    <row r="160" spans="1:35" x14ac:dyDescent="0.45">
      <c r="A160">
        <f t="shared" si="18"/>
        <v>1.4E-2</v>
      </c>
      <c r="B160" s="1">
        <f t="shared" si="15"/>
        <v>50.832072617246602</v>
      </c>
      <c r="C160">
        <f t="shared" si="14"/>
        <v>5000</v>
      </c>
      <c r="D160" s="2">
        <v>5.52</v>
      </c>
      <c r="E160" s="1">
        <f t="shared" si="16"/>
        <v>348.75359999999995</v>
      </c>
      <c r="F160" s="1">
        <f t="shared" si="17"/>
        <v>3138.7823999999996</v>
      </c>
      <c r="G160" s="8">
        <f t="shared" si="19"/>
        <v>555.16168615384686</v>
      </c>
      <c r="H160">
        <v>315</v>
      </c>
      <c r="I160">
        <v>295</v>
      </c>
      <c r="J160" s="8">
        <v>1003.6341775931596</v>
      </c>
      <c r="K160" s="1">
        <v>4180</v>
      </c>
      <c r="L160" s="1">
        <v>991.5</v>
      </c>
      <c r="N160"/>
      <c r="P160" s="4"/>
      <c r="Q160" s="5"/>
      <c r="R160" s="4"/>
      <c r="S160" s="4"/>
      <c r="T160" s="6"/>
      <c r="U160" s="6"/>
      <c r="V160" s="6"/>
      <c r="W160" s="6"/>
      <c r="X160" s="6"/>
      <c r="Y160" s="6"/>
      <c r="Z160" s="6"/>
      <c r="AA160" s="6"/>
      <c r="AC160" s="6"/>
      <c r="AD160" s="6"/>
      <c r="AE160" s="6"/>
      <c r="AG160" s="6"/>
      <c r="AH160" s="6"/>
      <c r="AI160" s="6"/>
    </row>
    <row r="161" spans="1:35" x14ac:dyDescent="0.45">
      <c r="A161">
        <f t="shared" si="18"/>
        <v>0.02</v>
      </c>
      <c r="B161" s="1">
        <f t="shared" si="15"/>
        <v>72.617246596066565</v>
      </c>
      <c r="C161">
        <f t="shared" si="14"/>
        <v>5000</v>
      </c>
      <c r="D161" s="2">
        <v>5.52</v>
      </c>
      <c r="E161" s="1">
        <f t="shared" si="16"/>
        <v>348.75359999999995</v>
      </c>
      <c r="F161" s="1">
        <f t="shared" si="17"/>
        <v>3138.7823999999996</v>
      </c>
      <c r="G161" s="8">
        <f t="shared" si="19"/>
        <v>984.30436923076911</v>
      </c>
      <c r="H161">
        <v>315</v>
      </c>
      <c r="I161">
        <v>295</v>
      </c>
      <c r="J161" s="8">
        <v>1423.9438416603939</v>
      </c>
      <c r="K161" s="1">
        <v>4180</v>
      </c>
      <c r="L161" s="1">
        <v>991.5</v>
      </c>
      <c r="N161"/>
      <c r="P161" s="4"/>
      <c r="Q161" s="5"/>
      <c r="R161" s="4"/>
      <c r="S161" s="4"/>
      <c r="T161" s="6"/>
      <c r="U161" s="6"/>
      <c r="V161" s="6"/>
      <c r="W161" s="6"/>
      <c r="X161" s="6"/>
      <c r="Y161" s="6"/>
      <c r="Z161" s="6"/>
      <c r="AA161" s="6"/>
      <c r="AC161" s="6"/>
      <c r="AD161" s="6"/>
      <c r="AE161" s="6"/>
      <c r="AG161" s="6"/>
      <c r="AH161" s="6"/>
      <c r="AI161" s="6"/>
    </row>
    <row r="162" spans="1:35" x14ac:dyDescent="0.45">
      <c r="A162">
        <f t="shared" si="18"/>
        <v>2.5999999999999999E-2</v>
      </c>
      <c r="B162" s="1">
        <f t="shared" ref="B162:B193" si="20">A162/L162*3600*1000</f>
        <v>94.402420574886534</v>
      </c>
      <c r="C162">
        <f t="shared" si="14"/>
        <v>5000</v>
      </c>
      <c r="D162" s="2">
        <v>5.52</v>
      </c>
      <c r="E162" s="1">
        <f t="shared" si="16"/>
        <v>348.75359999999995</v>
      </c>
      <c r="F162" s="1">
        <f t="shared" si="17"/>
        <v>3138.7823999999996</v>
      </c>
      <c r="G162" s="8">
        <f t="shared" si="19"/>
        <v>1528.1767999999988</v>
      </c>
      <c r="H162">
        <v>315</v>
      </c>
      <c r="I162">
        <v>295</v>
      </c>
      <c r="J162" s="8">
        <v>1823.5818492916546</v>
      </c>
      <c r="K162" s="1">
        <v>4180</v>
      </c>
      <c r="L162" s="1">
        <v>991.5</v>
      </c>
      <c r="N162"/>
      <c r="P162" s="4"/>
      <c r="Q162" s="5"/>
      <c r="R162" s="4"/>
      <c r="S162" s="4"/>
      <c r="T162" s="6"/>
      <c r="U162" s="6"/>
      <c r="V162" s="6"/>
      <c r="W162" s="6"/>
      <c r="X162" s="6"/>
      <c r="Y162" s="6"/>
      <c r="Z162" s="6"/>
      <c r="AA162" s="6"/>
      <c r="AC162" s="6"/>
      <c r="AD162" s="6"/>
      <c r="AE162" s="6"/>
      <c r="AG162" s="6"/>
      <c r="AH162" s="6"/>
      <c r="AI162" s="6"/>
    </row>
    <row r="163" spans="1:35" x14ac:dyDescent="0.45">
      <c r="A163">
        <f t="shared" si="18"/>
        <v>3.2000000000000001E-2</v>
      </c>
      <c r="B163" s="1">
        <f t="shared" si="20"/>
        <v>116.1875945537065</v>
      </c>
      <c r="C163">
        <f t="shared" si="14"/>
        <v>5000</v>
      </c>
      <c r="D163" s="2">
        <v>5.52</v>
      </c>
      <c r="E163" s="1">
        <f t="shared" si="16"/>
        <v>348.75359999999995</v>
      </c>
      <c r="F163" s="1">
        <f t="shared" si="17"/>
        <v>3138.7823999999996</v>
      </c>
      <c r="G163" s="8">
        <f t="shared" si="19"/>
        <v>2186.778978461537</v>
      </c>
      <c r="H163">
        <v>315</v>
      </c>
      <c r="I163">
        <v>295</v>
      </c>
      <c r="J163" s="8">
        <v>2193.4823148529426</v>
      </c>
      <c r="K163" s="1">
        <v>4180</v>
      </c>
      <c r="L163" s="1">
        <v>991.5</v>
      </c>
      <c r="N163"/>
      <c r="P163" s="4"/>
      <c r="Q163" s="5"/>
      <c r="R163" s="4"/>
      <c r="S163" s="4"/>
      <c r="T163" s="6"/>
      <c r="U163" s="6"/>
      <c r="V163" s="6"/>
      <c r="W163" s="6"/>
      <c r="X163" s="6"/>
      <c r="Y163" s="6"/>
      <c r="Z163" s="6"/>
      <c r="AA163" s="6"/>
      <c r="AC163" s="6"/>
      <c r="AD163" s="6"/>
      <c r="AE163" s="6"/>
      <c r="AG163" s="6"/>
      <c r="AH163" s="6"/>
      <c r="AI163" s="6"/>
    </row>
    <row r="164" spans="1:35" x14ac:dyDescent="0.45">
      <c r="A164">
        <f t="shared" si="18"/>
        <v>3.7999999999999999E-2</v>
      </c>
      <c r="B164" s="1">
        <f t="shared" si="20"/>
        <v>137.97276853252646</v>
      </c>
      <c r="C164">
        <f t="shared" si="14"/>
        <v>5000</v>
      </c>
      <c r="D164" s="2">
        <v>5.52</v>
      </c>
      <c r="E164" s="1">
        <f t="shared" si="16"/>
        <v>348.75359999999995</v>
      </c>
      <c r="F164" s="1">
        <f t="shared" si="17"/>
        <v>3138.7823999999996</v>
      </c>
      <c r="G164" s="8">
        <f t="shared" si="19"/>
        <v>2960.1109046153824</v>
      </c>
      <c r="H164">
        <v>315</v>
      </c>
      <c r="I164">
        <v>295</v>
      </c>
      <c r="J164" s="8">
        <v>2530.2267165232875</v>
      </c>
      <c r="K164" s="1">
        <v>4180</v>
      </c>
      <c r="L164" s="1">
        <v>991.5</v>
      </c>
      <c r="N164"/>
      <c r="P164" s="4"/>
      <c r="Q164" s="5"/>
      <c r="R164" s="4"/>
      <c r="S164" s="4"/>
      <c r="T164" s="6"/>
      <c r="U164" s="6"/>
      <c r="V164" s="6"/>
      <c r="W164" s="6"/>
      <c r="X164" s="6"/>
      <c r="Y164" s="6"/>
      <c r="Z164" s="6"/>
      <c r="AA164" s="6"/>
      <c r="AC164" s="6"/>
      <c r="AD164" s="6"/>
      <c r="AE164" s="6"/>
      <c r="AG164" s="6"/>
      <c r="AH164" s="6"/>
      <c r="AI164" s="6"/>
    </row>
    <row r="165" spans="1:35" x14ac:dyDescent="0.45">
      <c r="A165">
        <f t="shared" si="18"/>
        <v>4.3999999999999997E-2</v>
      </c>
      <c r="B165" s="1">
        <f t="shared" si="20"/>
        <v>159.75794251134644</v>
      </c>
      <c r="C165">
        <f t="shared" si="14"/>
        <v>5000</v>
      </c>
      <c r="D165" s="2">
        <v>5.52</v>
      </c>
      <c r="E165" s="1">
        <f t="shared" si="16"/>
        <v>348.75359999999995</v>
      </c>
      <c r="F165" s="1">
        <f t="shared" si="17"/>
        <v>3138.7823999999996</v>
      </c>
      <c r="G165" s="8">
        <f t="shared" si="19"/>
        <v>3848.1725784615351</v>
      </c>
      <c r="H165">
        <v>315</v>
      </c>
      <c r="I165">
        <v>295</v>
      </c>
      <c r="J165" s="8">
        <v>2834.2144156233221</v>
      </c>
      <c r="K165" s="1">
        <v>4180</v>
      </c>
      <c r="L165" s="1">
        <v>991.5</v>
      </c>
      <c r="N165"/>
      <c r="P165" s="4"/>
      <c r="Q165" s="5"/>
      <c r="R165" s="4"/>
      <c r="S165" s="4"/>
      <c r="T165" s="6"/>
      <c r="U165" s="6"/>
      <c r="V165" s="6"/>
      <c r="W165" s="6"/>
      <c r="X165" s="6"/>
      <c r="Y165" s="6"/>
      <c r="Z165" s="6"/>
      <c r="AA165" s="6"/>
      <c r="AC165" s="6"/>
      <c r="AD165" s="6"/>
      <c r="AE165" s="6"/>
      <c r="AG165" s="6"/>
      <c r="AH165" s="6"/>
      <c r="AI165" s="6"/>
    </row>
    <row r="166" spans="1:35" x14ac:dyDescent="0.45">
      <c r="A166">
        <f t="shared" si="18"/>
        <v>0.05</v>
      </c>
      <c r="B166" s="1">
        <f t="shared" si="20"/>
        <v>181.54311649016643</v>
      </c>
      <c r="C166">
        <f t="shared" si="14"/>
        <v>5000</v>
      </c>
      <c r="D166" s="2">
        <v>5.52</v>
      </c>
      <c r="E166" s="1">
        <f t="shared" si="16"/>
        <v>348.75359999999995</v>
      </c>
      <c r="F166" s="1">
        <f t="shared" si="17"/>
        <v>3138.7823999999996</v>
      </c>
      <c r="G166" s="8">
        <f t="shared" si="19"/>
        <v>4850.9639999999972</v>
      </c>
      <c r="H166">
        <v>315</v>
      </c>
      <c r="I166">
        <v>295</v>
      </c>
      <c r="J166" s="8">
        <v>3107.7451937813553</v>
      </c>
      <c r="K166" s="1">
        <v>4180</v>
      </c>
      <c r="L166" s="1">
        <v>991.5</v>
      </c>
      <c r="N166"/>
      <c r="P166" s="4"/>
      <c r="Q166" s="5"/>
      <c r="R166" s="4"/>
      <c r="S166" s="4"/>
      <c r="T166" s="6"/>
      <c r="U166" s="6"/>
      <c r="V166" s="6"/>
      <c r="W166" s="6"/>
      <c r="X166" s="6"/>
      <c r="Y166" s="6"/>
      <c r="Z166" s="6"/>
      <c r="AA166" s="6"/>
      <c r="AC166" s="6"/>
      <c r="AD166" s="6"/>
      <c r="AE166" s="6"/>
      <c r="AG166" s="6"/>
      <c r="AH166" s="6"/>
      <c r="AI166" s="6"/>
    </row>
    <row r="167" spans="1:35" x14ac:dyDescent="0.45">
      <c r="A167">
        <f t="shared" si="18"/>
        <v>5.6000000000000001E-2</v>
      </c>
      <c r="B167" s="1">
        <f t="shared" si="20"/>
        <v>203.32829046898641</v>
      </c>
      <c r="C167">
        <f t="shared" si="14"/>
        <v>5000</v>
      </c>
      <c r="D167" s="2">
        <v>5.52</v>
      </c>
      <c r="E167" s="1">
        <f t="shared" si="16"/>
        <v>348.75359999999995</v>
      </c>
      <c r="F167" s="1">
        <f t="shared" si="17"/>
        <v>3138.7823999999996</v>
      </c>
      <c r="G167" s="8">
        <f t="shared" si="19"/>
        <v>5968.4851692307657</v>
      </c>
      <c r="H167">
        <v>315</v>
      </c>
      <c r="I167">
        <v>295</v>
      </c>
      <c r="J167" s="8">
        <v>3353.8269796389013</v>
      </c>
      <c r="K167" s="1">
        <v>4180</v>
      </c>
      <c r="L167" s="1">
        <v>991.5</v>
      </c>
      <c r="N167"/>
      <c r="P167" s="4"/>
      <c r="Q167" s="5"/>
      <c r="R167" s="4"/>
      <c r="S167" s="4"/>
      <c r="T167" s="6"/>
      <c r="U167" s="6"/>
      <c r="V167" s="6"/>
      <c r="W167" s="6"/>
      <c r="X167" s="6"/>
      <c r="Y167" s="6"/>
      <c r="Z167" s="6"/>
      <c r="AA167" s="6"/>
      <c r="AC167" s="6"/>
      <c r="AD167" s="6"/>
      <c r="AE167" s="6"/>
      <c r="AG167" s="6"/>
      <c r="AH167" s="6"/>
      <c r="AI167" s="6"/>
    </row>
    <row r="168" spans="1:35" x14ac:dyDescent="0.45">
      <c r="A168">
        <f t="shared" si="18"/>
        <v>6.2E-2</v>
      </c>
      <c r="B168" s="1">
        <f t="shared" si="20"/>
        <v>225.11346444780636</v>
      </c>
      <c r="C168">
        <f t="shared" si="14"/>
        <v>5000</v>
      </c>
      <c r="D168" s="2">
        <v>5.52</v>
      </c>
      <c r="E168" s="1">
        <f t="shared" si="16"/>
        <v>348.75359999999995</v>
      </c>
      <c r="F168" s="1">
        <f t="shared" si="17"/>
        <v>3138.7823999999996</v>
      </c>
      <c r="G168" s="8">
        <f t="shared" si="19"/>
        <v>7200.7360861538418</v>
      </c>
      <c r="H168">
        <v>315</v>
      </c>
      <c r="I168">
        <v>295</v>
      </c>
      <c r="J168" s="8">
        <v>3575.5605245902266</v>
      </c>
      <c r="K168" s="1">
        <v>4180</v>
      </c>
      <c r="L168" s="1">
        <v>991.5</v>
      </c>
      <c r="N168"/>
      <c r="P168" s="4"/>
      <c r="Q168" s="5"/>
      <c r="R168" s="4"/>
      <c r="S168" s="4"/>
      <c r="T168" s="6"/>
      <c r="U168" s="6"/>
      <c r="V168" s="6"/>
      <c r="W168" s="6"/>
      <c r="X168" s="6"/>
      <c r="Y168" s="6"/>
      <c r="Z168" s="6"/>
      <c r="AA168" s="6"/>
      <c r="AC168" s="6"/>
      <c r="AD168" s="6"/>
      <c r="AE168" s="6"/>
      <c r="AG168" s="6"/>
      <c r="AH168" s="6"/>
      <c r="AI168" s="6"/>
    </row>
    <row r="169" spans="1:35" x14ac:dyDescent="0.45">
      <c r="A169">
        <f t="shared" si="18"/>
        <v>6.8000000000000005E-2</v>
      </c>
      <c r="B169" s="1">
        <f t="shared" si="20"/>
        <v>246.89863842662635</v>
      </c>
      <c r="C169">
        <f t="shared" si="14"/>
        <v>5000</v>
      </c>
      <c r="D169" s="2">
        <v>5.52</v>
      </c>
      <c r="E169" s="1">
        <f t="shared" si="16"/>
        <v>348.75359999999995</v>
      </c>
      <c r="F169" s="1">
        <f t="shared" si="17"/>
        <v>3138.7823999999996</v>
      </c>
      <c r="G169" s="8">
        <f t="shared" si="19"/>
        <v>8547.7167507692284</v>
      </c>
      <c r="H169">
        <v>315</v>
      </c>
      <c r="I169">
        <v>295</v>
      </c>
      <c r="J169" s="8">
        <v>3775.8615571592759</v>
      </c>
      <c r="K169" s="1">
        <v>4180</v>
      </c>
      <c r="L169" s="1">
        <v>991.5</v>
      </c>
      <c r="N169"/>
      <c r="P169" s="4"/>
      <c r="Q169" s="5"/>
      <c r="R169" s="4"/>
      <c r="S169" s="4"/>
      <c r="T169" s="6"/>
      <c r="U169" s="6"/>
      <c r="V169" s="6"/>
      <c r="W169" s="6"/>
      <c r="X169" s="6"/>
      <c r="Y169" s="6"/>
      <c r="Z169" s="6"/>
      <c r="AA169" s="6"/>
      <c r="AC169" s="6"/>
      <c r="AD169" s="6"/>
      <c r="AE169" s="6"/>
      <c r="AG169" s="6"/>
      <c r="AH169" s="6"/>
      <c r="AI169" s="6"/>
    </row>
    <row r="170" spans="1:35" x14ac:dyDescent="0.45">
      <c r="A170">
        <f t="shared" si="18"/>
        <v>7.3999999999999996E-2</v>
      </c>
      <c r="B170" s="1">
        <f t="shared" si="20"/>
        <v>268.68381240544625</v>
      </c>
      <c r="C170">
        <f t="shared" si="14"/>
        <v>5000</v>
      </c>
      <c r="D170" s="2">
        <v>5.52</v>
      </c>
      <c r="E170" s="1">
        <f t="shared" si="16"/>
        <v>348.75359999999995</v>
      </c>
      <c r="F170" s="1">
        <f t="shared" si="17"/>
        <v>3138.7823999999996</v>
      </c>
      <c r="G170" s="8">
        <f t="shared" si="19"/>
        <v>10009.427163076918</v>
      </c>
      <c r="H170">
        <v>315</v>
      </c>
      <c r="I170">
        <v>295</v>
      </c>
      <c r="J170" s="8">
        <v>3948.6853071559513</v>
      </c>
      <c r="K170" s="1">
        <v>4180</v>
      </c>
      <c r="L170" s="1">
        <v>991.5</v>
      </c>
      <c r="N170"/>
      <c r="P170" s="4"/>
      <c r="Q170" s="5"/>
      <c r="R170" s="4"/>
      <c r="S170" s="4"/>
      <c r="T170" s="6"/>
      <c r="U170" s="6"/>
      <c r="V170" s="6"/>
      <c r="W170" s="6"/>
      <c r="X170" s="6"/>
      <c r="Y170" s="6"/>
      <c r="Z170" s="6"/>
      <c r="AA170" s="6"/>
      <c r="AC170" s="6"/>
      <c r="AD170" s="6"/>
      <c r="AE170" s="6"/>
      <c r="AG170" s="6"/>
      <c r="AH170" s="6"/>
      <c r="AI170" s="6"/>
    </row>
    <row r="171" spans="1:35" x14ac:dyDescent="0.45">
      <c r="A171">
        <f t="shared" si="18"/>
        <v>8.0000000000000002E-3</v>
      </c>
      <c r="B171" s="1">
        <f t="shared" si="20"/>
        <v>29.046898638426626</v>
      </c>
      <c r="C171">
        <f t="shared" si="14"/>
        <v>5500</v>
      </c>
      <c r="D171" s="2">
        <v>6.11</v>
      </c>
      <c r="E171" s="1">
        <f t="shared" si="16"/>
        <v>386.02980000000002</v>
      </c>
      <c r="F171" s="1">
        <f t="shared" si="17"/>
        <v>3474.2682000000004</v>
      </c>
      <c r="G171" s="8">
        <f t="shared" si="19"/>
        <v>240.74875076923232</v>
      </c>
      <c r="H171">
        <v>315</v>
      </c>
      <c r="I171">
        <v>295</v>
      </c>
      <c r="J171" s="8">
        <v>583.48435926876766</v>
      </c>
      <c r="K171" s="1">
        <v>4180</v>
      </c>
      <c r="L171" s="1">
        <v>991.5</v>
      </c>
      <c r="N171"/>
      <c r="P171" s="4"/>
      <c r="Q171" s="5"/>
      <c r="R171" s="4"/>
      <c r="S171" s="4"/>
      <c r="T171" s="6"/>
      <c r="U171" s="6"/>
      <c r="V171" s="6"/>
      <c r="W171" s="6"/>
      <c r="X171" s="6"/>
      <c r="Y171" s="6"/>
      <c r="Z171" s="6"/>
      <c r="AA171" s="6"/>
      <c r="AC171" s="6"/>
      <c r="AD171" s="6"/>
      <c r="AE171" s="6"/>
      <c r="AG171" s="6"/>
      <c r="AH171" s="6"/>
      <c r="AI171" s="6"/>
    </row>
    <row r="172" spans="1:35" x14ac:dyDescent="0.45">
      <c r="A172">
        <f t="shared" si="18"/>
        <v>1.4E-2</v>
      </c>
      <c r="B172" s="1">
        <f t="shared" si="20"/>
        <v>50.832072617246602</v>
      </c>
      <c r="C172">
        <f t="shared" si="14"/>
        <v>5500</v>
      </c>
      <c r="D172" s="2">
        <v>6.11</v>
      </c>
      <c r="E172" s="1">
        <f t="shared" si="16"/>
        <v>386.02980000000002</v>
      </c>
      <c r="F172" s="1">
        <f t="shared" si="17"/>
        <v>3474.2682000000004</v>
      </c>
      <c r="G172" s="8">
        <f t="shared" si="19"/>
        <v>555.16168615384686</v>
      </c>
      <c r="H172">
        <v>315</v>
      </c>
      <c r="I172">
        <v>295</v>
      </c>
      <c r="J172" s="8">
        <v>1018.7187907299241</v>
      </c>
      <c r="K172" s="1">
        <v>4180</v>
      </c>
      <c r="L172" s="1">
        <v>991.5</v>
      </c>
      <c r="N172"/>
      <c r="P172" s="4"/>
      <c r="Q172" s="5"/>
      <c r="R172" s="4"/>
      <c r="S172" s="4"/>
      <c r="T172" s="6"/>
      <c r="U172" s="6"/>
      <c r="V172" s="6"/>
      <c r="W172" s="6"/>
      <c r="X172" s="6"/>
      <c r="Y172" s="6"/>
      <c r="Z172" s="6"/>
      <c r="AA172" s="6"/>
      <c r="AC172" s="6"/>
      <c r="AD172" s="6"/>
      <c r="AE172" s="6"/>
      <c r="AG172" s="6"/>
      <c r="AH172" s="6"/>
      <c r="AI172" s="6"/>
    </row>
    <row r="173" spans="1:35" x14ac:dyDescent="0.45">
      <c r="A173">
        <f t="shared" si="18"/>
        <v>0.02</v>
      </c>
      <c r="B173" s="1">
        <f t="shared" si="20"/>
        <v>72.617246596066565</v>
      </c>
      <c r="C173">
        <f t="shared" si="14"/>
        <v>5500</v>
      </c>
      <c r="D173" s="2">
        <v>6.11</v>
      </c>
      <c r="E173" s="1">
        <f t="shared" si="16"/>
        <v>386.02980000000002</v>
      </c>
      <c r="F173" s="1">
        <f t="shared" si="17"/>
        <v>3474.2682000000004</v>
      </c>
      <c r="G173" s="8">
        <f t="shared" si="19"/>
        <v>984.30436923076911</v>
      </c>
      <c r="H173">
        <v>315</v>
      </c>
      <c r="I173">
        <v>295</v>
      </c>
      <c r="J173" s="8">
        <v>1446.8366466435471</v>
      </c>
      <c r="K173" s="1">
        <v>4180</v>
      </c>
      <c r="L173" s="1">
        <v>991.5</v>
      </c>
      <c r="N173"/>
      <c r="P173" s="4"/>
      <c r="Q173" s="5"/>
      <c r="R173" s="4"/>
      <c r="S173" s="4"/>
      <c r="T173" s="6"/>
      <c r="U173" s="6"/>
      <c r="V173" s="6"/>
      <c r="W173" s="6"/>
      <c r="X173" s="6"/>
      <c r="Y173" s="6"/>
      <c r="Z173" s="6"/>
      <c r="AA173" s="6"/>
      <c r="AC173" s="6"/>
      <c r="AD173" s="6"/>
      <c r="AE173" s="6"/>
      <c r="AG173" s="6"/>
      <c r="AH173" s="6"/>
      <c r="AI173" s="6"/>
    </row>
    <row r="174" spans="1:35" x14ac:dyDescent="0.45">
      <c r="A174">
        <f t="shared" si="18"/>
        <v>2.5999999999999999E-2</v>
      </c>
      <c r="B174" s="1">
        <f t="shared" si="20"/>
        <v>94.402420574886534</v>
      </c>
      <c r="C174">
        <f t="shared" si="14"/>
        <v>5500</v>
      </c>
      <c r="D174" s="2">
        <v>6.11</v>
      </c>
      <c r="E174" s="1">
        <f t="shared" si="16"/>
        <v>386.02980000000002</v>
      </c>
      <c r="F174" s="1">
        <f t="shared" si="17"/>
        <v>3474.2682000000004</v>
      </c>
      <c r="G174" s="8">
        <f t="shared" si="19"/>
        <v>1528.1767999999988</v>
      </c>
      <c r="H174">
        <v>315</v>
      </c>
      <c r="I174">
        <v>295</v>
      </c>
      <c r="J174" s="8">
        <v>1856.3707008156416</v>
      </c>
      <c r="K174" s="1">
        <v>4180</v>
      </c>
      <c r="L174" s="1">
        <v>991.5</v>
      </c>
      <c r="N174"/>
      <c r="P174" s="4"/>
      <c r="Q174" s="5"/>
      <c r="R174" s="4"/>
      <c r="S174" s="4"/>
      <c r="T174" s="6"/>
      <c r="U174" s="6"/>
      <c r="V174" s="6"/>
      <c r="W174" s="6"/>
      <c r="X174" s="6"/>
      <c r="Y174" s="6"/>
      <c r="Z174" s="6"/>
      <c r="AA174" s="6"/>
      <c r="AC174" s="6"/>
      <c r="AD174" s="6"/>
      <c r="AE174" s="6"/>
      <c r="AG174" s="6"/>
      <c r="AH174" s="6"/>
      <c r="AI174" s="6"/>
    </row>
    <row r="175" spans="1:35" x14ac:dyDescent="0.45">
      <c r="A175">
        <f t="shared" si="18"/>
        <v>3.2000000000000001E-2</v>
      </c>
      <c r="B175" s="1">
        <f t="shared" si="20"/>
        <v>116.1875945537065</v>
      </c>
      <c r="C175">
        <f t="shared" si="14"/>
        <v>5500</v>
      </c>
      <c r="D175" s="2">
        <v>6.11</v>
      </c>
      <c r="E175" s="1">
        <f t="shared" si="16"/>
        <v>386.02980000000002</v>
      </c>
      <c r="F175" s="1">
        <f t="shared" si="17"/>
        <v>3474.2682000000004</v>
      </c>
      <c r="G175" s="8">
        <f t="shared" si="19"/>
        <v>2186.778978461537</v>
      </c>
      <c r="H175">
        <v>315</v>
      </c>
      <c r="I175">
        <v>295</v>
      </c>
      <c r="J175" s="8">
        <v>2238.0291113372705</v>
      </c>
      <c r="K175" s="1">
        <v>4180</v>
      </c>
      <c r="L175" s="1">
        <v>991.5</v>
      </c>
      <c r="N175"/>
      <c r="P175" s="4"/>
      <c r="Q175" s="5"/>
      <c r="R175" s="4"/>
      <c r="S175" s="4"/>
      <c r="T175" s="6"/>
      <c r="U175" s="6"/>
      <c r="V175" s="6"/>
      <c r="W175" s="6"/>
      <c r="X175" s="6"/>
      <c r="Y175" s="6"/>
      <c r="Z175" s="6"/>
      <c r="AA175" s="6"/>
      <c r="AC175" s="6"/>
      <c r="AD175" s="6"/>
      <c r="AE175" s="6"/>
      <c r="AG175" s="6"/>
      <c r="AH175" s="6"/>
      <c r="AI175" s="6"/>
    </row>
    <row r="176" spans="1:35" x14ac:dyDescent="0.45">
      <c r="A176">
        <f t="shared" si="18"/>
        <v>3.7999999999999999E-2</v>
      </c>
      <c r="B176" s="1">
        <f t="shared" si="20"/>
        <v>137.97276853252646</v>
      </c>
      <c r="C176">
        <f t="shared" si="14"/>
        <v>5500</v>
      </c>
      <c r="D176" s="2">
        <v>6.11</v>
      </c>
      <c r="E176" s="1">
        <f t="shared" si="16"/>
        <v>386.02980000000002</v>
      </c>
      <c r="F176" s="1">
        <f t="shared" si="17"/>
        <v>3474.2682000000004</v>
      </c>
      <c r="G176" s="8">
        <f t="shared" si="19"/>
        <v>2960.1109046153824</v>
      </c>
      <c r="H176">
        <v>315</v>
      </c>
      <c r="I176">
        <v>295</v>
      </c>
      <c r="J176" s="8">
        <v>2587.7069182981504</v>
      </c>
      <c r="K176" s="1">
        <v>4180</v>
      </c>
      <c r="L176" s="1">
        <v>991.5</v>
      </c>
      <c r="N176"/>
      <c r="P176" s="4"/>
      <c r="Q176" s="5"/>
      <c r="R176" s="4"/>
      <c r="S176" s="4"/>
      <c r="T176" s="6"/>
      <c r="U176" s="6"/>
      <c r="V176" s="6"/>
      <c r="W176" s="6"/>
      <c r="X176" s="6"/>
      <c r="Y176" s="6"/>
      <c r="Z176" s="6"/>
      <c r="AA176" s="6"/>
      <c r="AC176" s="6"/>
      <c r="AD176" s="6"/>
      <c r="AE176" s="6"/>
      <c r="AG176" s="6"/>
      <c r="AH176" s="6"/>
      <c r="AI176" s="6"/>
    </row>
    <row r="177" spans="1:35" x14ac:dyDescent="0.45">
      <c r="A177">
        <f t="shared" si="18"/>
        <v>4.3999999999999997E-2</v>
      </c>
      <c r="B177" s="1">
        <f t="shared" si="20"/>
        <v>159.75794251134644</v>
      </c>
      <c r="C177">
        <f t="shared" si="14"/>
        <v>5500</v>
      </c>
      <c r="D177" s="2">
        <v>6.11</v>
      </c>
      <c r="E177" s="1">
        <f t="shared" si="16"/>
        <v>386.02980000000002</v>
      </c>
      <c r="F177" s="1">
        <f t="shared" si="17"/>
        <v>3474.2682000000004</v>
      </c>
      <c r="G177" s="8">
        <f t="shared" si="19"/>
        <v>3848.1725784615351</v>
      </c>
      <c r="H177">
        <v>315</v>
      </c>
      <c r="I177">
        <v>295</v>
      </c>
      <c r="J177" s="8">
        <v>2905.1447974318826</v>
      </c>
      <c r="K177" s="1">
        <v>4180</v>
      </c>
      <c r="L177" s="1">
        <v>991.5</v>
      </c>
      <c r="N177"/>
      <c r="P177" s="4"/>
      <c r="Q177" s="5"/>
      <c r="R177" s="4"/>
      <c r="S177" s="4"/>
      <c r="T177" s="6"/>
      <c r="U177" s="6"/>
      <c r="V177" s="6"/>
      <c r="W177" s="6"/>
      <c r="X177" s="6"/>
      <c r="Y177" s="6"/>
      <c r="Z177" s="6"/>
      <c r="AA177" s="6"/>
      <c r="AC177" s="6"/>
      <c r="AD177" s="6"/>
      <c r="AE177" s="6"/>
      <c r="AG177" s="6"/>
      <c r="AH177" s="6"/>
      <c r="AI177" s="6"/>
    </row>
    <row r="178" spans="1:35" x14ac:dyDescent="0.45">
      <c r="A178">
        <f t="shared" si="18"/>
        <v>0.05</v>
      </c>
      <c r="B178" s="1">
        <f t="shared" si="20"/>
        <v>181.54311649016643</v>
      </c>
      <c r="C178">
        <f t="shared" si="14"/>
        <v>5500</v>
      </c>
      <c r="D178" s="2">
        <v>6.11</v>
      </c>
      <c r="E178" s="1">
        <f t="shared" si="16"/>
        <v>386.02980000000002</v>
      </c>
      <c r="F178" s="1">
        <f t="shared" si="17"/>
        <v>3474.2682000000004</v>
      </c>
      <c r="G178" s="8">
        <f t="shared" si="19"/>
        <v>4850.9639999999972</v>
      </c>
      <c r="H178">
        <v>315</v>
      </c>
      <c r="I178">
        <v>295</v>
      </c>
      <c r="J178" s="8">
        <v>3192.1560838454916</v>
      </c>
      <c r="K178" s="1">
        <v>4180</v>
      </c>
      <c r="L178" s="1">
        <v>991.5</v>
      </c>
      <c r="N178"/>
      <c r="P178" s="4"/>
      <c r="Q178" s="5"/>
      <c r="R178" s="4"/>
      <c r="S178" s="4"/>
      <c r="T178" s="6"/>
      <c r="U178" s="6"/>
      <c r="V178" s="6"/>
      <c r="W178" s="6"/>
      <c r="X178" s="6"/>
      <c r="Y178" s="6"/>
      <c r="Z178" s="6"/>
      <c r="AA178" s="6"/>
      <c r="AC178" s="6"/>
      <c r="AD178" s="6"/>
      <c r="AE178" s="6"/>
      <c r="AG178" s="6"/>
      <c r="AH178" s="6"/>
      <c r="AI178" s="6"/>
    </row>
    <row r="179" spans="1:35" x14ac:dyDescent="0.45">
      <c r="A179">
        <f t="shared" si="18"/>
        <v>5.6000000000000001E-2</v>
      </c>
      <c r="B179" s="1">
        <f t="shared" si="20"/>
        <v>203.32829046898641</v>
      </c>
      <c r="C179">
        <f t="shared" si="14"/>
        <v>5500</v>
      </c>
      <c r="D179" s="2">
        <v>6.11</v>
      </c>
      <c r="E179" s="1">
        <f t="shared" si="16"/>
        <v>386.02980000000002</v>
      </c>
      <c r="F179" s="1">
        <f t="shared" si="17"/>
        <v>3474.2682000000004</v>
      </c>
      <c r="G179" s="8">
        <f t="shared" si="19"/>
        <v>5968.4851692307657</v>
      </c>
      <c r="H179">
        <v>315</v>
      </c>
      <c r="I179">
        <v>295</v>
      </c>
      <c r="J179" s="8">
        <v>3451.4305034259087</v>
      </c>
      <c r="K179" s="1">
        <v>4180</v>
      </c>
      <c r="L179" s="1">
        <v>991.5</v>
      </c>
      <c r="N179"/>
      <c r="P179" s="4"/>
      <c r="Q179" s="5"/>
      <c r="R179" s="4"/>
      <c r="S179" s="4"/>
      <c r="T179" s="6"/>
      <c r="U179" s="6"/>
      <c r="V179" s="6"/>
      <c r="W179" s="6"/>
      <c r="X179" s="6"/>
      <c r="Y179" s="6"/>
      <c r="Z179" s="6"/>
      <c r="AA179" s="6"/>
      <c r="AC179" s="6"/>
      <c r="AD179" s="6"/>
      <c r="AE179" s="6"/>
      <c r="AG179" s="6"/>
      <c r="AH179" s="6"/>
      <c r="AI179" s="6"/>
    </row>
    <row r="180" spans="1:35" x14ac:dyDescent="0.45">
      <c r="A180">
        <f t="shared" si="18"/>
        <v>6.2E-2</v>
      </c>
      <c r="B180" s="1">
        <f t="shared" si="20"/>
        <v>225.11346444780636</v>
      </c>
      <c r="C180">
        <f t="shared" si="14"/>
        <v>5500</v>
      </c>
      <c r="D180" s="2">
        <v>6.11</v>
      </c>
      <c r="E180" s="1">
        <f t="shared" si="16"/>
        <v>386.02980000000002</v>
      </c>
      <c r="F180" s="1">
        <f t="shared" si="17"/>
        <v>3474.2682000000004</v>
      </c>
      <c r="G180" s="8">
        <f t="shared" si="19"/>
        <v>7200.7360861538418</v>
      </c>
      <c r="H180">
        <v>315</v>
      </c>
      <c r="I180">
        <v>295</v>
      </c>
      <c r="J180" s="8">
        <v>3685.8779860108343</v>
      </c>
      <c r="K180" s="1">
        <v>4180</v>
      </c>
      <c r="L180" s="1">
        <v>991.5</v>
      </c>
      <c r="N180"/>
      <c r="P180" s="4"/>
      <c r="Q180" s="5"/>
      <c r="R180" s="4"/>
      <c r="S180" s="4"/>
      <c r="T180" s="6"/>
      <c r="U180" s="6"/>
      <c r="V180" s="6"/>
      <c r="W180" s="6"/>
      <c r="X180" s="6"/>
      <c r="Y180" s="6"/>
      <c r="Z180" s="6"/>
      <c r="AA180" s="6"/>
      <c r="AC180" s="6"/>
      <c r="AD180" s="6"/>
      <c r="AE180" s="6"/>
      <c r="AG180" s="6"/>
      <c r="AH180" s="6"/>
      <c r="AI180" s="6"/>
    </row>
    <row r="181" spans="1:35" x14ac:dyDescent="0.45">
      <c r="A181">
        <f t="shared" si="18"/>
        <v>6.8000000000000005E-2</v>
      </c>
      <c r="B181" s="1">
        <f t="shared" si="20"/>
        <v>246.89863842662635</v>
      </c>
      <c r="C181">
        <f t="shared" si="14"/>
        <v>5500</v>
      </c>
      <c r="D181" s="2">
        <v>6.11</v>
      </c>
      <c r="E181" s="1">
        <f t="shared" si="16"/>
        <v>386.02980000000002</v>
      </c>
      <c r="F181" s="1">
        <f t="shared" si="17"/>
        <v>3474.2682000000004</v>
      </c>
      <c r="G181" s="8">
        <f t="shared" si="19"/>
        <v>8547.7167507692284</v>
      </c>
      <c r="H181">
        <v>315</v>
      </c>
      <c r="I181">
        <v>295</v>
      </c>
      <c r="J181" s="8">
        <v>3898.3110078417185</v>
      </c>
      <c r="K181" s="1">
        <v>4180</v>
      </c>
      <c r="L181" s="1">
        <v>991.5</v>
      </c>
      <c r="N181"/>
      <c r="P181" s="4"/>
      <c r="Q181" s="5"/>
      <c r="R181" s="4"/>
      <c r="S181" s="4"/>
      <c r="T181" s="6"/>
      <c r="U181" s="6"/>
      <c r="V181" s="6"/>
      <c r="W181" s="6"/>
      <c r="X181" s="6"/>
      <c r="Y181" s="6"/>
      <c r="Z181" s="6"/>
      <c r="AA181" s="6"/>
      <c r="AC181" s="6"/>
      <c r="AD181" s="6"/>
      <c r="AE181" s="6"/>
      <c r="AG181" s="6"/>
      <c r="AH181" s="6"/>
      <c r="AI181" s="6"/>
    </row>
    <row r="182" spans="1:35" x14ac:dyDescent="0.45">
      <c r="A182">
        <f t="shared" si="18"/>
        <v>7.3999999999999996E-2</v>
      </c>
      <c r="B182" s="1">
        <f t="shared" si="20"/>
        <v>268.68381240544625</v>
      </c>
      <c r="C182">
        <f t="shared" si="14"/>
        <v>5500</v>
      </c>
      <c r="D182" s="2">
        <v>6.11</v>
      </c>
      <c r="E182" s="1">
        <f t="shared" si="16"/>
        <v>386.02980000000002</v>
      </c>
      <c r="F182" s="1">
        <f t="shared" si="17"/>
        <v>3474.2682000000004</v>
      </c>
      <c r="G182" s="8">
        <f t="shared" si="19"/>
        <v>10009.427163076918</v>
      </c>
      <c r="H182">
        <v>315</v>
      </c>
      <c r="I182">
        <v>295</v>
      </c>
      <c r="J182" s="8">
        <v>4082.0786018100825</v>
      </c>
      <c r="K182" s="1">
        <v>4180</v>
      </c>
      <c r="L182" s="1">
        <v>991.5</v>
      </c>
      <c r="N182"/>
      <c r="P182" s="4"/>
      <c r="Q182" s="5"/>
      <c r="R182" s="4"/>
      <c r="S182" s="4"/>
      <c r="T182" s="6"/>
      <c r="U182" s="6"/>
      <c r="V182" s="6"/>
      <c r="W182" s="6"/>
      <c r="X182" s="6"/>
      <c r="Y182" s="6"/>
      <c r="Z182" s="6"/>
      <c r="AA182" s="6"/>
      <c r="AC182" s="6"/>
      <c r="AD182" s="6"/>
      <c r="AE182" s="6"/>
      <c r="AG182" s="6"/>
      <c r="AH182" s="6"/>
      <c r="AI182" s="6"/>
    </row>
    <row r="183" spans="1:35" x14ac:dyDescent="0.45">
      <c r="A183">
        <f t="shared" si="18"/>
        <v>8.0000000000000002E-3</v>
      </c>
      <c r="B183" s="1">
        <f t="shared" si="20"/>
        <v>29.046898638426626</v>
      </c>
      <c r="C183">
        <f t="shared" si="14"/>
        <v>6000</v>
      </c>
      <c r="D183" s="2">
        <v>6.69</v>
      </c>
      <c r="E183" s="1">
        <f t="shared" si="16"/>
        <v>422.67419999999998</v>
      </c>
      <c r="F183" s="1">
        <f t="shared" si="17"/>
        <v>3804.0677999999998</v>
      </c>
      <c r="G183" s="8">
        <f t="shared" si="19"/>
        <v>240.74875076923232</v>
      </c>
      <c r="H183">
        <v>315</v>
      </c>
      <c r="I183">
        <v>295</v>
      </c>
      <c r="J183" s="8">
        <v>590.91937862847078</v>
      </c>
      <c r="K183" s="1">
        <v>4180</v>
      </c>
      <c r="L183" s="1">
        <v>991.5</v>
      </c>
      <c r="N183"/>
      <c r="P183" s="4"/>
      <c r="Q183" s="5"/>
      <c r="R183" s="4"/>
      <c r="S183" s="4"/>
      <c r="T183" s="6"/>
      <c r="U183" s="6"/>
      <c r="V183" s="6"/>
      <c r="W183" s="6"/>
      <c r="X183" s="6"/>
      <c r="Y183" s="6"/>
      <c r="Z183" s="6"/>
      <c r="AA183" s="6"/>
      <c r="AC183" s="6"/>
      <c r="AD183" s="6"/>
      <c r="AE183" s="6"/>
      <c r="AG183" s="6"/>
      <c r="AH183" s="6"/>
      <c r="AI183" s="6"/>
    </row>
    <row r="184" spans="1:35" x14ac:dyDescent="0.45">
      <c r="A184">
        <f t="shared" si="18"/>
        <v>1.4E-2</v>
      </c>
      <c r="B184" s="1">
        <f t="shared" si="20"/>
        <v>50.832072617246602</v>
      </c>
      <c r="C184">
        <f t="shared" si="14"/>
        <v>6000</v>
      </c>
      <c r="D184" s="2">
        <v>6.69</v>
      </c>
      <c r="E184" s="1">
        <f t="shared" si="16"/>
        <v>422.67419999999998</v>
      </c>
      <c r="F184" s="1">
        <f t="shared" si="17"/>
        <v>3804.0677999999998</v>
      </c>
      <c r="G184" s="8">
        <f t="shared" si="19"/>
        <v>555.16168615384686</v>
      </c>
      <c r="H184">
        <v>315</v>
      </c>
      <c r="I184">
        <v>295</v>
      </c>
      <c r="J184" s="8">
        <v>1031.8663617550246</v>
      </c>
      <c r="K184" s="1">
        <v>4180</v>
      </c>
      <c r="L184" s="1">
        <v>991.5</v>
      </c>
      <c r="N184"/>
      <c r="P184" s="4"/>
      <c r="Q184" s="5"/>
      <c r="R184" s="4"/>
      <c r="S184" s="4"/>
      <c r="T184" s="6"/>
      <c r="U184" s="6"/>
      <c r="V184" s="6"/>
      <c r="W184" s="6"/>
      <c r="X184" s="6"/>
      <c r="Y184" s="6"/>
      <c r="Z184" s="6"/>
      <c r="AA184" s="6"/>
      <c r="AC184" s="6"/>
      <c r="AD184" s="6"/>
      <c r="AE184" s="6"/>
      <c r="AG184" s="6"/>
      <c r="AH184" s="6"/>
      <c r="AI184" s="6"/>
    </row>
    <row r="185" spans="1:35" x14ac:dyDescent="0.45">
      <c r="A185">
        <f t="shared" si="18"/>
        <v>0.02</v>
      </c>
      <c r="B185" s="1">
        <f t="shared" si="20"/>
        <v>72.617246596066565</v>
      </c>
      <c r="C185">
        <f t="shared" si="14"/>
        <v>6000</v>
      </c>
      <c r="D185" s="2">
        <v>6.69</v>
      </c>
      <c r="E185" s="1">
        <f t="shared" si="16"/>
        <v>422.67419999999998</v>
      </c>
      <c r="F185" s="1">
        <f t="shared" si="17"/>
        <v>3804.0677999999998</v>
      </c>
      <c r="G185" s="8">
        <f t="shared" si="19"/>
        <v>984.30436923076911</v>
      </c>
      <c r="H185">
        <v>315</v>
      </c>
      <c r="I185">
        <v>295</v>
      </c>
      <c r="J185" s="8">
        <v>1466.6986522465036</v>
      </c>
      <c r="K185" s="1">
        <v>4180</v>
      </c>
      <c r="L185" s="1">
        <v>991.5</v>
      </c>
      <c r="N185"/>
      <c r="P185" s="4"/>
      <c r="Q185" s="5"/>
      <c r="R185" s="4"/>
      <c r="S185" s="4"/>
      <c r="T185" s="6"/>
      <c r="U185" s="6"/>
      <c r="V185" s="6"/>
      <c r="W185" s="6"/>
      <c r="X185" s="6"/>
      <c r="Y185" s="6"/>
      <c r="Z185" s="6"/>
      <c r="AA185" s="6"/>
      <c r="AC185" s="6"/>
      <c r="AD185" s="6"/>
      <c r="AE185" s="6"/>
      <c r="AG185" s="6"/>
      <c r="AH185" s="6"/>
      <c r="AI185" s="6"/>
    </row>
    <row r="186" spans="1:35" x14ac:dyDescent="0.45">
      <c r="A186">
        <f t="shared" si="18"/>
        <v>2.5999999999999999E-2</v>
      </c>
      <c r="B186" s="1">
        <f t="shared" si="20"/>
        <v>94.402420574886534</v>
      </c>
      <c r="C186">
        <f t="shared" si="14"/>
        <v>6000</v>
      </c>
      <c r="D186" s="2">
        <v>6.69</v>
      </c>
      <c r="E186" s="1">
        <f t="shared" si="16"/>
        <v>422.67419999999998</v>
      </c>
      <c r="F186" s="1">
        <f t="shared" si="17"/>
        <v>3804.0677999999998</v>
      </c>
      <c r="G186" s="8">
        <f t="shared" si="19"/>
        <v>1528.1767999999988</v>
      </c>
      <c r="H186">
        <v>315</v>
      </c>
      <c r="I186">
        <v>295</v>
      </c>
      <c r="J186" s="8">
        <v>1884.7826206962357</v>
      </c>
      <c r="K186" s="1">
        <v>4180</v>
      </c>
      <c r="L186" s="1">
        <v>991.5</v>
      </c>
      <c r="N186"/>
      <c r="P186" s="4"/>
      <c r="Q186" s="5"/>
      <c r="R186" s="4"/>
      <c r="S186" s="4"/>
      <c r="T186" s="6"/>
      <c r="U186" s="6"/>
      <c r="V186" s="6"/>
      <c r="W186" s="6"/>
      <c r="X186" s="6"/>
      <c r="Y186" s="6"/>
      <c r="Z186" s="6"/>
      <c r="AA186" s="6"/>
      <c r="AC186" s="6"/>
      <c r="AD186" s="6"/>
      <c r="AE186" s="6"/>
      <c r="AG186" s="6"/>
      <c r="AH186" s="6"/>
      <c r="AI186" s="6"/>
    </row>
    <row r="187" spans="1:35" x14ac:dyDescent="0.45">
      <c r="A187">
        <f t="shared" si="18"/>
        <v>3.2000000000000001E-2</v>
      </c>
      <c r="B187" s="1">
        <f t="shared" si="20"/>
        <v>116.1875945537065</v>
      </c>
      <c r="C187">
        <f t="shared" si="14"/>
        <v>6000</v>
      </c>
      <c r="D187" s="2">
        <v>6.69</v>
      </c>
      <c r="E187" s="1">
        <f t="shared" si="16"/>
        <v>422.67419999999998</v>
      </c>
      <c r="F187" s="1">
        <f t="shared" si="17"/>
        <v>3804.0677999999998</v>
      </c>
      <c r="G187" s="8">
        <f t="shared" si="19"/>
        <v>2186.778978461537</v>
      </c>
      <c r="H187">
        <v>315</v>
      </c>
      <c r="I187">
        <v>295</v>
      </c>
      <c r="J187" s="8">
        <v>2276.745622014716</v>
      </c>
      <c r="K187" s="1">
        <v>4180</v>
      </c>
      <c r="L187" s="1">
        <v>991.5</v>
      </c>
      <c r="N187"/>
      <c r="P187" s="4"/>
      <c r="Q187" s="5"/>
      <c r="R187" s="4"/>
      <c r="S187" s="4"/>
      <c r="T187" s="6"/>
      <c r="U187" s="6"/>
      <c r="V187" s="6"/>
      <c r="W187" s="6"/>
      <c r="X187" s="6"/>
      <c r="Y187" s="6"/>
      <c r="Z187" s="6"/>
      <c r="AA187" s="6"/>
      <c r="AC187" s="6"/>
      <c r="AD187" s="6"/>
      <c r="AE187" s="6"/>
      <c r="AG187" s="6"/>
      <c r="AH187" s="6"/>
      <c r="AI187" s="6"/>
    </row>
    <row r="188" spans="1:35" x14ac:dyDescent="0.45">
      <c r="A188">
        <f t="shared" si="18"/>
        <v>3.7999999999999999E-2</v>
      </c>
      <c r="B188" s="1">
        <f t="shared" si="20"/>
        <v>137.97276853252646</v>
      </c>
      <c r="C188">
        <f t="shared" ref="C188:C194" si="21">C176+500</f>
        <v>6000</v>
      </c>
      <c r="D188" s="2">
        <v>6.69</v>
      </c>
      <c r="E188" s="1">
        <f t="shared" si="16"/>
        <v>422.67419999999998</v>
      </c>
      <c r="F188" s="1">
        <f t="shared" si="17"/>
        <v>3804.0677999999998</v>
      </c>
      <c r="G188" s="8">
        <f t="shared" si="19"/>
        <v>2960.1109046153824</v>
      </c>
      <c r="H188">
        <v>315</v>
      </c>
      <c r="I188">
        <v>295</v>
      </c>
      <c r="J188" s="8">
        <v>2637.9257767971826</v>
      </c>
      <c r="K188" s="1">
        <v>4180</v>
      </c>
      <c r="L188" s="1">
        <v>991.5</v>
      </c>
      <c r="N188"/>
      <c r="P188" s="4"/>
      <c r="Q188" s="5"/>
      <c r="R188" s="4"/>
      <c r="S188" s="4"/>
      <c r="T188" s="6"/>
      <c r="U188" s="6"/>
      <c r="V188" s="6"/>
      <c r="W188" s="6"/>
      <c r="X188" s="6"/>
      <c r="Y188" s="6"/>
      <c r="Z188" s="6"/>
      <c r="AA188" s="6"/>
      <c r="AC188" s="6"/>
      <c r="AD188" s="6"/>
      <c r="AE188" s="6"/>
      <c r="AG188" s="6"/>
      <c r="AH188" s="6"/>
      <c r="AI188" s="6"/>
    </row>
    <row r="189" spans="1:35" x14ac:dyDescent="0.45">
      <c r="A189">
        <f t="shared" si="18"/>
        <v>4.3999999999999997E-2</v>
      </c>
      <c r="B189" s="1">
        <f t="shared" si="20"/>
        <v>159.75794251134644</v>
      </c>
      <c r="C189">
        <f t="shared" si="21"/>
        <v>6000</v>
      </c>
      <c r="D189" s="2">
        <v>6.69</v>
      </c>
      <c r="E189" s="1">
        <f t="shared" si="16"/>
        <v>422.67419999999998</v>
      </c>
      <c r="F189" s="1">
        <f t="shared" si="17"/>
        <v>3804.0677999999998</v>
      </c>
      <c r="G189" s="8">
        <f t="shared" si="19"/>
        <v>3848.1725784615351</v>
      </c>
      <c r="H189">
        <v>315</v>
      </c>
      <c r="I189">
        <v>295</v>
      </c>
      <c r="J189" s="8">
        <v>2967.4770961465579</v>
      </c>
      <c r="K189" s="1">
        <v>4180</v>
      </c>
      <c r="L189" s="1">
        <v>991.5</v>
      </c>
      <c r="N189"/>
      <c r="P189" s="4"/>
      <c r="Q189" s="5"/>
      <c r="R189" s="4"/>
      <c r="S189" s="4"/>
      <c r="T189" s="6"/>
      <c r="U189" s="6"/>
      <c r="V189" s="6"/>
      <c r="W189" s="6"/>
      <c r="X189" s="6"/>
      <c r="Y189" s="6"/>
      <c r="Z189" s="6"/>
      <c r="AA189" s="6"/>
      <c r="AC189" s="6"/>
      <c r="AD189" s="6"/>
      <c r="AE189" s="6"/>
      <c r="AG189" s="6"/>
      <c r="AH189" s="6"/>
      <c r="AI189" s="6"/>
    </row>
    <row r="190" spans="1:35" x14ac:dyDescent="0.45">
      <c r="A190">
        <f t="shared" si="18"/>
        <v>0.05</v>
      </c>
      <c r="B190" s="1">
        <f t="shared" si="20"/>
        <v>181.54311649016643</v>
      </c>
      <c r="C190">
        <f t="shared" si="21"/>
        <v>6000</v>
      </c>
      <c r="D190" s="2">
        <v>6.69</v>
      </c>
      <c r="E190" s="1">
        <f t="shared" si="16"/>
        <v>422.67419999999998</v>
      </c>
      <c r="F190" s="1">
        <f t="shared" si="17"/>
        <v>3804.0677999999998</v>
      </c>
      <c r="G190" s="8">
        <f t="shared" si="19"/>
        <v>4850.9639999999972</v>
      </c>
      <c r="H190">
        <v>315</v>
      </c>
      <c r="I190">
        <v>295</v>
      </c>
      <c r="J190" s="8">
        <v>3266.7556259075941</v>
      </c>
      <c r="K190" s="1">
        <v>4180</v>
      </c>
      <c r="L190" s="1">
        <v>991.5</v>
      </c>
      <c r="N190"/>
      <c r="P190" s="4"/>
      <c r="Q190" s="5"/>
      <c r="R190" s="4"/>
      <c r="S190" s="4"/>
      <c r="T190" s="6"/>
      <c r="U190" s="6"/>
      <c r="V190" s="6"/>
      <c r="W190" s="6"/>
      <c r="X190" s="6"/>
      <c r="Y190" s="6"/>
      <c r="Z190" s="6"/>
      <c r="AA190" s="6"/>
      <c r="AC190" s="6"/>
      <c r="AD190" s="6"/>
      <c r="AE190" s="6"/>
      <c r="AG190" s="6"/>
      <c r="AH190" s="6"/>
      <c r="AI190" s="6"/>
    </row>
    <row r="191" spans="1:35" x14ac:dyDescent="0.45">
      <c r="A191">
        <f t="shared" si="18"/>
        <v>5.6000000000000001E-2</v>
      </c>
      <c r="B191" s="1">
        <f t="shared" si="20"/>
        <v>203.32829046898641</v>
      </c>
      <c r="C191">
        <f t="shared" si="21"/>
        <v>6000</v>
      </c>
      <c r="D191" s="2">
        <v>6.69</v>
      </c>
      <c r="E191" s="1">
        <f t="shared" si="16"/>
        <v>422.67419999999998</v>
      </c>
      <c r="F191" s="1">
        <f t="shared" si="17"/>
        <v>3804.0677999999998</v>
      </c>
      <c r="G191" s="8">
        <f t="shared" si="19"/>
        <v>5968.4851692307657</v>
      </c>
      <c r="H191">
        <v>315</v>
      </c>
      <c r="I191">
        <v>295</v>
      </c>
      <c r="J191" s="8">
        <v>3538.1379623035705</v>
      </c>
      <c r="K191" s="1">
        <v>4180</v>
      </c>
      <c r="L191" s="1">
        <v>991.5</v>
      </c>
      <c r="N191"/>
      <c r="P191" s="4"/>
      <c r="Q191" s="5"/>
      <c r="R191" s="4"/>
      <c r="S191" s="4"/>
      <c r="T191" s="6"/>
      <c r="U191" s="6"/>
      <c r="V191" s="6"/>
      <c r="W191" s="6"/>
      <c r="X191" s="6"/>
      <c r="Y191" s="6"/>
      <c r="Z191" s="6"/>
      <c r="AA191" s="6"/>
      <c r="AC191" s="6"/>
      <c r="AD191" s="6"/>
      <c r="AE191" s="6"/>
      <c r="AG191" s="6"/>
      <c r="AH191" s="6"/>
      <c r="AI191" s="6"/>
    </row>
    <row r="192" spans="1:35" x14ac:dyDescent="0.45">
      <c r="A192">
        <f t="shared" si="18"/>
        <v>6.2E-2</v>
      </c>
      <c r="B192" s="1">
        <f t="shared" si="20"/>
        <v>225.11346444780636</v>
      </c>
      <c r="C192">
        <f t="shared" si="21"/>
        <v>6000</v>
      </c>
      <c r="D192" s="2">
        <v>6.69</v>
      </c>
      <c r="E192" s="1">
        <f t="shared" si="16"/>
        <v>422.67419999999998</v>
      </c>
      <c r="F192" s="1">
        <f t="shared" si="17"/>
        <v>3804.0677999999998</v>
      </c>
      <c r="G192" s="8">
        <f t="shared" si="19"/>
        <v>7200.7360861538418</v>
      </c>
      <c r="H192">
        <v>315</v>
      </c>
      <c r="I192">
        <v>295</v>
      </c>
      <c r="J192" s="8">
        <v>3784.3366181206261</v>
      </c>
      <c r="K192" s="1">
        <v>4180</v>
      </c>
      <c r="L192" s="1">
        <v>991.5</v>
      </c>
      <c r="N192"/>
      <c r="P192" s="4"/>
      <c r="Q192" s="5"/>
      <c r="R192" s="4"/>
      <c r="S192" s="4"/>
      <c r="T192" s="6"/>
      <c r="U192" s="6"/>
      <c r="V192" s="6"/>
      <c r="W192" s="6"/>
      <c r="X192" s="6"/>
      <c r="Y192" s="6"/>
      <c r="Z192" s="6"/>
      <c r="AA192" s="6"/>
      <c r="AC192" s="6"/>
      <c r="AD192" s="6"/>
      <c r="AE192" s="6"/>
      <c r="AG192" s="6"/>
      <c r="AH192" s="6"/>
      <c r="AI192" s="6"/>
    </row>
    <row r="193" spans="1:39" x14ac:dyDescent="0.45">
      <c r="A193">
        <f t="shared" si="18"/>
        <v>6.8000000000000005E-2</v>
      </c>
      <c r="B193" s="1">
        <f t="shared" si="20"/>
        <v>246.89863842662635</v>
      </c>
      <c r="C193">
        <f t="shared" si="21"/>
        <v>6000</v>
      </c>
      <c r="D193" s="2">
        <v>6.69</v>
      </c>
      <c r="E193" s="1">
        <f t="shared" si="16"/>
        <v>422.67419999999998</v>
      </c>
      <c r="F193" s="1">
        <f t="shared" si="17"/>
        <v>3804.0677999999998</v>
      </c>
      <c r="G193" s="8">
        <f t="shared" si="19"/>
        <v>8547.7167507692284</v>
      </c>
      <c r="H193">
        <v>315</v>
      </c>
      <c r="I193">
        <v>295</v>
      </c>
      <c r="J193" s="8">
        <v>4008.0494086809636</v>
      </c>
      <c r="K193" s="1">
        <v>4180</v>
      </c>
      <c r="L193" s="1">
        <v>991.5</v>
      </c>
      <c r="N193"/>
      <c r="P193" s="4"/>
      <c r="Q193" s="5"/>
      <c r="R193" s="4"/>
      <c r="S193" s="4"/>
      <c r="T193" s="6"/>
      <c r="U193" s="6"/>
      <c r="V193" s="6"/>
      <c r="W193" s="6"/>
      <c r="X193" s="6"/>
      <c r="Y193" s="6"/>
      <c r="Z193" s="6"/>
      <c r="AA193" s="6"/>
      <c r="AC193" s="6"/>
      <c r="AD193" s="6"/>
      <c r="AE193" s="6"/>
      <c r="AG193" s="6"/>
      <c r="AH193" s="6"/>
      <c r="AI193" s="6"/>
    </row>
    <row r="194" spans="1:39" x14ac:dyDescent="0.45">
      <c r="A194">
        <f t="shared" si="18"/>
        <v>7.3999999999999996E-2</v>
      </c>
      <c r="B194" s="1">
        <f t="shared" ref="B194" si="22">A194/L194*3600*1000</f>
        <v>268.68381240544625</v>
      </c>
      <c r="C194">
        <f t="shared" si="21"/>
        <v>6000</v>
      </c>
      <c r="D194" s="2">
        <v>6.69</v>
      </c>
      <c r="E194" s="1">
        <f t="shared" si="16"/>
        <v>422.67419999999998</v>
      </c>
      <c r="F194" s="1">
        <f t="shared" si="17"/>
        <v>3804.0677999999998</v>
      </c>
      <c r="G194" s="8">
        <f t="shared" si="19"/>
        <v>10009.427163076918</v>
      </c>
      <c r="H194">
        <v>315</v>
      </c>
      <c r="I194">
        <v>295</v>
      </c>
      <c r="J194" s="8">
        <v>4202.0420866634504</v>
      </c>
      <c r="K194" s="1">
        <v>4180</v>
      </c>
      <c r="L194" s="1">
        <v>991.5</v>
      </c>
      <c r="N194"/>
      <c r="P194" s="4"/>
      <c r="Q194" s="5"/>
      <c r="R194" s="4"/>
      <c r="S194" s="4"/>
      <c r="T194" s="6"/>
      <c r="U194" s="6"/>
      <c r="V194" s="6"/>
      <c r="W194" s="6"/>
      <c r="X194" s="6"/>
      <c r="Y194" s="6"/>
      <c r="Z194" s="6"/>
      <c r="AA194" s="6"/>
      <c r="AC194" s="6"/>
      <c r="AD194" s="6"/>
      <c r="AE194" s="6"/>
      <c r="AG194" s="6"/>
      <c r="AH194" s="6"/>
      <c r="AI194" s="6"/>
    </row>
    <row r="195" spans="1:39" x14ac:dyDescent="0.45">
      <c r="AK195" s="6"/>
      <c r="AL195" s="6"/>
      <c r="AM195" s="6"/>
    </row>
    <row r="196" spans="1:39" x14ac:dyDescent="0.45">
      <c r="K196"/>
      <c r="M196" s="1"/>
      <c r="N196"/>
      <c r="AJ196" s="6"/>
      <c r="AK196" s="6"/>
      <c r="AL196" s="6"/>
    </row>
    <row r="197" spans="1:39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L197" s="1">
        <v>137.9</v>
      </c>
      <c r="M197" s="1"/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39" x14ac:dyDescent="0.45">
      <c r="A198">
        <v>8.0000000000000002E-3</v>
      </c>
      <c r="D198">
        <v>1.4E-2</v>
      </c>
      <c r="F198">
        <v>0.02</v>
      </c>
      <c r="H198">
        <v>2.5999999999999999E-2</v>
      </c>
      <c r="J198" s="1">
        <v>3.2000000000000001E-2</v>
      </c>
      <c r="L198" s="7">
        <v>3.7999999999999999E-2</v>
      </c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39" x14ac:dyDescent="0.45">
      <c r="N199"/>
      <c r="AH199" s="6"/>
      <c r="AI199" s="6"/>
      <c r="AJ199" s="6"/>
    </row>
    <row r="200" spans="1:39" x14ac:dyDescent="0.45">
      <c r="N200"/>
      <c r="AH200" s="6"/>
      <c r="AI200" s="6"/>
      <c r="AJ200" s="6"/>
    </row>
    <row r="201" spans="1:39" x14ac:dyDescent="0.45">
      <c r="A201" t="s">
        <v>10</v>
      </c>
      <c r="B201" t="s">
        <v>11</v>
      </c>
      <c r="C201" t="s">
        <v>12</v>
      </c>
      <c r="D201" t="s">
        <v>11</v>
      </c>
      <c r="E201" s="1" t="s">
        <v>12</v>
      </c>
      <c r="F201" t="s">
        <v>11</v>
      </c>
      <c r="G201" t="s">
        <v>12</v>
      </c>
      <c r="H201" t="s">
        <v>11</v>
      </c>
      <c r="I201" t="s">
        <v>12</v>
      </c>
      <c r="J201" s="1" t="s">
        <v>11</v>
      </c>
      <c r="K201" s="1" t="s">
        <v>12</v>
      </c>
      <c r="L201" t="s">
        <v>11</v>
      </c>
      <c r="M201" t="s">
        <v>12</v>
      </c>
      <c r="N201" t="s">
        <v>11</v>
      </c>
      <c r="O201" t="s">
        <v>12</v>
      </c>
      <c r="P201" t="s">
        <v>11</v>
      </c>
      <c r="Q201" t="s">
        <v>12</v>
      </c>
      <c r="R201" t="s">
        <v>11</v>
      </c>
      <c r="S201" t="s">
        <v>12</v>
      </c>
      <c r="AE201" s="6"/>
      <c r="AF201" s="6"/>
      <c r="AG201" s="6"/>
    </row>
    <row r="202" spans="1:39" x14ac:dyDescent="0.45">
      <c r="K202"/>
      <c r="N202"/>
      <c r="AH202" s="6"/>
      <c r="AI202" s="6"/>
      <c r="AJ202" s="6"/>
    </row>
    <row r="203" spans="1:39" x14ac:dyDescent="0.45">
      <c r="A203">
        <v>0</v>
      </c>
      <c r="B203" s="8">
        <v>71.121598108603621</v>
      </c>
      <c r="C203" s="7">
        <f>20/B203</f>
        <v>0.28120852922145723</v>
      </c>
      <c r="D203" s="8">
        <v>114.98585552067415</v>
      </c>
      <c r="E203" s="7">
        <f>20/D203</f>
        <v>0.17393443662646013</v>
      </c>
      <c r="F203" s="8">
        <v>147.18877077357001</v>
      </c>
      <c r="G203" s="7">
        <f>20/F203</f>
        <v>0.13587993088662512</v>
      </c>
      <c r="H203" s="8">
        <v>170.79752520906624</v>
      </c>
      <c r="I203" s="7">
        <f>20/H203</f>
        <v>0.11709771541196994</v>
      </c>
      <c r="J203" s="8">
        <v>188.57815988185996</v>
      </c>
      <c r="K203" s="7">
        <f t="shared" ref="K203:K218" si="23">20/J203</f>
        <v>0.10605682021995314</v>
      </c>
      <c r="L203" s="8">
        <v>202.36273060222823</v>
      </c>
      <c r="M203" s="7">
        <f>20/L203</f>
        <v>9.8832427989483648E-2</v>
      </c>
      <c r="N203" s="8">
        <v>213.3270438457667</v>
      </c>
      <c r="O203" s="7">
        <f t="shared" ref="O203:O218" si="24">20/N203</f>
        <v>9.3752764016454465E-2</v>
      </c>
      <c r="P203" s="8">
        <v>222.2406227672561</v>
      </c>
      <c r="Q203" s="7">
        <f>20/P203</f>
        <v>8.999254839627234E-2</v>
      </c>
      <c r="R203" s="8">
        <v>229.62190718871025</v>
      </c>
      <c r="S203" s="7">
        <f>20/R203</f>
        <v>8.7099703355235147E-2</v>
      </c>
      <c r="AH203" s="6"/>
      <c r="AI203" s="6"/>
      <c r="AJ203" s="6"/>
    </row>
    <row r="204" spans="1:39" x14ac:dyDescent="0.45">
      <c r="A204">
        <v>400</v>
      </c>
      <c r="B204" s="8">
        <v>118.9065169695013</v>
      </c>
      <c r="C204" s="7">
        <f t="shared" ref="C204:C218" si="25">20/B204</f>
        <v>0.16819935954502699</v>
      </c>
      <c r="D204" s="8">
        <v>196.23659876403758</v>
      </c>
      <c r="E204" s="7">
        <f t="shared" ref="E204:E218" si="26">20/D204</f>
        <v>0.10191778763985188</v>
      </c>
      <c r="F204" s="8">
        <v>255.88840673870953</v>
      </c>
      <c r="G204" s="7">
        <f t="shared" ref="G204:G218" si="27">20/F204</f>
        <v>7.8159070412370107E-2</v>
      </c>
      <c r="H204" s="8">
        <v>301.05472239669837</v>
      </c>
      <c r="I204" s="7">
        <f t="shared" ref="I204:I218" si="28">20/H204</f>
        <v>6.643310505405757E-2</v>
      </c>
      <c r="J204" s="8">
        <v>335.80987654222724</v>
      </c>
      <c r="K204" s="7">
        <f t="shared" si="23"/>
        <v>5.9557509760988371E-2</v>
      </c>
      <c r="L204" s="8">
        <v>363.16485006829367</v>
      </c>
      <c r="M204" s="7">
        <f t="shared" ref="M204:M218" si="29">20/L204</f>
        <v>5.5071409020556288E-2</v>
      </c>
      <c r="N204" s="8">
        <v>385.16773350910773</v>
      </c>
      <c r="O204" s="7">
        <f t="shared" si="24"/>
        <v>5.1925429520765079E-2</v>
      </c>
      <c r="P204" s="8">
        <v>403.20943875282495</v>
      </c>
      <c r="Q204" s="7">
        <f t="shared" ref="Q204:Q218" si="30">20/P204</f>
        <v>4.9602013439621832E-2</v>
      </c>
      <c r="R204" s="8">
        <v>418.25147294933049</v>
      </c>
      <c r="S204" s="7">
        <f t="shared" ref="S204:S218" si="31">20/R204</f>
        <v>4.7818122095227913E-2</v>
      </c>
      <c r="AH204" s="6"/>
      <c r="AI204" s="6"/>
      <c r="AJ204" s="6"/>
    </row>
    <row r="205" spans="1:39" x14ac:dyDescent="0.45">
      <c r="A205">
        <v>600</v>
      </c>
      <c r="B205" s="8">
        <v>250.42449275914822</v>
      </c>
      <c r="C205" s="7">
        <f t="shared" si="25"/>
        <v>7.9864392574553328E-2</v>
      </c>
      <c r="D205" s="8">
        <v>419.32862868273924</v>
      </c>
      <c r="E205" s="7">
        <f t="shared" si="26"/>
        <v>4.7695288687603164E-2</v>
      </c>
      <c r="F205" s="8">
        <v>555.04291484602777</v>
      </c>
      <c r="G205" s="7">
        <f t="shared" si="27"/>
        <v>3.6033249799338703E-2</v>
      </c>
      <c r="H205" s="8">
        <v>660.77983565445618</v>
      </c>
      <c r="I205" s="7">
        <f t="shared" si="28"/>
        <v>3.0267267432868013E-2</v>
      </c>
      <c r="J205" s="8">
        <v>743.75931848122389</v>
      </c>
      <c r="K205" s="7">
        <f t="shared" si="23"/>
        <v>2.689041939110158E-2</v>
      </c>
      <c r="L205" s="8">
        <v>809.99893857208372</v>
      </c>
      <c r="M205" s="7">
        <f t="shared" si="29"/>
        <v>2.4691390380408695E-2</v>
      </c>
      <c r="N205" s="8">
        <v>863.84467752828482</v>
      </c>
      <c r="O205" s="7">
        <f t="shared" si="24"/>
        <v>2.3152310270899527E-2</v>
      </c>
      <c r="P205" s="8">
        <v>908.35992769466827</v>
      </c>
      <c r="Q205" s="7">
        <f t="shared" si="30"/>
        <v>2.2017703985201233E-2</v>
      </c>
      <c r="R205" s="8">
        <v>945.71737551012939</v>
      </c>
      <c r="S205" s="7">
        <f t="shared" si="31"/>
        <v>2.1147967160074436E-2</v>
      </c>
      <c r="AH205" s="6"/>
      <c r="AI205" s="6"/>
      <c r="AJ205" s="6"/>
    </row>
    <row r="206" spans="1:39" x14ac:dyDescent="0.45">
      <c r="A206">
        <v>800</v>
      </c>
      <c r="B206" s="8">
        <v>316.90940596198061</v>
      </c>
      <c r="C206" s="7">
        <f t="shared" si="25"/>
        <v>6.310951844199722E-2</v>
      </c>
      <c r="D206" s="8">
        <v>535.46290779993478</v>
      </c>
      <c r="E206" s="7">
        <f t="shared" si="26"/>
        <v>3.7350859804975711E-2</v>
      </c>
      <c r="F206" s="8">
        <v>716.11713778879755</v>
      </c>
      <c r="G206" s="7">
        <f t="shared" si="27"/>
        <v>2.7928391801591745E-2</v>
      </c>
      <c r="H206" s="8">
        <v>859.86229067450449</v>
      </c>
      <c r="I206" s="7">
        <f t="shared" si="28"/>
        <v>2.3259538436452815E-2</v>
      </c>
      <c r="J206" s="8">
        <v>974.35857831845624</v>
      </c>
      <c r="K206" s="7">
        <f t="shared" si="23"/>
        <v>2.0526324132657519E-2</v>
      </c>
      <c r="L206" s="8">
        <v>1066.7504708054328</v>
      </c>
      <c r="M206" s="7">
        <f t="shared" si="29"/>
        <v>1.8748526996101838E-2</v>
      </c>
      <c r="N206" s="8">
        <v>1142.4710647542865</v>
      </c>
      <c r="O206" s="7">
        <f t="shared" si="24"/>
        <v>1.7505913818746419E-2</v>
      </c>
      <c r="P206" s="8">
        <v>1205.4706721913547</v>
      </c>
      <c r="Q206" s="7">
        <f t="shared" si="30"/>
        <v>1.6591029928287818E-2</v>
      </c>
      <c r="R206" s="8">
        <v>1258.6107972699929</v>
      </c>
      <c r="S206" s="7">
        <f t="shared" si="31"/>
        <v>1.5890535853801093E-2</v>
      </c>
      <c r="AH206" s="6"/>
      <c r="AI206" s="6"/>
      <c r="AJ206" s="6"/>
    </row>
    <row r="207" spans="1:39" x14ac:dyDescent="0.45">
      <c r="A207">
        <v>1000</v>
      </c>
      <c r="B207" s="8">
        <v>342.63898029909905</v>
      </c>
      <c r="C207" s="7">
        <f t="shared" si="25"/>
        <v>5.8370474902013331E-2</v>
      </c>
      <c r="D207" s="8">
        <v>584.22542226804023</v>
      </c>
      <c r="E207" s="7">
        <f t="shared" si="26"/>
        <v>3.423336136650363E-2</v>
      </c>
      <c r="F207" s="8">
        <v>790.50256375637684</v>
      </c>
      <c r="G207" s="7">
        <f t="shared" si="27"/>
        <v>2.5300360703401532E-2</v>
      </c>
      <c r="H207" s="8">
        <v>958.88885488185167</v>
      </c>
      <c r="I207" s="7">
        <f t="shared" si="28"/>
        <v>2.0857474667868858E-2</v>
      </c>
      <c r="J207" s="8">
        <v>1095.5162735725551</v>
      </c>
      <c r="K207" s="7">
        <f t="shared" si="23"/>
        <v>1.8256232684502809E-2</v>
      </c>
      <c r="L207" s="8">
        <v>1207.277294131477</v>
      </c>
      <c r="M207" s="7">
        <f t="shared" si="29"/>
        <v>1.6566202393782391E-2</v>
      </c>
      <c r="N207" s="8">
        <v>1299.8236102290823</v>
      </c>
      <c r="O207" s="7">
        <f t="shared" si="24"/>
        <v>1.5386703120798966E-2</v>
      </c>
      <c r="P207" s="8">
        <v>1377.4472732122745</v>
      </c>
      <c r="Q207" s="7">
        <f t="shared" si="30"/>
        <v>1.4519612030854017E-2</v>
      </c>
      <c r="R207" s="8">
        <v>1443.3488488953094</v>
      </c>
      <c r="S207" s="7">
        <f t="shared" si="31"/>
        <v>1.3856663976492812E-2</v>
      </c>
    </row>
    <row r="208" spans="1:39" x14ac:dyDescent="0.45">
      <c r="A208">
        <v>1200</v>
      </c>
      <c r="B208" s="8">
        <v>379.61967694748779</v>
      </c>
      <c r="C208" s="7">
        <f t="shared" si="25"/>
        <v>5.268430804435506E-2</v>
      </c>
      <c r="D208" s="8">
        <v>651.3331837529679</v>
      </c>
      <c r="E208" s="7">
        <f t="shared" si="26"/>
        <v>3.0706250654634892E-2</v>
      </c>
      <c r="F208" s="8">
        <v>889.35477171752461</v>
      </c>
      <c r="G208" s="7">
        <f t="shared" si="27"/>
        <v>2.2488213518409465E-2</v>
      </c>
      <c r="H208" s="8">
        <v>1087.9143308649109</v>
      </c>
      <c r="I208" s="7">
        <f t="shared" si="28"/>
        <v>1.8383800481881374E-2</v>
      </c>
      <c r="J208" s="8">
        <v>1251.6512886377182</v>
      </c>
      <c r="K208" s="7">
        <f t="shared" si="23"/>
        <v>1.5978891390562744E-2</v>
      </c>
      <c r="L208" s="8">
        <v>1387.2172947271208</v>
      </c>
      <c r="M208" s="7">
        <f t="shared" si="29"/>
        <v>1.4417351972197113E-2</v>
      </c>
      <c r="N208" s="8">
        <v>1500.5213444066947</v>
      </c>
      <c r="O208" s="7">
        <f t="shared" si="24"/>
        <v>1.3328700770936378E-2</v>
      </c>
      <c r="P208" s="8">
        <v>1596.2514474055954</v>
      </c>
      <c r="Q208" s="7">
        <f t="shared" si="30"/>
        <v>1.2529354339822973E-2</v>
      </c>
      <c r="R208" s="8">
        <v>1678.0041905092039</v>
      </c>
      <c r="S208" s="7">
        <f t="shared" si="31"/>
        <v>1.19189213668953E-2</v>
      </c>
    </row>
    <row r="209" spans="1:20" x14ac:dyDescent="0.45">
      <c r="A209">
        <v>1500</v>
      </c>
      <c r="B209" s="8">
        <v>420.11309089819974</v>
      </c>
      <c r="C209" s="7">
        <f t="shared" si="25"/>
        <v>4.7606228973346432E-2</v>
      </c>
      <c r="D209" s="8">
        <v>724.77474897343814</v>
      </c>
      <c r="E209" s="7">
        <f t="shared" si="26"/>
        <v>2.759478034841549E-2</v>
      </c>
      <c r="F209" s="8">
        <v>998.69050788250843</v>
      </c>
      <c r="G209" s="7">
        <f t="shared" si="27"/>
        <v>2.0026224182710377E-2</v>
      </c>
      <c r="H209" s="8">
        <v>1232.6925245284217</v>
      </c>
      <c r="I209" s="7">
        <f t="shared" si="28"/>
        <v>1.6224646131971304E-2</v>
      </c>
      <c r="J209" s="8">
        <v>1429.2340117317642</v>
      </c>
      <c r="K209" s="7">
        <f t="shared" si="23"/>
        <v>1.3993509695285337E-2</v>
      </c>
      <c r="L209" s="8">
        <v>1594.2529431955882</v>
      </c>
      <c r="M209" s="7">
        <f t="shared" si="29"/>
        <v>1.254506073541326E-2</v>
      </c>
      <c r="N209" s="8">
        <v>1733.6767446148872</v>
      </c>
      <c r="O209" s="7">
        <f t="shared" si="24"/>
        <v>1.1536175969438137E-2</v>
      </c>
      <c r="P209" s="8">
        <v>1852.4918938274982</v>
      </c>
      <c r="Q209" s="7">
        <f t="shared" si="30"/>
        <v>1.0796268564866592E-2</v>
      </c>
      <c r="R209" s="8">
        <v>1954.6674143573132</v>
      </c>
      <c r="S209" s="7">
        <f t="shared" si="31"/>
        <v>1.0231919687767405E-2</v>
      </c>
    </row>
    <row r="210" spans="1:20" x14ac:dyDescent="0.45">
      <c r="A210">
        <v>2000</v>
      </c>
      <c r="B210" s="8">
        <v>466.58993901298038</v>
      </c>
      <c r="C210" s="7">
        <f t="shared" si="25"/>
        <v>4.2864190433055192E-2</v>
      </c>
      <c r="D210" s="8">
        <v>809.07614765111225</v>
      </c>
      <c r="E210" s="7">
        <f t="shared" si="26"/>
        <v>2.4719552118874662E-2</v>
      </c>
      <c r="F210" s="8">
        <v>1126.1103227589692</v>
      </c>
      <c r="G210" s="7">
        <f t="shared" si="27"/>
        <v>1.7760249236504662E-2</v>
      </c>
      <c r="H210" s="8">
        <v>1405.0827145967423</v>
      </c>
      <c r="I210" s="7">
        <f t="shared" si="28"/>
        <v>1.4234037464292616E-2</v>
      </c>
      <c r="J210" s="8">
        <v>1645.0892673138326</v>
      </c>
      <c r="K210" s="7">
        <f t="shared" si="23"/>
        <v>1.2157394979943429E-2</v>
      </c>
      <c r="L210" s="8">
        <v>1850.4177822914346</v>
      </c>
      <c r="M210" s="7">
        <f t="shared" si="29"/>
        <v>1.0808369975364876E-2</v>
      </c>
      <c r="N210" s="8">
        <v>2026.4784449211263</v>
      </c>
      <c r="O210" s="7">
        <f t="shared" si="24"/>
        <v>9.8693376434006094E-3</v>
      </c>
      <c r="P210" s="8">
        <v>2178.2978990695974</v>
      </c>
      <c r="Q210" s="7">
        <f t="shared" si="30"/>
        <v>9.1814806452976301E-3</v>
      </c>
      <c r="R210" s="8">
        <v>2310.1186866972794</v>
      </c>
      <c r="S210" s="7">
        <f t="shared" si="31"/>
        <v>8.657563836511584E-3</v>
      </c>
    </row>
    <row r="211" spans="1:20" x14ac:dyDescent="0.45">
      <c r="A211">
        <v>2500</v>
      </c>
      <c r="B211" s="8">
        <v>497.91983112413868</v>
      </c>
      <c r="C211" s="7">
        <f t="shared" si="25"/>
        <v>4.0167108738863845E-2</v>
      </c>
      <c r="D211" s="8">
        <v>865.74285527799498</v>
      </c>
      <c r="E211" s="7">
        <f t="shared" si="26"/>
        <v>2.3101547853464972E-2</v>
      </c>
      <c r="F211" s="8">
        <v>1212.7474474530813</v>
      </c>
      <c r="G211" s="7">
        <f t="shared" si="27"/>
        <v>1.6491479773470114E-2</v>
      </c>
      <c r="H211" s="8">
        <v>1524.7772165144695</v>
      </c>
      <c r="I211" s="7">
        <f t="shared" si="28"/>
        <v>1.311667028034335E-2</v>
      </c>
      <c r="J211" s="8">
        <v>1798.2655856312754</v>
      </c>
      <c r="K211" s="7">
        <f t="shared" si="23"/>
        <v>1.112182769875956E-2</v>
      </c>
      <c r="L211" s="8">
        <v>2035.7706561079394</v>
      </c>
      <c r="M211" s="7">
        <f t="shared" si="29"/>
        <v>9.8242893618659035E-3</v>
      </c>
      <c r="N211" s="8">
        <v>2241.880460089536</v>
      </c>
      <c r="O211" s="7">
        <f t="shared" si="24"/>
        <v>8.9210822593106687E-3</v>
      </c>
      <c r="P211" s="8">
        <v>2421.347225378413</v>
      </c>
      <c r="Q211" s="7">
        <f t="shared" si="30"/>
        <v>8.2598645045112683E-3</v>
      </c>
      <c r="R211" s="8">
        <v>2578.4224318796441</v>
      </c>
      <c r="S211" s="7">
        <f t="shared" si="31"/>
        <v>7.7566808885618484E-3</v>
      </c>
    </row>
    <row r="212" spans="1:20" x14ac:dyDescent="0.45">
      <c r="A212">
        <v>3000</v>
      </c>
      <c r="B212" s="8">
        <v>521.19886026575898</v>
      </c>
      <c r="C212" s="7">
        <f t="shared" si="25"/>
        <v>3.8373069330585284E-2</v>
      </c>
      <c r="D212" s="8">
        <v>907.63602840936642</v>
      </c>
      <c r="E212" s="7">
        <f t="shared" si="26"/>
        <v>2.2035264548775163E-2</v>
      </c>
      <c r="F212" s="8">
        <v>1276.9509667222669</v>
      </c>
      <c r="G212" s="7">
        <f t="shared" si="27"/>
        <v>1.5662308515523402E-2</v>
      </c>
      <c r="H212" s="8">
        <v>1614.5364877156521</v>
      </c>
      <c r="I212" s="7">
        <f t="shared" si="28"/>
        <v>1.2387456184590327E-2</v>
      </c>
      <c r="J212" s="8">
        <v>1914.8528365869058</v>
      </c>
      <c r="K212" s="7">
        <f t="shared" si="23"/>
        <v>1.044466687876058E-2</v>
      </c>
      <c r="L212" s="8">
        <v>2178.8855643526035</v>
      </c>
      <c r="M212" s="7">
        <f t="shared" si="29"/>
        <v>9.1790043163384096E-3</v>
      </c>
      <c r="N212" s="8">
        <v>2410.3246548927127</v>
      </c>
      <c r="O212" s="7">
        <f t="shared" si="24"/>
        <v>8.2976373989296602E-3</v>
      </c>
      <c r="P212" s="8">
        <v>2613.5064397098172</v>
      </c>
      <c r="Q212" s="7">
        <f t="shared" si="30"/>
        <v>7.6525543217030069E-3</v>
      </c>
      <c r="R212" s="8">
        <v>2792.5493385952173</v>
      </c>
      <c r="S212" s="7">
        <f t="shared" si="31"/>
        <v>7.1619146432202107E-3</v>
      </c>
    </row>
    <row r="213" spans="1:20" x14ac:dyDescent="0.45">
      <c r="A213">
        <v>3500</v>
      </c>
      <c r="B213" s="8">
        <v>539.09573760820604</v>
      </c>
      <c r="C213" s="7">
        <f t="shared" si="25"/>
        <v>3.7099161808871926E-2</v>
      </c>
      <c r="D213" s="8">
        <v>939.70842896011732</v>
      </c>
      <c r="E213" s="7">
        <f t="shared" si="26"/>
        <v>2.1283197408511093E-2</v>
      </c>
      <c r="F213" s="8">
        <v>1326.1165039862053</v>
      </c>
      <c r="G213" s="7">
        <f t="shared" si="27"/>
        <v>1.5081631168816256E-2</v>
      </c>
      <c r="H213" s="8">
        <v>1683.8844949963895</v>
      </c>
      <c r="I213" s="7">
        <f t="shared" si="28"/>
        <v>1.1877299220599382E-2</v>
      </c>
      <c r="J213" s="8">
        <v>2006.0569311881495</v>
      </c>
      <c r="K213" s="7">
        <f t="shared" si="23"/>
        <v>9.9698067831775743E-3</v>
      </c>
      <c r="L213" s="8">
        <v>2292.2554871033021</v>
      </c>
      <c r="M213" s="7">
        <f t="shared" si="29"/>
        <v>8.7250309193386555E-3</v>
      </c>
      <c r="N213" s="8">
        <v>2545.2840961989573</v>
      </c>
      <c r="O213" s="7">
        <f t="shared" si="24"/>
        <v>7.8576690240069209E-3</v>
      </c>
      <c r="P213" s="8">
        <v>2768.9994674450218</v>
      </c>
      <c r="Q213" s="7">
        <f t="shared" si="30"/>
        <v>7.2228255133808903E-3</v>
      </c>
      <c r="R213" s="8">
        <v>2967.3044735908543</v>
      </c>
      <c r="S213" s="7">
        <f t="shared" si="31"/>
        <v>6.7401239670552568E-3</v>
      </c>
    </row>
    <row r="214" spans="1:20" x14ac:dyDescent="0.45">
      <c r="A214">
        <v>4000</v>
      </c>
      <c r="B214" s="8">
        <v>553.27138240364525</v>
      </c>
      <c r="C214" s="7">
        <f t="shared" si="25"/>
        <v>3.6148625495704349E-2</v>
      </c>
      <c r="D214" s="8">
        <v>965.04313760164518</v>
      </c>
      <c r="E214" s="7">
        <f t="shared" si="26"/>
        <v>2.0724462172441963E-2</v>
      </c>
      <c r="F214" s="8">
        <v>1365.0266307815039</v>
      </c>
      <c r="G214" s="7">
        <f t="shared" si="27"/>
        <v>1.4651728800741138E-2</v>
      </c>
      <c r="H214" s="8">
        <v>1739.3440622175988</v>
      </c>
      <c r="I214" s="7">
        <f t="shared" si="28"/>
        <v>1.1498587562084035E-2</v>
      </c>
      <c r="J214" s="8">
        <v>2080.0234062322224</v>
      </c>
      <c r="K214" s="7">
        <f t="shared" si="23"/>
        <v>9.6152764147150738E-3</v>
      </c>
      <c r="L214" s="8">
        <v>2385.4824500662717</v>
      </c>
      <c r="M214" s="7">
        <f t="shared" si="29"/>
        <v>8.3840482663975896E-3</v>
      </c>
      <c r="N214" s="8">
        <v>2657.6511096612417</v>
      </c>
      <c r="O214" s="7">
        <f t="shared" si="24"/>
        <v>7.5254422701666462E-3</v>
      </c>
      <c r="P214" s="8">
        <v>2899.8589789827251</v>
      </c>
      <c r="Q214" s="7">
        <f t="shared" si="30"/>
        <v>6.8968871055295347E-3</v>
      </c>
      <c r="R214" s="8">
        <v>3115.7305091686021</v>
      </c>
      <c r="S214" s="7">
        <f t="shared" si="31"/>
        <v>6.4190403955497344E-3</v>
      </c>
    </row>
    <row r="215" spans="1:20" x14ac:dyDescent="0.45">
      <c r="A215">
        <v>4500</v>
      </c>
      <c r="B215" s="8">
        <v>565.0407829953665</v>
      </c>
      <c r="C215" s="7">
        <f t="shared" si="25"/>
        <v>3.539567514751233E-2</v>
      </c>
      <c r="D215" s="8">
        <v>986.00124354337868</v>
      </c>
      <c r="E215" s="7">
        <f t="shared" si="26"/>
        <v>2.0283950077107697E-2</v>
      </c>
      <c r="F215" s="8">
        <v>1397.0788018848934</v>
      </c>
      <c r="G215" s="7">
        <f t="shared" si="27"/>
        <v>1.4315584756576828E-2</v>
      </c>
      <c r="H215" s="8">
        <v>1785.1326113185582</v>
      </c>
      <c r="I215" s="7">
        <f t="shared" si="28"/>
        <v>1.1203649450573498E-2</v>
      </c>
      <c r="J215" s="8">
        <v>2141.5161370304909</v>
      </c>
      <c r="K215" s="7">
        <f t="shared" si="23"/>
        <v>9.3391778162049133E-3</v>
      </c>
      <c r="L215" s="8">
        <v>2463.6441588720045</v>
      </c>
      <c r="M215" s="7">
        <f t="shared" si="29"/>
        <v>8.1180554943280168E-3</v>
      </c>
      <c r="N215" s="8">
        <v>2752.645570632319</v>
      </c>
      <c r="O215" s="7">
        <f t="shared" si="24"/>
        <v>7.2657374466868745E-3</v>
      </c>
      <c r="P215" s="8">
        <v>3011.3280132524715</v>
      </c>
      <c r="Q215" s="7">
        <f t="shared" si="30"/>
        <v>6.6415880010356042E-3</v>
      </c>
      <c r="R215" s="8">
        <v>3243.0139432344663</v>
      </c>
      <c r="S215" s="7">
        <f t="shared" si="31"/>
        <v>6.1671026859825076E-3</v>
      </c>
    </row>
    <row r="216" spans="1:20" x14ac:dyDescent="0.45">
      <c r="A216">
        <v>5000</v>
      </c>
      <c r="B216" s="8">
        <v>574.97042090510092</v>
      </c>
      <c r="C216" s="7">
        <f t="shared" si="25"/>
        <v>3.4784398071324447E-2</v>
      </c>
      <c r="D216" s="8">
        <v>1003.6341775931596</v>
      </c>
      <c r="E216" s="7">
        <f t="shared" si="26"/>
        <v>1.9927579636598768E-2</v>
      </c>
      <c r="F216" s="8">
        <v>1423.9438416603939</v>
      </c>
      <c r="G216" s="7">
        <f t="shared" si="27"/>
        <v>1.4045497733027828E-2</v>
      </c>
      <c r="H216" s="8">
        <v>1823.5818492916546</v>
      </c>
      <c r="I216" s="7">
        <f t="shared" si="28"/>
        <v>1.096742655547308E-2</v>
      </c>
      <c r="J216" s="8">
        <v>2193.4823148529426</v>
      </c>
      <c r="K216" s="7">
        <f t="shared" si="23"/>
        <v>9.1179217012929761E-3</v>
      </c>
      <c r="L216" s="8">
        <v>2530.2267165232875</v>
      </c>
      <c r="M216" s="7">
        <f t="shared" si="29"/>
        <v>7.9044300138769504E-3</v>
      </c>
      <c r="N216" s="8">
        <v>2834.2144156233221</v>
      </c>
      <c r="O216" s="7">
        <f t="shared" si="24"/>
        <v>7.0566291278994315E-3</v>
      </c>
      <c r="P216" s="8">
        <v>3107.7451937813553</v>
      </c>
      <c r="Q216" s="7">
        <f t="shared" si="30"/>
        <v>6.4355340457191599E-3</v>
      </c>
      <c r="R216" s="8">
        <v>3353.8269796389013</v>
      </c>
      <c r="S216" s="7">
        <f t="shared" si="31"/>
        <v>5.9633368451682484E-3</v>
      </c>
    </row>
    <row r="217" spans="1:20" x14ac:dyDescent="0.45">
      <c r="A217">
        <v>5500</v>
      </c>
      <c r="B217" s="8">
        <v>583.48435926876766</v>
      </c>
      <c r="C217" s="7">
        <f t="shared" si="25"/>
        <v>3.4276839956883048E-2</v>
      </c>
      <c r="D217" s="8">
        <v>1018.7187907299241</v>
      </c>
      <c r="E217" s="7">
        <f t="shared" si="26"/>
        <v>1.9632503279604533E-2</v>
      </c>
      <c r="F217" s="8">
        <v>1446.8366466435471</v>
      </c>
      <c r="G217" s="7">
        <f t="shared" si="27"/>
        <v>1.3823260591578962E-2</v>
      </c>
      <c r="H217" s="8">
        <v>1856.3707008156416</v>
      </c>
      <c r="I217" s="7">
        <f t="shared" si="28"/>
        <v>1.0773710224586347E-2</v>
      </c>
      <c r="J217" s="8">
        <v>2238.0291113372705</v>
      </c>
      <c r="K217" s="7">
        <f t="shared" si="23"/>
        <v>8.9364342486365472E-3</v>
      </c>
      <c r="L217" s="8">
        <v>2587.7069182981504</v>
      </c>
      <c r="M217" s="7">
        <f t="shared" si="29"/>
        <v>7.7288505350340602E-3</v>
      </c>
      <c r="N217" s="8">
        <v>2905.1447974318826</v>
      </c>
      <c r="O217" s="7">
        <f t="shared" si="24"/>
        <v>6.8843384390615539E-3</v>
      </c>
      <c r="P217" s="8">
        <v>3192.1560838454916</v>
      </c>
      <c r="Q217" s="7">
        <f t="shared" si="30"/>
        <v>6.2653577941297342E-3</v>
      </c>
      <c r="R217" s="8">
        <v>3451.4305034259087</v>
      </c>
      <c r="S217" s="7">
        <f t="shared" si="31"/>
        <v>5.7946987430712834E-3</v>
      </c>
    </row>
    <row r="218" spans="1:20" x14ac:dyDescent="0.45">
      <c r="A218">
        <v>6000</v>
      </c>
      <c r="B218" s="8">
        <v>590.91937862847078</v>
      </c>
      <c r="C218" s="7">
        <f t="shared" si="25"/>
        <v>3.3845564595326325E-2</v>
      </c>
      <c r="D218" s="8">
        <v>1031.8663617550246</v>
      </c>
      <c r="E218" s="7">
        <f t="shared" si="26"/>
        <v>1.9382354868108589E-2</v>
      </c>
      <c r="F218" s="8">
        <v>1466.6986522465036</v>
      </c>
      <c r="G218" s="7">
        <f t="shared" si="27"/>
        <v>1.3636066256259613E-2</v>
      </c>
      <c r="H218" s="8">
        <v>1884.7826206962357</v>
      </c>
      <c r="I218" s="7">
        <f t="shared" si="28"/>
        <v>1.0611303277304219E-2</v>
      </c>
      <c r="J218" s="8">
        <v>2276.745622014716</v>
      </c>
      <c r="K218" s="7">
        <f t="shared" si="23"/>
        <v>8.7844684125500984E-3</v>
      </c>
      <c r="L218" s="8">
        <v>2637.9257767971826</v>
      </c>
      <c r="M218" s="7">
        <f t="shared" si="29"/>
        <v>7.5817144575928315E-3</v>
      </c>
      <c r="N218" s="8">
        <v>2967.4770961465579</v>
      </c>
      <c r="O218" s="7">
        <f t="shared" si="24"/>
        <v>6.739731884020661E-3</v>
      </c>
      <c r="P218" s="8">
        <v>3266.7556259075941</v>
      </c>
      <c r="Q218" s="7">
        <f t="shared" si="30"/>
        <v>6.1222822550258725E-3</v>
      </c>
      <c r="R218" s="8">
        <v>3538.1379623035705</v>
      </c>
      <c r="S218" s="7">
        <f t="shared" si="31"/>
        <v>5.652690825820322E-3</v>
      </c>
    </row>
    <row r="219" spans="1:20" x14ac:dyDescent="0.45">
      <c r="B219" s="8"/>
      <c r="C219" s="9"/>
      <c r="D219" s="8"/>
      <c r="F219" s="9"/>
      <c r="G219" s="8"/>
      <c r="H219" s="9"/>
      <c r="L219" s="8"/>
      <c r="M219" s="9"/>
      <c r="O219" s="8"/>
      <c r="P219" s="9"/>
      <c r="Q219" s="8"/>
      <c r="R219" s="9"/>
      <c r="S219" s="8"/>
      <c r="T219" s="9"/>
    </row>
    <row r="220" spans="1:20" x14ac:dyDescent="0.45">
      <c r="B220" s="8"/>
      <c r="C220" s="9"/>
      <c r="F220" s="9"/>
      <c r="G220" s="8"/>
      <c r="H220" s="9"/>
      <c r="L220" s="8"/>
      <c r="M220" s="9"/>
      <c r="O220" s="8"/>
      <c r="P220" s="9"/>
      <c r="Q220" s="8"/>
      <c r="R220" s="9"/>
      <c r="S220" s="8"/>
      <c r="T220" s="9"/>
    </row>
    <row r="221" spans="1:20" x14ac:dyDescent="0.45">
      <c r="B221" s="8"/>
      <c r="C221" s="9"/>
      <c r="F221" s="9"/>
      <c r="G221" s="8"/>
      <c r="H221" s="9"/>
      <c r="L221" s="8"/>
      <c r="M221" s="9"/>
      <c r="O221" s="8"/>
      <c r="P221" s="9"/>
      <c r="Q221" s="8"/>
      <c r="R221" s="9"/>
      <c r="S221" s="8"/>
      <c r="T221" s="9"/>
    </row>
    <row r="222" spans="1:20" x14ac:dyDescent="0.45">
      <c r="B222" s="8"/>
      <c r="C222" s="9"/>
      <c r="F222" s="9"/>
      <c r="G222" s="8"/>
      <c r="H222" s="9"/>
      <c r="L222" s="8"/>
      <c r="M222" s="9"/>
      <c r="O222" s="8"/>
      <c r="P222" s="9"/>
      <c r="Q222" s="8"/>
      <c r="R222" s="9"/>
      <c r="S222" s="8"/>
      <c r="T222" s="9"/>
    </row>
    <row r="223" spans="1:20" x14ac:dyDescent="0.45">
      <c r="B223" s="8"/>
      <c r="C223" s="9"/>
      <c r="F223" s="9"/>
      <c r="G223" s="8"/>
      <c r="H223" s="9"/>
      <c r="L223" s="8"/>
      <c r="M223" s="9"/>
      <c r="O223" s="8"/>
      <c r="P223" s="9"/>
      <c r="Q223" s="8"/>
      <c r="R223" s="9"/>
      <c r="S223" s="8"/>
      <c r="T223" s="9"/>
    </row>
    <row r="224" spans="1:20" x14ac:dyDescent="0.45">
      <c r="B224" s="8"/>
      <c r="C224" s="9"/>
      <c r="F224" s="9"/>
      <c r="G224" s="8"/>
      <c r="H224" s="9"/>
      <c r="L224" s="8"/>
      <c r="M224" s="9"/>
      <c r="O224" s="8"/>
      <c r="P224" s="9"/>
      <c r="Q224" s="8"/>
      <c r="R224" s="9"/>
      <c r="S224" s="8"/>
      <c r="T224" s="9"/>
    </row>
    <row r="225" spans="2:20" x14ac:dyDescent="0.45">
      <c r="B225" s="8"/>
      <c r="C225" s="9"/>
      <c r="F225" s="9"/>
      <c r="G225" s="8"/>
      <c r="H225" s="9"/>
      <c r="L225" s="8"/>
      <c r="M225" s="9"/>
      <c r="O225" s="8"/>
      <c r="P225" s="9"/>
      <c r="Q225" s="8"/>
      <c r="R225" s="9"/>
      <c r="S225" s="8"/>
      <c r="T225" s="9"/>
    </row>
    <row r="226" spans="2:20" x14ac:dyDescent="0.45">
      <c r="B226" s="8"/>
      <c r="C226" s="9"/>
      <c r="F226" s="9"/>
      <c r="G226" s="8"/>
      <c r="H226" s="9"/>
      <c r="L226" s="8"/>
      <c r="M226" s="9"/>
      <c r="O226" s="8"/>
      <c r="P226" s="9"/>
      <c r="Q226" s="8"/>
      <c r="R226" s="9"/>
      <c r="S226" s="8"/>
      <c r="T226" s="9"/>
    </row>
    <row r="227" spans="2:20" x14ac:dyDescent="0.45">
      <c r="B227" s="8"/>
      <c r="C227" s="9"/>
      <c r="F227" s="9"/>
      <c r="G227" s="8"/>
      <c r="H227" s="9"/>
      <c r="L227" s="8"/>
      <c r="M227" s="9"/>
      <c r="O227" s="8"/>
      <c r="P227" s="9"/>
      <c r="Q227" s="8"/>
      <c r="R227" s="9"/>
      <c r="S227" s="8"/>
      <c r="T227" s="9"/>
    </row>
    <row r="228" spans="2:20" x14ac:dyDescent="0.45">
      <c r="B228" s="8"/>
      <c r="C228" s="9"/>
      <c r="F228" s="9"/>
      <c r="G228" s="8"/>
      <c r="H228" s="9"/>
      <c r="L228" s="8"/>
      <c r="M228" s="9"/>
      <c r="O228" s="8"/>
      <c r="P228" s="9"/>
      <c r="Q228" s="8"/>
      <c r="R228" s="9"/>
      <c r="S228" s="8"/>
      <c r="T228" s="9"/>
    </row>
    <row r="229" spans="2:20" x14ac:dyDescent="0.45">
      <c r="B229" s="8"/>
      <c r="C229" s="9"/>
      <c r="F229" s="9"/>
      <c r="G229" s="8"/>
      <c r="H229" s="9"/>
      <c r="L229" s="8"/>
      <c r="M229" s="9"/>
      <c r="O229" s="8"/>
      <c r="P229" s="9"/>
      <c r="Q229" s="8"/>
      <c r="R229" s="9"/>
      <c r="S229" s="8"/>
      <c r="T229" s="9"/>
    </row>
    <row r="230" spans="2:20" x14ac:dyDescent="0.45">
      <c r="B230" s="8"/>
      <c r="C230" s="9"/>
      <c r="F230" s="9"/>
      <c r="G230" s="8"/>
      <c r="H230" s="9"/>
      <c r="L230" s="8"/>
      <c r="M230" s="9"/>
      <c r="O230" s="8"/>
      <c r="P230" s="9"/>
      <c r="Q230" s="8"/>
      <c r="R230" s="9"/>
      <c r="S230" s="8"/>
      <c r="T230" s="9"/>
    </row>
    <row r="231" spans="2:20" x14ac:dyDescent="0.45">
      <c r="B231" s="8"/>
      <c r="C231" s="9"/>
      <c r="F231" s="9"/>
      <c r="G231" s="8"/>
      <c r="H231" s="9"/>
      <c r="L231" s="8"/>
      <c r="M231" s="9"/>
      <c r="O231" s="8"/>
      <c r="P231" s="9"/>
      <c r="Q231" s="8"/>
      <c r="R231" s="9"/>
      <c r="S231" s="8"/>
      <c r="T231" s="9"/>
    </row>
    <row r="232" spans="2:20" x14ac:dyDescent="0.45">
      <c r="B232" s="8"/>
      <c r="C232" s="9"/>
      <c r="F232" s="9"/>
      <c r="G232" s="8"/>
      <c r="H232" s="9"/>
      <c r="L232" s="8"/>
      <c r="M232" s="9"/>
      <c r="O232" s="8"/>
      <c r="P232" s="9"/>
      <c r="Q232" s="8"/>
      <c r="R232" s="9"/>
      <c r="S232" s="8"/>
      <c r="T232" s="9"/>
    </row>
    <row r="233" spans="2:20" x14ac:dyDescent="0.45">
      <c r="B233" s="8"/>
      <c r="C233" s="9"/>
      <c r="F233" s="9"/>
      <c r="G233" s="8"/>
      <c r="H233" s="9"/>
      <c r="L233" s="8"/>
      <c r="M233" s="9"/>
      <c r="O233" s="8"/>
      <c r="P233" s="9"/>
      <c r="Q233" s="8"/>
      <c r="R233" s="9"/>
      <c r="S233" s="8"/>
      <c r="T233" s="9"/>
    </row>
    <row r="234" spans="2:20" x14ac:dyDescent="0.45">
      <c r="B234" s="8"/>
      <c r="C234" s="9"/>
      <c r="F234" s="9"/>
      <c r="G234" s="8"/>
      <c r="H234" s="9"/>
      <c r="L234" s="8"/>
      <c r="M234" s="9"/>
      <c r="O234" s="8"/>
      <c r="P234" s="9"/>
      <c r="Q234" s="8"/>
      <c r="R234" s="9"/>
      <c r="S234" s="8"/>
      <c r="T234" s="9"/>
    </row>
    <row r="235" spans="2:20" x14ac:dyDescent="0.45">
      <c r="B235" s="8"/>
      <c r="C235" s="9"/>
      <c r="F235" s="9"/>
      <c r="G235" s="8"/>
      <c r="H235" s="9"/>
      <c r="L235" s="8"/>
      <c r="M235" s="9"/>
      <c r="O235" s="8"/>
      <c r="P235" s="9"/>
      <c r="Q235" s="8"/>
      <c r="R235" s="9"/>
      <c r="S235" s="8"/>
      <c r="T235" s="9"/>
    </row>
    <row r="236" spans="2:20" x14ac:dyDescent="0.45">
      <c r="B236" s="8"/>
      <c r="C236" s="9"/>
      <c r="F236" s="9"/>
      <c r="G236" s="8"/>
      <c r="H236" s="9"/>
      <c r="L236" s="8"/>
      <c r="M236" s="9"/>
      <c r="O236" s="8"/>
      <c r="P236" s="9"/>
      <c r="Q236" s="8"/>
      <c r="R236" s="9"/>
      <c r="S236" s="8"/>
      <c r="T236" s="9"/>
    </row>
    <row r="237" spans="2:20" x14ac:dyDescent="0.45">
      <c r="B237" s="8"/>
      <c r="C237" s="9"/>
      <c r="F237" s="9"/>
      <c r="G237" s="8"/>
      <c r="H237" s="9"/>
      <c r="L237" s="8"/>
      <c r="M237" s="9"/>
      <c r="O237" s="8"/>
      <c r="P237" s="9"/>
      <c r="Q237" s="8"/>
      <c r="R237" s="9"/>
      <c r="S237" s="8"/>
      <c r="T237" s="9"/>
    </row>
    <row r="238" spans="2:20" x14ac:dyDescent="0.45">
      <c r="B238" s="8"/>
      <c r="C238" s="9"/>
      <c r="F238" s="9"/>
      <c r="G238" s="8"/>
      <c r="H238" s="9"/>
      <c r="L238" s="8"/>
      <c r="M238" s="9"/>
      <c r="O238" s="8"/>
      <c r="P238" s="9"/>
      <c r="Q238" s="8"/>
      <c r="R238" s="9"/>
      <c r="S238" s="8"/>
      <c r="T238" s="9"/>
    </row>
    <row r="239" spans="2:20" x14ac:dyDescent="0.45">
      <c r="B239" s="8"/>
      <c r="C239" s="9"/>
      <c r="F239" s="9"/>
      <c r="G239" s="8"/>
      <c r="H239" s="9"/>
      <c r="L239" s="8"/>
      <c r="M239" s="9"/>
      <c r="O239" s="8"/>
      <c r="P239" s="9"/>
      <c r="Q239" s="8"/>
      <c r="R239" s="9"/>
      <c r="S239" s="8"/>
      <c r="T239" s="9"/>
    </row>
    <row r="240" spans="2:20" x14ac:dyDescent="0.45">
      <c r="B240" s="8"/>
      <c r="C240" s="9"/>
      <c r="F240" s="9"/>
      <c r="G240" s="8"/>
      <c r="H240" s="9"/>
      <c r="L240" s="8"/>
      <c r="M240" s="9"/>
      <c r="O240" s="8"/>
      <c r="P240" s="9"/>
      <c r="Q240" s="8"/>
      <c r="R240" s="9"/>
      <c r="S240" s="8"/>
      <c r="T240" s="9"/>
    </row>
    <row r="241" spans="2:20" x14ac:dyDescent="0.45">
      <c r="B241" s="8"/>
      <c r="C241" s="9"/>
      <c r="F241" s="9"/>
      <c r="G241" s="8"/>
      <c r="H241" s="9"/>
      <c r="L241" s="8"/>
      <c r="M241" s="9"/>
      <c r="O241" s="8"/>
      <c r="P241" s="9"/>
      <c r="Q241" s="8"/>
      <c r="R241" s="9"/>
      <c r="S241" s="8"/>
      <c r="T241" s="9"/>
    </row>
    <row r="242" spans="2:20" x14ac:dyDescent="0.45">
      <c r="B242" s="8"/>
      <c r="C242" s="9"/>
      <c r="F242" s="9"/>
      <c r="G242" s="8"/>
      <c r="H242" s="9"/>
      <c r="L242" s="8"/>
      <c r="M242" s="9"/>
      <c r="O242" s="8"/>
      <c r="P242" s="9"/>
      <c r="Q242" s="8"/>
      <c r="R242" s="9"/>
      <c r="S242" s="8"/>
      <c r="T242" s="9"/>
    </row>
    <row r="243" spans="2:20" x14ac:dyDescent="0.45">
      <c r="B243" s="8"/>
      <c r="C243" s="9"/>
      <c r="F243" s="9"/>
      <c r="G243" s="8"/>
      <c r="H243" s="9"/>
      <c r="L243" s="8"/>
      <c r="M243" s="9"/>
      <c r="O243" s="8"/>
      <c r="P243" s="9"/>
      <c r="Q243" s="8"/>
      <c r="R243" s="9"/>
      <c r="S243" s="8"/>
      <c r="T243" s="9"/>
    </row>
    <row r="244" spans="2:20" x14ac:dyDescent="0.45">
      <c r="B244" s="8"/>
      <c r="C244" s="9"/>
      <c r="F244" s="9"/>
      <c r="G244" s="8"/>
      <c r="H244" s="9"/>
      <c r="L244" s="8"/>
      <c r="M244" s="9"/>
      <c r="O244" s="8"/>
      <c r="P244" s="9"/>
      <c r="Q244" s="8"/>
      <c r="R244" s="9"/>
      <c r="S244" s="8"/>
      <c r="T244" s="9"/>
    </row>
    <row r="245" spans="2:20" x14ac:dyDescent="0.45">
      <c r="B245" s="8"/>
      <c r="C245" s="9"/>
      <c r="F245" s="9"/>
      <c r="G245" s="8"/>
      <c r="H245" s="9"/>
      <c r="L245" s="8"/>
      <c r="M245" s="9"/>
      <c r="O245" s="8"/>
      <c r="P245" s="9"/>
      <c r="Q245" s="8"/>
      <c r="R245" s="9"/>
      <c r="S245" s="8"/>
      <c r="T245" s="9"/>
    </row>
    <row r="246" spans="2:20" x14ac:dyDescent="0.45">
      <c r="B246" s="8"/>
      <c r="C246" s="9"/>
      <c r="F246" s="9"/>
      <c r="G246" s="8"/>
      <c r="H246" s="9"/>
      <c r="L246" s="8"/>
      <c r="M246" s="9"/>
      <c r="O246" s="8"/>
      <c r="P246" s="9"/>
      <c r="Q246" s="8"/>
      <c r="R246" s="9"/>
      <c r="S246" s="8"/>
      <c r="T246" s="9"/>
    </row>
    <row r="247" spans="2:20" x14ac:dyDescent="0.45">
      <c r="B247" s="8"/>
      <c r="C247" s="9"/>
      <c r="F247" s="9"/>
      <c r="G247" s="8"/>
      <c r="H247" s="9"/>
      <c r="L247" s="8"/>
      <c r="M247" s="9"/>
      <c r="O247" s="8"/>
      <c r="P247" s="9"/>
      <c r="Q247" s="8"/>
      <c r="R247" s="9"/>
      <c r="S247" s="8"/>
      <c r="T247" s="9"/>
    </row>
    <row r="248" spans="2:20" x14ac:dyDescent="0.45">
      <c r="B248" s="8"/>
      <c r="C248" s="9"/>
      <c r="F248" s="9"/>
      <c r="G248" s="8"/>
      <c r="H248" s="9"/>
      <c r="L248" s="8"/>
      <c r="M248" s="9"/>
      <c r="O248" s="8"/>
      <c r="P248" s="9"/>
      <c r="Q248" s="8"/>
      <c r="R248" s="9"/>
      <c r="S248" s="8"/>
      <c r="T248" s="9"/>
    </row>
    <row r="249" spans="2:20" x14ac:dyDescent="0.45">
      <c r="B249" s="8"/>
      <c r="C249" s="9"/>
      <c r="F249" s="9"/>
      <c r="G249" s="8"/>
      <c r="H249" s="9"/>
      <c r="L249" s="8"/>
      <c r="M249" s="9"/>
      <c r="O249" s="8"/>
      <c r="P249" s="9"/>
      <c r="Q249" s="8"/>
      <c r="R249" s="9"/>
      <c r="S249" s="8"/>
      <c r="T249" s="9"/>
    </row>
    <row r="250" spans="2:20" x14ac:dyDescent="0.45">
      <c r="B250" s="8"/>
      <c r="C250" s="9"/>
      <c r="F250" s="9"/>
      <c r="G250" s="8"/>
      <c r="H250" s="9"/>
      <c r="L250" s="8"/>
      <c r="M250" s="9"/>
      <c r="O250" s="8"/>
      <c r="P250" s="9"/>
      <c r="Q250" s="8"/>
      <c r="R250" s="9"/>
      <c r="S250" s="8"/>
      <c r="T250" s="9"/>
    </row>
    <row r="251" spans="2:20" x14ac:dyDescent="0.45">
      <c r="B251" s="8"/>
      <c r="C251" s="9"/>
      <c r="F251" s="9"/>
      <c r="G251" s="8"/>
      <c r="H251" s="9"/>
      <c r="L251" s="8"/>
      <c r="M251" s="9"/>
      <c r="O251" s="8"/>
      <c r="P251" s="9"/>
      <c r="Q251" s="8"/>
      <c r="R251" s="9"/>
      <c r="S251" s="8"/>
      <c r="T251" s="9"/>
    </row>
    <row r="252" spans="2:20" x14ac:dyDescent="0.45">
      <c r="B252" s="8"/>
      <c r="C252" s="9"/>
      <c r="F252" s="9"/>
      <c r="G252" s="8"/>
      <c r="H252" s="9"/>
      <c r="L252" s="8"/>
      <c r="M252" s="9"/>
      <c r="O252" s="8"/>
      <c r="P252" s="9"/>
      <c r="Q252" s="8"/>
      <c r="R252" s="9"/>
      <c r="S252" s="8"/>
      <c r="T252" s="9"/>
    </row>
    <row r="253" spans="2:20" x14ac:dyDescent="0.45">
      <c r="B253" s="8"/>
      <c r="C253" s="9"/>
      <c r="F253" s="9"/>
      <c r="G253" s="8"/>
      <c r="H253" s="9"/>
      <c r="L253" s="8"/>
      <c r="M253" s="9"/>
      <c r="O253" s="8"/>
      <c r="P253" s="9"/>
      <c r="Q253" s="8"/>
      <c r="R253" s="9"/>
      <c r="S253" s="8"/>
      <c r="T253" s="9"/>
    </row>
    <row r="254" spans="2:20" x14ac:dyDescent="0.45">
      <c r="B254" s="8"/>
      <c r="C254" s="9"/>
      <c r="F254" s="9"/>
      <c r="G254" s="8"/>
      <c r="H254" s="9"/>
      <c r="L254" s="8"/>
      <c r="M254" s="9"/>
      <c r="O254" s="8"/>
      <c r="P254" s="9"/>
      <c r="Q254" s="8"/>
      <c r="R254" s="9"/>
      <c r="S254" s="8"/>
      <c r="T254" s="9"/>
    </row>
    <row r="255" spans="2:20" x14ac:dyDescent="0.45">
      <c r="B255" s="8"/>
      <c r="C255" s="9"/>
      <c r="F255" s="9"/>
      <c r="G255" s="8"/>
      <c r="H255" s="9"/>
      <c r="L255" s="8"/>
      <c r="M255" s="9"/>
      <c r="O255" s="8"/>
      <c r="P255" s="9"/>
      <c r="Q255" s="8"/>
      <c r="R255" s="9"/>
      <c r="S255" s="8"/>
      <c r="T255" s="9"/>
    </row>
    <row r="256" spans="2:20" x14ac:dyDescent="0.45">
      <c r="B256" s="8"/>
      <c r="C256" s="9"/>
      <c r="F256" s="9"/>
      <c r="G256" s="8"/>
      <c r="H256" s="9"/>
      <c r="L256" s="8"/>
      <c r="M256" s="9"/>
      <c r="O256" s="8"/>
      <c r="P256" s="9"/>
      <c r="Q256" s="8"/>
      <c r="R256" s="9"/>
      <c r="S256" s="8"/>
      <c r="T256" s="9"/>
    </row>
    <row r="257" spans="2:20" x14ac:dyDescent="0.45">
      <c r="B257" s="8"/>
      <c r="C257" s="9"/>
      <c r="F257" s="9"/>
      <c r="G257" s="8"/>
      <c r="H257" s="9"/>
      <c r="L257" s="8"/>
      <c r="M257" s="9"/>
      <c r="O257" s="8"/>
      <c r="P257" s="9"/>
      <c r="Q257" s="8"/>
      <c r="R257" s="9"/>
      <c r="S257" s="8"/>
      <c r="T257" s="9"/>
    </row>
    <row r="258" spans="2:20" x14ac:dyDescent="0.45">
      <c r="B258" s="8"/>
      <c r="C258" s="9"/>
      <c r="F258" s="9"/>
      <c r="G258" s="8"/>
      <c r="H258" s="9"/>
      <c r="L258" s="8"/>
      <c r="M258" s="9"/>
      <c r="O258" s="8"/>
      <c r="P258" s="9"/>
      <c r="Q258" s="8"/>
      <c r="R258" s="9"/>
      <c r="S258" s="8"/>
      <c r="T258" s="9"/>
    </row>
    <row r="259" spans="2:20" x14ac:dyDescent="0.45">
      <c r="B259" s="8"/>
      <c r="C259" s="9"/>
      <c r="F259" s="9"/>
      <c r="G259" s="8"/>
      <c r="H259" s="9"/>
      <c r="L259" s="8"/>
      <c r="M259" s="9"/>
      <c r="O259" s="8"/>
      <c r="P259" s="9"/>
      <c r="Q259" s="8"/>
      <c r="R259" s="9"/>
      <c r="S259" s="8"/>
      <c r="T259" s="9"/>
    </row>
    <row r="260" spans="2:20" x14ac:dyDescent="0.45">
      <c r="B260" s="8"/>
      <c r="C260" s="9"/>
      <c r="F260" s="9"/>
      <c r="G260" s="8"/>
      <c r="H260" s="9"/>
      <c r="L260" s="8"/>
      <c r="M260" s="9"/>
      <c r="O260" s="8"/>
      <c r="P260" s="9"/>
      <c r="Q260" s="8"/>
      <c r="R260" s="9"/>
      <c r="S260" s="8"/>
      <c r="T260" s="9"/>
    </row>
    <row r="261" spans="2:20" x14ac:dyDescent="0.45">
      <c r="B261" s="8"/>
      <c r="C261" s="9"/>
      <c r="F261" s="9"/>
      <c r="G261" s="8"/>
      <c r="H261" s="9"/>
      <c r="L261" s="8"/>
      <c r="M261" s="9"/>
      <c r="O261" s="8"/>
      <c r="P261" s="9"/>
      <c r="Q261" s="8"/>
      <c r="R261" s="9"/>
      <c r="S261" s="8"/>
      <c r="T261" s="9"/>
    </row>
    <row r="262" spans="2:20" x14ac:dyDescent="0.45">
      <c r="B262" s="8"/>
      <c r="C262" s="9"/>
      <c r="F262" s="9"/>
      <c r="G262" s="8"/>
      <c r="H262" s="9"/>
      <c r="L262" s="8"/>
      <c r="M262" s="9"/>
      <c r="O262" s="8"/>
      <c r="P262" s="9"/>
      <c r="Q262" s="8"/>
      <c r="R262" s="9"/>
      <c r="S262" s="8"/>
      <c r="T262" s="9"/>
    </row>
    <row r="263" spans="2:20" x14ac:dyDescent="0.45">
      <c r="B263" s="8"/>
      <c r="C263" s="9"/>
      <c r="F263" s="9"/>
      <c r="G263" s="8"/>
      <c r="H263" s="9"/>
      <c r="L263" s="8"/>
      <c r="M263" s="9"/>
      <c r="O263" s="8"/>
      <c r="P263" s="9"/>
      <c r="Q263" s="8"/>
      <c r="R263" s="9"/>
      <c r="S263" s="8"/>
      <c r="T263" s="9"/>
    </row>
    <row r="264" spans="2:20" x14ac:dyDescent="0.45">
      <c r="B264" s="8"/>
      <c r="C264" s="9"/>
      <c r="F264" s="9"/>
      <c r="G264" s="8"/>
      <c r="H264" s="9"/>
      <c r="L264" s="8"/>
      <c r="M264" s="9"/>
      <c r="O264" s="8"/>
      <c r="P264" s="9"/>
      <c r="Q264" s="8"/>
      <c r="R264" s="9"/>
      <c r="S264" s="8"/>
      <c r="T264" s="9"/>
    </row>
    <row r="265" spans="2:20" x14ac:dyDescent="0.45">
      <c r="B265" s="8"/>
      <c r="C265" s="9"/>
      <c r="F265" s="9"/>
      <c r="G265" s="8"/>
      <c r="H265" s="9"/>
      <c r="L265" s="8"/>
      <c r="M265" s="9"/>
      <c r="O265" s="8"/>
      <c r="P265" s="9"/>
      <c r="Q265" s="8"/>
      <c r="R265" s="9"/>
      <c r="S265" s="8"/>
      <c r="T265" s="9"/>
    </row>
    <row r="266" spans="2:20" x14ac:dyDescent="0.45">
      <c r="B266" s="8"/>
      <c r="C266" s="9"/>
      <c r="F266" s="9"/>
      <c r="G266" s="8"/>
      <c r="H266" s="9"/>
      <c r="L266" s="8"/>
      <c r="M266" s="9"/>
      <c r="O266" s="8"/>
      <c r="P266" s="9"/>
      <c r="Q266" s="8"/>
      <c r="R266" s="9"/>
      <c r="S266" s="8"/>
      <c r="T266" s="9"/>
    </row>
    <row r="267" spans="2:20" x14ac:dyDescent="0.45">
      <c r="B267" s="8"/>
      <c r="C267" s="9"/>
      <c r="F267" s="9"/>
      <c r="G267" s="8"/>
      <c r="H267" s="9"/>
      <c r="L267" s="8"/>
      <c r="M267" s="9"/>
      <c r="O267" s="8"/>
      <c r="P267" s="9"/>
      <c r="Q267" s="8"/>
      <c r="R267" s="9"/>
      <c r="S267" s="8"/>
      <c r="T267" s="9"/>
    </row>
    <row r="268" spans="2:20" x14ac:dyDescent="0.45">
      <c r="B268" s="8"/>
      <c r="C268" s="9"/>
      <c r="F268" s="9"/>
      <c r="G268" s="8"/>
      <c r="H268" s="9"/>
      <c r="L268" s="8"/>
      <c r="M268" s="9"/>
      <c r="O268" s="8"/>
      <c r="P268" s="9"/>
      <c r="Q268" s="8"/>
      <c r="R268" s="9"/>
      <c r="S268" s="8"/>
      <c r="T268" s="9"/>
    </row>
    <row r="269" spans="2:20" x14ac:dyDescent="0.45">
      <c r="B269" s="8"/>
      <c r="C269" s="9"/>
      <c r="F269" s="9"/>
      <c r="G269" s="8"/>
      <c r="H269" s="9"/>
      <c r="L269" s="8"/>
      <c r="M269" s="9"/>
      <c r="O269" s="8"/>
      <c r="P269" s="9"/>
      <c r="Q269" s="8"/>
      <c r="R269" s="9"/>
      <c r="S269" s="8"/>
      <c r="T269" s="9"/>
    </row>
    <row r="270" spans="2:20" x14ac:dyDescent="0.45">
      <c r="B270" s="8"/>
      <c r="C270" s="9"/>
      <c r="F270" s="9"/>
      <c r="G270" s="8"/>
      <c r="H270" s="9"/>
      <c r="L270" s="8"/>
      <c r="M270" s="9"/>
      <c r="O270" s="8"/>
      <c r="P270" s="9"/>
      <c r="Q270" s="8"/>
      <c r="R270" s="9"/>
      <c r="S270" s="8"/>
      <c r="T270" s="9"/>
    </row>
    <row r="271" spans="2:20" x14ac:dyDescent="0.45">
      <c r="B271" s="8"/>
      <c r="C271" s="9"/>
      <c r="F271" s="9"/>
      <c r="G271" s="8"/>
      <c r="H271" s="9"/>
      <c r="L271" s="8"/>
      <c r="M271" s="9"/>
      <c r="O271" s="8"/>
      <c r="P271" s="9"/>
      <c r="Q271" s="8"/>
      <c r="R271" s="9"/>
      <c r="S271" s="8"/>
      <c r="T271" s="9"/>
    </row>
    <row r="272" spans="2:20" x14ac:dyDescent="0.45">
      <c r="B272" s="8"/>
      <c r="C272" s="9"/>
      <c r="F272" s="9"/>
      <c r="G272" s="8"/>
      <c r="H272" s="9"/>
      <c r="L272" s="8"/>
      <c r="M272" s="9"/>
      <c r="O272" s="8"/>
      <c r="P272" s="9"/>
      <c r="Q272" s="8"/>
      <c r="R272" s="9"/>
      <c r="S272" s="8"/>
      <c r="T272" s="9"/>
    </row>
    <row r="273" spans="2:56" x14ac:dyDescent="0.45">
      <c r="B273" s="8"/>
      <c r="C273" s="9"/>
      <c r="F273" s="9"/>
      <c r="G273" s="8"/>
      <c r="H273" s="9"/>
      <c r="L273" s="8"/>
      <c r="M273" s="9"/>
      <c r="O273" s="8"/>
      <c r="P273" s="9"/>
      <c r="Q273" s="8"/>
      <c r="R273" s="9"/>
      <c r="S273" s="8"/>
      <c r="T273" s="9"/>
    </row>
    <row r="274" spans="2:56" x14ac:dyDescent="0.45">
      <c r="B274" s="8"/>
      <c r="C274" s="9"/>
      <c r="F274" s="9"/>
      <c r="G274" s="8"/>
      <c r="H274" s="9"/>
      <c r="L274" s="8"/>
      <c r="M274" s="9"/>
      <c r="O274" s="8"/>
      <c r="P274" s="9"/>
      <c r="Q274" s="8"/>
      <c r="R274" s="9"/>
      <c r="S274" s="8"/>
      <c r="T274" s="9"/>
    </row>
    <row r="275" spans="2:56" x14ac:dyDescent="0.45">
      <c r="B275" s="8"/>
      <c r="C275" s="9"/>
      <c r="F275" s="9"/>
      <c r="G275" s="8"/>
      <c r="H275" s="9"/>
      <c r="L275" s="8"/>
      <c r="M275" s="9"/>
      <c r="O275" s="8"/>
      <c r="P275" s="9"/>
      <c r="Q275" s="8"/>
      <c r="R275" s="9"/>
      <c r="S275" s="8"/>
      <c r="T275" s="9"/>
    </row>
    <row r="276" spans="2:56" x14ac:dyDescent="0.45">
      <c r="B276" s="8"/>
      <c r="C276" s="9"/>
      <c r="F276" s="9"/>
      <c r="G276" s="8"/>
      <c r="H276" s="9"/>
      <c r="L276" s="8"/>
      <c r="M276" s="9"/>
      <c r="O276" s="8"/>
      <c r="P276" s="9"/>
      <c r="Q276" s="8"/>
      <c r="R276" s="9"/>
      <c r="S276" s="8"/>
      <c r="T276" s="9"/>
    </row>
    <row r="277" spans="2:56" x14ac:dyDescent="0.45">
      <c r="B277" s="8"/>
      <c r="C277" s="9"/>
      <c r="F277" s="9"/>
      <c r="G277" s="8"/>
      <c r="H277" s="9"/>
      <c r="L277" s="8"/>
      <c r="M277" s="9"/>
      <c r="O277" s="8"/>
      <c r="P277" s="9"/>
      <c r="Q277" s="8"/>
      <c r="R277" s="9"/>
      <c r="S277" s="8"/>
      <c r="T277" s="9"/>
    </row>
    <row r="278" spans="2:56" x14ac:dyDescent="0.45">
      <c r="B278" s="8"/>
      <c r="C278" s="9"/>
      <c r="F278" s="9"/>
      <c r="G278" s="8"/>
      <c r="H278" s="9"/>
      <c r="L278" s="8"/>
      <c r="M278" s="9"/>
      <c r="O278" s="8"/>
      <c r="P278" s="9"/>
      <c r="Q278" s="8"/>
      <c r="R278" s="9"/>
      <c r="S278" s="8"/>
      <c r="T278" s="9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  <c r="BD278" s="6"/>
    </row>
    <row r="279" spans="2:56" x14ac:dyDescent="0.45">
      <c r="B279" s="8"/>
      <c r="C279" s="9"/>
      <c r="F279" s="9"/>
      <c r="G279" s="8"/>
      <c r="H279" s="9"/>
      <c r="L279" s="8"/>
      <c r="M279" s="9"/>
      <c r="O279" s="8"/>
      <c r="P279" s="9"/>
      <c r="Q279" s="8"/>
      <c r="R279" s="9"/>
      <c r="S279" s="8"/>
      <c r="T279" s="9"/>
    </row>
    <row r="280" spans="2:56" x14ac:dyDescent="0.45">
      <c r="B280" s="8"/>
      <c r="C280" s="9"/>
      <c r="F280" s="9"/>
      <c r="G280" s="8"/>
      <c r="H280" s="9"/>
      <c r="L280" s="8"/>
      <c r="M280" s="9"/>
      <c r="O280" s="8"/>
      <c r="P280" s="9"/>
      <c r="Q280" s="8"/>
      <c r="R280" s="9"/>
      <c r="S280" s="8"/>
      <c r="T280" s="9"/>
    </row>
    <row r="281" spans="2:56" x14ac:dyDescent="0.45">
      <c r="B281" s="8"/>
      <c r="C281" s="9"/>
      <c r="F281" s="9"/>
      <c r="G281" s="8"/>
      <c r="H281" s="9"/>
      <c r="L281" s="8"/>
      <c r="M281" s="9"/>
      <c r="O281" s="8"/>
      <c r="P281" s="9"/>
      <c r="Q281" s="8"/>
      <c r="R281" s="9"/>
      <c r="S281" s="8"/>
      <c r="T281" s="9"/>
    </row>
    <row r="282" spans="2:56" x14ac:dyDescent="0.45">
      <c r="B282" s="8"/>
      <c r="C282" s="9"/>
      <c r="F282" s="9"/>
      <c r="G282" s="8"/>
      <c r="H282" s="9"/>
      <c r="L282" s="8"/>
      <c r="M282" s="9"/>
      <c r="O282" s="8"/>
      <c r="P282" s="9"/>
      <c r="Q282" s="8"/>
      <c r="R282" s="9"/>
      <c r="S282" s="8"/>
      <c r="T282" s="9"/>
    </row>
    <row r="283" spans="2:56" x14ac:dyDescent="0.45">
      <c r="B283" s="8"/>
      <c r="C283" s="9"/>
      <c r="F283" s="9"/>
      <c r="G283" s="8"/>
      <c r="H283" s="9"/>
      <c r="L283" s="8"/>
      <c r="M283" s="9"/>
      <c r="O283" s="8"/>
      <c r="P283" s="9"/>
      <c r="Q283" s="8"/>
      <c r="R283" s="9"/>
      <c r="S283" s="8"/>
      <c r="T283" s="9"/>
    </row>
    <row r="284" spans="2:56" x14ac:dyDescent="0.45">
      <c r="B284" s="8"/>
      <c r="C284" s="9"/>
      <c r="F284" s="9"/>
      <c r="G284" s="8"/>
      <c r="H284" s="9"/>
      <c r="L284" s="8"/>
      <c r="M284" s="9"/>
      <c r="O284" s="8"/>
      <c r="P284" s="9"/>
      <c r="Q284" s="8"/>
      <c r="R284" s="9"/>
      <c r="S284" s="8"/>
      <c r="T284" s="9"/>
    </row>
    <row r="285" spans="2:56" x14ac:dyDescent="0.45">
      <c r="B285" s="8"/>
      <c r="C285" s="9"/>
      <c r="F285" s="9"/>
      <c r="G285" s="8"/>
      <c r="H285" s="9"/>
      <c r="L285" s="8"/>
      <c r="M285" s="9"/>
      <c r="O285" s="8"/>
      <c r="P285" s="9"/>
      <c r="Q285" s="8"/>
      <c r="R285" s="9"/>
      <c r="S285" s="8"/>
      <c r="T285" s="9"/>
    </row>
    <row r="286" spans="2:56" x14ac:dyDescent="0.45">
      <c r="B286" s="8"/>
      <c r="C286" s="9"/>
      <c r="F286" s="9"/>
      <c r="G286" s="8"/>
      <c r="H286" s="9"/>
      <c r="L286" s="8"/>
      <c r="M286" s="9"/>
      <c r="O286" s="8"/>
      <c r="P286" s="9"/>
      <c r="Q286" s="8"/>
      <c r="R286" s="9"/>
      <c r="S286" s="8"/>
      <c r="T286" s="9"/>
    </row>
    <row r="287" spans="2:56" x14ac:dyDescent="0.45">
      <c r="B287" s="8"/>
      <c r="C287" s="9"/>
      <c r="F287" s="9"/>
      <c r="G287" s="8"/>
      <c r="H287" s="9"/>
      <c r="L287" s="8"/>
      <c r="M287" s="9"/>
      <c r="O287" s="8"/>
      <c r="P287" s="9"/>
      <c r="Q287" s="8"/>
      <c r="R287" s="9"/>
      <c r="S287" s="8"/>
      <c r="T287" s="9"/>
    </row>
    <row r="288" spans="2:56" x14ac:dyDescent="0.45">
      <c r="B288" s="8"/>
      <c r="C288" s="9"/>
      <c r="F288" s="9"/>
      <c r="G288" s="8"/>
      <c r="H288" s="9"/>
      <c r="L288" s="8"/>
      <c r="M288" s="9"/>
      <c r="O288" s="8"/>
      <c r="P288" s="9"/>
      <c r="Q288" s="8"/>
      <c r="R288" s="9"/>
      <c r="S288" s="8"/>
      <c r="T288" s="9"/>
    </row>
    <row r="289" spans="2:20" x14ac:dyDescent="0.45">
      <c r="B289" s="8"/>
      <c r="C289" s="9"/>
      <c r="F289" s="9"/>
      <c r="G289" s="8"/>
      <c r="H289" s="9"/>
      <c r="L289" s="8"/>
      <c r="M289" s="9"/>
      <c r="O289" s="8"/>
      <c r="P289" s="9"/>
      <c r="Q289" s="8"/>
      <c r="R289" s="9"/>
      <c r="S289" s="8"/>
      <c r="T289" s="9"/>
    </row>
    <row r="290" spans="2:20" x14ac:dyDescent="0.45">
      <c r="B290" s="8"/>
      <c r="C290" s="9"/>
      <c r="F290" s="9"/>
      <c r="G290" s="8"/>
      <c r="H290" s="9"/>
      <c r="L290" s="8"/>
      <c r="M290" s="9"/>
      <c r="O290" s="8"/>
      <c r="P290" s="9"/>
      <c r="Q290" s="8"/>
      <c r="R290" s="9"/>
      <c r="S290" s="8"/>
      <c r="T290" s="9"/>
    </row>
    <row r="291" spans="2:20" x14ac:dyDescent="0.45">
      <c r="B291" s="8"/>
      <c r="C291" s="9"/>
      <c r="F291" s="9"/>
      <c r="G291" s="8"/>
      <c r="H291" s="9"/>
      <c r="L291" s="8"/>
      <c r="M291" s="9"/>
      <c r="O291" s="8"/>
      <c r="P291" s="9"/>
      <c r="Q291" s="8"/>
      <c r="R291" s="9"/>
      <c r="S291" s="8"/>
      <c r="T291" s="9"/>
    </row>
    <row r="292" spans="2:20" x14ac:dyDescent="0.45">
      <c r="B292" s="8"/>
      <c r="C292" s="9"/>
      <c r="F292" s="9"/>
      <c r="G292" s="8"/>
      <c r="H292" s="9"/>
      <c r="L292" s="8"/>
      <c r="M292" s="9"/>
      <c r="O292" s="8"/>
      <c r="P292" s="9"/>
      <c r="Q292" s="8"/>
      <c r="R292" s="9"/>
      <c r="S292" s="8"/>
      <c r="T292" s="9"/>
    </row>
    <row r="293" spans="2:20" x14ac:dyDescent="0.45">
      <c r="B293" s="8"/>
      <c r="C293" s="9"/>
      <c r="F293" s="9"/>
      <c r="G293" s="8"/>
      <c r="H293" s="9"/>
      <c r="L293" s="8"/>
      <c r="M293" s="9"/>
      <c r="O293" s="8"/>
      <c r="P293" s="9"/>
      <c r="Q293" s="8"/>
      <c r="R293" s="9"/>
      <c r="S293" s="8"/>
      <c r="T293" s="9"/>
    </row>
    <row r="294" spans="2:20" x14ac:dyDescent="0.45">
      <c r="B294" s="8"/>
      <c r="C294" s="9"/>
      <c r="F294" s="9"/>
      <c r="G294" s="8"/>
      <c r="H294" s="9"/>
      <c r="L294" s="8"/>
      <c r="M294" s="9"/>
      <c r="O294" s="8"/>
      <c r="P294" s="9"/>
      <c r="Q294" s="8"/>
      <c r="R294" s="9"/>
      <c r="S294" s="8"/>
      <c r="T294" s="9"/>
    </row>
    <row r="295" spans="2:20" x14ac:dyDescent="0.45">
      <c r="B295" s="8"/>
      <c r="C295" s="9"/>
      <c r="F295" s="9"/>
      <c r="G295" s="8"/>
      <c r="H295" s="9"/>
      <c r="L295" s="8"/>
      <c r="M295" s="9"/>
      <c r="O295" s="8"/>
      <c r="P295" s="9"/>
      <c r="Q295" s="8"/>
      <c r="R295" s="9"/>
      <c r="S295" s="8"/>
      <c r="T295" s="9"/>
    </row>
    <row r="296" spans="2:20" x14ac:dyDescent="0.45">
      <c r="B296" s="8"/>
      <c r="C296" s="9"/>
      <c r="F296" s="9"/>
      <c r="G296" s="8"/>
      <c r="H296" s="9"/>
      <c r="L296" s="8"/>
      <c r="M296" s="9"/>
      <c r="O296" s="8"/>
      <c r="P296" s="9"/>
      <c r="Q296" s="8"/>
      <c r="R296" s="9"/>
      <c r="S296" s="8"/>
      <c r="T296" s="9"/>
    </row>
    <row r="297" spans="2:20" x14ac:dyDescent="0.45">
      <c r="B297" s="8"/>
      <c r="C297" s="9"/>
      <c r="F297" s="9"/>
      <c r="G297" s="8"/>
      <c r="H297" s="9"/>
      <c r="L297" s="8"/>
      <c r="M297" s="9"/>
      <c r="O297" s="8"/>
      <c r="P297" s="9"/>
      <c r="Q297" s="8"/>
      <c r="R297" s="9"/>
      <c r="S297" s="8"/>
      <c r="T297" s="9"/>
    </row>
    <row r="298" spans="2:20" x14ac:dyDescent="0.45">
      <c r="B298" s="8"/>
      <c r="C298" s="9"/>
      <c r="F298" s="9"/>
      <c r="G298" s="8"/>
      <c r="H298" s="9"/>
      <c r="L298" s="8"/>
      <c r="M298" s="9"/>
      <c r="O298" s="8"/>
      <c r="P298" s="9"/>
      <c r="Q298" s="8"/>
      <c r="R298" s="9"/>
      <c r="S298" s="8"/>
      <c r="T298" s="9"/>
    </row>
    <row r="299" spans="2:20" x14ac:dyDescent="0.45">
      <c r="B299" s="8"/>
      <c r="C299" s="9"/>
      <c r="F299" s="9"/>
      <c r="G299" s="8"/>
      <c r="H299" s="9"/>
      <c r="L299" s="8"/>
      <c r="M299" s="9"/>
      <c r="O299" s="8"/>
      <c r="P299" s="9"/>
      <c r="Q299" s="8"/>
      <c r="R299" s="9"/>
      <c r="S299" s="8"/>
      <c r="T299" s="9"/>
    </row>
    <row r="300" spans="2:20" x14ac:dyDescent="0.45">
      <c r="B300" s="8"/>
      <c r="C300" s="9"/>
      <c r="F300" s="9"/>
      <c r="G300" s="8"/>
      <c r="H300" s="9"/>
      <c r="L300" s="8"/>
      <c r="M300" s="9"/>
      <c r="O300" s="8"/>
      <c r="P300" s="9"/>
      <c r="Q300" s="8"/>
      <c r="R300" s="9"/>
      <c r="S300" s="8"/>
      <c r="T300" s="9"/>
    </row>
    <row r="301" spans="2:20" x14ac:dyDescent="0.45">
      <c r="B301" s="8"/>
      <c r="C301" s="9"/>
      <c r="F301" s="9"/>
      <c r="G301" s="8"/>
      <c r="H301" s="9"/>
      <c r="L301" s="8"/>
      <c r="M301" s="9"/>
      <c r="O301" s="8"/>
      <c r="P301" s="9"/>
      <c r="Q301" s="8"/>
      <c r="R301" s="9"/>
      <c r="S301" s="8"/>
      <c r="T301" s="9"/>
    </row>
    <row r="302" spans="2:20" x14ac:dyDescent="0.45">
      <c r="B302" s="8"/>
      <c r="C302" s="9"/>
      <c r="F302" s="9"/>
      <c r="G302" s="8"/>
      <c r="H302" s="9"/>
      <c r="L302" s="8"/>
      <c r="M302" s="9"/>
      <c r="O302" s="8"/>
      <c r="P302" s="9"/>
      <c r="Q302" s="8"/>
      <c r="R302" s="9"/>
      <c r="S302" s="8"/>
      <c r="T302" s="9"/>
    </row>
    <row r="303" spans="2:20" x14ac:dyDescent="0.45">
      <c r="B303" s="8"/>
      <c r="C303" s="9"/>
      <c r="F303" s="9"/>
      <c r="G303" s="8"/>
      <c r="H303" s="9"/>
      <c r="L303" s="8"/>
      <c r="M303" s="9"/>
      <c r="O303" s="8"/>
      <c r="P303" s="9"/>
      <c r="Q303" s="8"/>
      <c r="R303" s="9"/>
      <c r="S303" s="8"/>
      <c r="T303" s="9"/>
    </row>
    <row r="304" spans="2:20" x14ac:dyDescent="0.45">
      <c r="B304" s="8"/>
      <c r="C304" s="9"/>
      <c r="F304" s="9"/>
      <c r="G304" s="8"/>
      <c r="H304" s="9"/>
      <c r="L304" s="8"/>
      <c r="M304" s="9"/>
      <c r="O304" s="8"/>
      <c r="P304" s="9"/>
      <c r="Q304" s="8"/>
      <c r="R304" s="9"/>
      <c r="S304" s="8"/>
      <c r="T304" s="9"/>
    </row>
    <row r="305" spans="2:20" x14ac:dyDescent="0.45">
      <c r="B305" s="8"/>
      <c r="C305" s="9"/>
      <c r="F305" s="9"/>
      <c r="G305" s="8"/>
      <c r="H305" s="9"/>
      <c r="L305" s="8"/>
      <c r="M305" s="9"/>
      <c r="O305" s="8"/>
      <c r="P305" s="9"/>
      <c r="Q305" s="8"/>
      <c r="R305" s="9"/>
      <c r="S305" s="8"/>
      <c r="T305" s="9"/>
    </row>
    <row r="306" spans="2:20" x14ac:dyDescent="0.45">
      <c r="B306" s="8"/>
      <c r="C306" s="9"/>
      <c r="F306" s="9"/>
      <c r="G306" s="8"/>
      <c r="H306" s="9"/>
      <c r="L306" s="8"/>
      <c r="M306" s="9"/>
      <c r="O306" s="8"/>
      <c r="P306" s="9"/>
      <c r="Q306" s="8"/>
      <c r="R306" s="9"/>
      <c r="S306" s="8"/>
      <c r="T306" s="9"/>
    </row>
    <row r="307" spans="2:20" x14ac:dyDescent="0.45">
      <c r="B307" s="8"/>
      <c r="C307" s="9"/>
      <c r="F307" s="9"/>
      <c r="G307" s="8"/>
      <c r="H307" s="9"/>
      <c r="L307" s="8"/>
      <c r="M307" s="9"/>
      <c r="O307" s="8"/>
      <c r="P307" s="9"/>
      <c r="Q307" s="8"/>
      <c r="R307" s="9"/>
      <c r="S307" s="8"/>
      <c r="T307" s="9"/>
    </row>
    <row r="308" spans="2:20" x14ac:dyDescent="0.45">
      <c r="B308" s="8"/>
      <c r="C308" s="9"/>
      <c r="F308" s="9"/>
      <c r="G308" s="8"/>
      <c r="H308" s="9"/>
      <c r="L308" s="8"/>
      <c r="M308" s="9"/>
      <c r="O308" s="8"/>
      <c r="P308" s="9"/>
      <c r="Q308" s="8"/>
      <c r="R308" s="9"/>
      <c r="S308" s="8"/>
      <c r="T308" s="9"/>
    </row>
    <row r="309" spans="2:20" x14ac:dyDescent="0.45">
      <c r="B309" s="8"/>
      <c r="C309" s="9"/>
      <c r="F309" s="9"/>
      <c r="G309" s="8"/>
      <c r="H309" s="9"/>
      <c r="L309" s="8"/>
      <c r="M309" s="9"/>
      <c r="O309" s="8"/>
      <c r="P309" s="9"/>
      <c r="Q309" s="8"/>
      <c r="R309" s="9"/>
      <c r="S309" s="8"/>
      <c r="T309" s="9"/>
    </row>
    <row r="310" spans="2:20" x14ac:dyDescent="0.45">
      <c r="B310" s="8"/>
      <c r="C310" s="9"/>
      <c r="F310" s="9"/>
      <c r="G310" s="8"/>
      <c r="H310" s="9"/>
      <c r="L310" s="8"/>
      <c r="M310" s="9"/>
      <c r="O310" s="8"/>
      <c r="P310" s="9"/>
      <c r="Q310" s="8"/>
      <c r="R310" s="9"/>
      <c r="S310" s="8"/>
      <c r="T310" s="9"/>
    </row>
    <row r="311" spans="2:20" x14ac:dyDescent="0.45">
      <c r="B311" s="8"/>
      <c r="C311" s="9"/>
      <c r="F311" s="9"/>
      <c r="G311" s="8"/>
      <c r="H311" s="9"/>
      <c r="L311" s="8"/>
      <c r="M311" s="9"/>
      <c r="O311" s="8"/>
      <c r="P311" s="9"/>
      <c r="Q311" s="8"/>
      <c r="R311" s="9"/>
      <c r="S311" s="8"/>
      <c r="T311" s="9"/>
    </row>
    <row r="312" spans="2:20" x14ac:dyDescent="0.45">
      <c r="B312" s="8"/>
      <c r="C312" s="9"/>
      <c r="F312" s="9"/>
      <c r="G312" s="8"/>
      <c r="H312" s="9"/>
      <c r="L312" s="8"/>
      <c r="M312" s="9"/>
      <c r="O312" s="8"/>
      <c r="P312" s="9"/>
      <c r="Q312" s="8"/>
      <c r="R312" s="9"/>
      <c r="S312" s="8"/>
      <c r="T312" s="9"/>
    </row>
    <row r="313" spans="2:20" x14ac:dyDescent="0.45">
      <c r="B313" s="8"/>
      <c r="C313" s="9"/>
      <c r="F313" s="9"/>
      <c r="G313" s="8"/>
      <c r="H313" s="9"/>
      <c r="L313" s="8"/>
      <c r="M313" s="9"/>
      <c r="O313" s="8"/>
      <c r="P313" s="9"/>
      <c r="Q313" s="8"/>
      <c r="R313" s="9"/>
      <c r="S313" s="8"/>
      <c r="T313" s="9"/>
    </row>
    <row r="314" spans="2:20" x14ac:dyDescent="0.45">
      <c r="B314" s="8"/>
      <c r="C314" s="9"/>
      <c r="F314" s="9"/>
      <c r="G314" s="8"/>
      <c r="H314" s="9"/>
      <c r="L314" s="8"/>
      <c r="M314" s="9"/>
      <c r="O314" s="8"/>
      <c r="P314" s="9"/>
      <c r="Q314" s="8"/>
      <c r="R314" s="9"/>
      <c r="S314" s="8"/>
      <c r="T314" s="9"/>
    </row>
    <row r="315" spans="2:20" x14ac:dyDescent="0.45">
      <c r="B315" s="8"/>
      <c r="C315" s="9"/>
      <c r="F315" s="9"/>
      <c r="G315" s="8"/>
      <c r="H315" s="9"/>
      <c r="L315" s="8"/>
      <c r="M315" s="9"/>
      <c r="O315" s="8"/>
      <c r="P315" s="9"/>
      <c r="Q315" s="8"/>
      <c r="R315" s="9"/>
      <c r="S315" s="8"/>
      <c r="T315" s="9"/>
    </row>
    <row r="316" spans="2:20" x14ac:dyDescent="0.45">
      <c r="B316" s="8"/>
      <c r="C316" s="9"/>
      <c r="F316" s="9"/>
      <c r="G316" s="8"/>
      <c r="H316" s="9"/>
      <c r="L316" s="8"/>
      <c r="M316" s="9"/>
      <c r="O316" s="8"/>
      <c r="P316" s="9"/>
      <c r="Q316" s="8"/>
      <c r="R316" s="9"/>
      <c r="S316" s="8"/>
      <c r="T316" s="9"/>
    </row>
    <row r="317" spans="2:20" x14ac:dyDescent="0.45">
      <c r="B317" s="8"/>
      <c r="C317" s="9"/>
      <c r="F317" s="9"/>
      <c r="G317" s="8"/>
      <c r="H317" s="9"/>
      <c r="L317" s="8"/>
      <c r="M317" s="9"/>
      <c r="O317" s="8"/>
      <c r="P317" s="9"/>
      <c r="Q317" s="8"/>
      <c r="R317" s="9"/>
      <c r="S317" s="8"/>
      <c r="T317" s="9"/>
    </row>
    <row r="318" spans="2:20" x14ac:dyDescent="0.45">
      <c r="B318" s="8"/>
      <c r="C318" s="9"/>
      <c r="F318" s="9"/>
      <c r="G318" s="8"/>
      <c r="H318" s="9"/>
      <c r="L318" s="8"/>
      <c r="M318" s="9"/>
      <c r="O318" s="8"/>
      <c r="P318" s="9"/>
      <c r="Q318" s="8"/>
      <c r="R318" s="9"/>
      <c r="S318" s="8"/>
      <c r="T318" s="9"/>
    </row>
    <row r="319" spans="2:20" x14ac:dyDescent="0.45">
      <c r="B319" s="8"/>
      <c r="C319" s="9"/>
      <c r="F319" s="9"/>
      <c r="G319" s="8"/>
      <c r="H319" s="9"/>
      <c r="L319" s="8"/>
      <c r="M319" s="9"/>
      <c r="O319" s="8"/>
      <c r="P319" s="9"/>
      <c r="Q319" s="8"/>
      <c r="R319" s="9"/>
      <c r="S319" s="8"/>
      <c r="T319" s="9"/>
    </row>
    <row r="320" spans="2:20" x14ac:dyDescent="0.45">
      <c r="B320" s="8"/>
      <c r="C320" s="9"/>
      <c r="F320" s="9"/>
      <c r="G320" s="8"/>
      <c r="H320" s="9"/>
      <c r="L320" s="8"/>
      <c r="M320" s="9"/>
      <c r="O320" s="8"/>
      <c r="P320" s="9"/>
      <c r="Q320" s="8"/>
      <c r="R320" s="9"/>
      <c r="S320" s="8"/>
      <c r="T320" s="9"/>
    </row>
    <row r="321" spans="2:20" x14ac:dyDescent="0.45">
      <c r="B321" s="8"/>
      <c r="C321" s="9"/>
      <c r="F321" s="9"/>
      <c r="G321" s="8"/>
      <c r="H321" s="9"/>
      <c r="L321" s="8"/>
      <c r="M321" s="9"/>
      <c r="O321" s="8"/>
      <c r="P321" s="9"/>
      <c r="Q321" s="8"/>
      <c r="R321" s="9"/>
      <c r="S321" s="8"/>
      <c r="T321" s="9"/>
    </row>
    <row r="322" spans="2:20" x14ac:dyDescent="0.45">
      <c r="B322" s="8"/>
      <c r="C322" s="9"/>
      <c r="F322" s="9"/>
      <c r="G322" s="8"/>
      <c r="H322" s="9"/>
      <c r="L322" s="8"/>
      <c r="M322" s="9"/>
      <c r="O322" s="8"/>
      <c r="P322" s="9"/>
      <c r="Q322" s="8"/>
      <c r="R322" s="9"/>
      <c r="S322" s="8"/>
      <c r="T322" s="9"/>
    </row>
    <row r="323" spans="2:20" x14ac:dyDescent="0.45">
      <c r="B323" s="8"/>
      <c r="C323" s="9"/>
      <c r="F323" s="9"/>
      <c r="G323" s="8"/>
      <c r="H323" s="9"/>
      <c r="L323" s="8"/>
      <c r="M323" s="9"/>
      <c r="O323" s="8"/>
      <c r="P323" s="9"/>
      <c r="Q323" s="8"/>
      <c r="R323" s="9"/>
      <c r="S323" s="8"/>
      <c r="T323" s="9"/>
    </row>
    <row r="324" spans="2:20" x14ac:dyDescent="0.45">
      <c r="B324" s="8"/>
      <c r="C324" s="9"/>
      <c r="F324" s="9"/>
      <c r="G324" s="8"/>
      <c r="H324" s="9"/>
      <c r="L324" s="8"/>
      <c r="M324" s="9"/>
      <c r="O324" s="8"/>
      <c r="P324" s="9"/>
      <c r="Q324" s="8"/>
      <c r="R324" s="9"/>
      <c r="S324" s="8"/>
      <c r="T324" s="9"/>
    </row>
    <row r="325" spans="2:20" x14ac:dyDescent="0.45">
      <c r="B325" s="8"/>
      <c r="C325" s="9"/>
      <c r="F325" s="9"/>
      <c r="G325" s="8"/>
      <c r="H325" s="9"/>
      <c r="L325" s="8"/>
      <c r="M325" s="9"/>
      <c r="O325" s="8"/>
      <c r="P325" s="9"/>
      <c r="Q325" s="8"/>
      <c r="R325" s="9"/>
      <c r="S325" s="8"/>
      <c r="T325" s="9"/>
    </row>
    <row r="326" spans="2:20" x14ac:dyDescent="0.45">
      <c r="B326" s="8"/>
      <c r="C326" s="9"/>
      <c r="F326" s="9"/>
      <c r="G326" s="8"/>
      <c r="H326" s="9"/>
      <c r="L326" s="8"/>
      <c r="M326" s="9"/>
      <c r="O326" s="8"/>
      <c r="P326" s="9"/>
      <c r="Q326" s="8"/>
      <c r="R326" s="9"/>
      <c r="S326" s="8"/>
      <c r="T326" s="9"/>
    </row>
    <row r="327" spans="2:20" x14ac:dyDescent="0.45">
      <c r="B327" s="8"/>
      <c r="C327" s="9"/>
      <c r="F327" s="9"/>
      <c r="G327" s="8"/>
      <c r="H327" s="9"/>
      <c r="L327" s="8"/>
      <c r="M327" s="9"/>
      <c r="O327" s="8"/>
      <c r="P327" s="9"/>
      <c r="Q327" s="8"/>
      <c r="R327" s="9"/>
      <c r="S327" s="8"/>
      <c r="T327" s="9"/>
    </row>
    <row r="328" spans="2:20" x14ac:dyDescent="0.45">
      <c r="B328" s="8"/>
      <c r="C328" s="9"/>
      <c r="F328" s="9"/>
      <c r="G328" s="8"/>
      <c r="H328" s="9"/>
      <c r="L328" s="8"/>
      <c r="M328" s="9"/>
      <c r="O328" s="8"/>
      <c r="P328" s="9"/>
      <c r="Q328" s="8"/>
      <c r="R328" s="9"/>
      <c r="S328" s="8"/>
      <c r="T328" s="9"/>
    </row>
    <row r="329" spans="2:20" x14ac:dyDescent="0.45">
      <c r="B329" s="8"/>
      <c r="C329" s="9"/>
      <c r="F329" s="9"/>
      <c r="G329" s="8"/>
      <c r="H329" s="9"/>
      <c r="L329" s="8"/>
      <c r="M329" s="9"/>
      <c r="O329" s="8"/>
      <c r="P329" s="9"/>
      <c r="Q329" s="8"/>
      <c r="R329" s="9"/>
      <c r="S329" s="8"/>
      <c r="T329" s="9"/>
    </row>
    <row r="330" spans="2:20" x14ac:dyDescent="0.45">
      <c r="B330" s="8"/>
      <c r="C330" s="9"/>
      <c r="F330" s="9"/>
      <c r="G330" s="8"/>
      <c r="H330" s="9"/>
      <c r="L330" s="8"/>
      <c r="M330" s="9"/>
      <c r="O330" s="8"/>
      <c r="P330" s="9"/>
      <c r="Q330" s="8"/>
      <c r="R330" s="9"/>
      <c r="S330" s="8"/>
      <c r="T330" s="9"/>
    </row>
    <row r="331" spans="2:20" x14ac:dyDescent="0.45">
      <c r="B331" s="8"/>
      <c r="C331" s="9"/>
      <c r="F331" s="9"/>
      <c r="G331" s="8"/>
      <c r="H331" s="9"/>
      <c r="L331" s="8"/>
      <c r="M331" s="9"/>
      <c r="O331" s="8"/>
      <c r="P331" s="9"/>
      <c r="Q331" s="8"/>
      <c r="R331" s="9"/>
      <c r="S331" s="8"/>
      <c r="T331" s="9"/>
    </row>
    <row r="332" spans="2:20" x14ac:dyDescent="0.45">
      <c r="B332" s="8"/>
      <c r="C332" s="9"/>
      <c r="F332" s="9"/>
      <c r="G332" s="8"/>
      <c r="H332" s="9"/>
      <c r="L332" s="8"/>
      <c r="M332" s="9"/>
      <c r="O332" s="8"/>
      <c r="P332" s="9"/>
      <c r="Q332" s="8"/>
      <c r="R332" s="9"/>
      <c r="S332" s="8"/>
      <c r="T332" s="9"/>
    </row>
    <row r="333" spans="2:20" x14ac:dyDescent="0.45">
      <c r="B333" s="8"/>
      <c r="C333" s="9"/>
      <c r="F333" s="9"/>
      <c r="G333" s="8"/>
      <c r="H333" s="9"/>
      <c r="L333" s="8"/>
      <c r="M333" s="9"/>
      <c r="O333" s="8"/>
      <c r="P333" s="9"/>
      <c r="Q333" s="8"/>
      <c r="R333" s="9"/>
      <c r="S333" s="8"/>
      <c r="T333" s="9"/>
    </row>
    <row r="334" spans="2:20" x14ac:dyDescent="0.45">
      <c r="B334" s="8"/>
      <c r="C334" s="9"/>
      <c r="F334" s="9"/>
      <c r="G334" s="8"/>
      <c r="H334" s="9"/>
      <c r="L334" s="8"/>
      <c r="M334" s="9"/>
      <c r="O334" s="8"/>
      <c r="P334" s="9"/>
      <c r="Q334" s="8"/>
      <c r="R334" s="9"/>
      <c r="S334" s="8"/>
      <c r="T334" s="9"/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34"/>
  <sheetViews>
    <sheetView zoomScaleNormal="100" workbookViewId="0">
      <selection activeCell="P197" sqref="P197"/>
    </sheetView>
  </sheetViews>
  <sheetFormatPr baseColWidth="10" defaultRowHeight="14.25" x14ac:dyDescent="0.45"/>
  <cols>
    <col min="5" max="5" width="10.6640625" style="1"/>
    <col min="6" max="6" width="13.06640625" customWidth="1"/>
    <col min="8" max="8" width="11.59765625" customWidth="1"/>
    <col min="10" max="10" width="10.6640625" style="1"/>
    <col min="13" max="13" width="10.6640625" style="1"/>
  </cols>
  <sheetData>
    <row r="1" spans="1:35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2" t="s">
        <v>4</v>
      </c>
      <c r="F1" s="3" t="s">
        <v>15</v>
      </c>
      <c r="G1" s="10" t="s">
        <v>14</v>
      </c>
      <c r="H1" s="3" t="s">
        <v>8</v>
      </c>
      <c r="I1" s="3" t="s">
        <v>9</v>
      </c>
      <c r="J1" s="3" t="s">
        <v>5</v>
      </c>
      <c r="K1" s="3" t="s">
        <v>6</v>
      </c>
      <c r="L1" s="3" t="s">
        <v>7</v>
      </c>
      <c r="M1" s="12"/>
      <c r="N1" s="3"/>
      <c r="O1" s="3"/>
    </row>
    <row r="2" spans="1:35" x14ac:dyDescent="0.45">
      <c r="A2">
        <v>0</v>
      </c>
      <c r="B2" s="1">
        <f t="shared" ref="B2:B33" si="0">A2/L2*3600*1000</f>
        <v>0</v>
      </c>
      <c r="C2">
        <v>0</v>
      </c>
      <c r="D2" s="2">
        <v>0</v>
      </c>
      <c r="E2" s="1">
        <f>D2*50.562</f>
        <v>0</v>
      </c>
      <c r="F2" s="1">
        <f t="shared" ref="F2" si="1">E2*3</f>
        <v>0</v>
      </c>
      <c r="G2">
        <v>0</v>
      </c>
      <c r="H2">
        <v>315</v>
      </c>
      <c r="I2">
        <v>295</v>
      </c>
      <c r="J2" s="8">
        <v>0</v>
      </c>
      <c r="K2" s="1">
        <v>4180</v>
      </c>
      <c r="L2" s="1">
        <v>991.5</v>
      </c>
      <c r="N2" s="1"/>
      <c r="O2" s="1"/>
      <c r="S2" s="4"/>
      <c r="T2" s="5"/>
      <c r="U2" s="4"/>
      <c r="V2" s="4"/>
      <c r="W2" s="6"/>
      <c r="X2" s="6"/>
      <c r="Y2" s="6"/>
      <c r="Z2" s="6"/>
      <c r="AA2" s="6"/>
      <c r="AB2" s="6"/>
      <c r="AC2" s="6"/>
      <c r="AD2" s="6"/>
      <c r="AF2" s="6"/>
      <c r="AG2" s="6"/>
      <c r="AH2" s="6"/>
      <c r="AI2" s="6"/>
    </row>
    <row r="3" spans="1:35" x14ac:dyDescent="0.45">
      <c r="A3">
        <v>8.0000000000000002E-3</v>
      </c>
      <c r="B3" s="1">
        <f t="shared" si="0"/>
        <v>29.046898638426626</v>
      </c>
      <c r="C3">
        <v>0</v>
      </c>
      <c r="D3" s="2">
        <v>0.09</v>
      </c>
      <c r="E3" s="1">
        <f>D3*0.01755*3600</f>
        <v>5.6861999999999995</v>
      </c>
      <c r="F3" s="1">
        <f>E3*9</f>
        <v>51.175799999999995</v>
      </c>
      <c r="G3" s="8">
        <v>240.74875076923232</v>
      </c>
      <c r="H3">
        <v>315</v>
      </c>
      <c r="I3">
        <v>295</v>
      </c>
      <c r="J3" s="8">
        <v>71.121598108603621</v>
      </c>
      <c r="K3" s="1">
        <v>4180</v>
      </c>
      <c r="L3" s="1">
        <v>991.5</v>
      </c>
      <c r="N3" s="1"/>
      <c r="O3" s="1"/>
      <c r="S3" s="4"/>
      <c r="T3" s="5"/>
      <c r="U3" s="4"/>
      <c r="V3" s="4"/>
      <c r="W3" s="6"/>
      <c r="X3" s="6"/>
      <c r="Y3" s="6"/>
      <c r="Z3" s="6"/>
      <c r="AA3" s="6"/>
      <c r="AB3" s="6"/>
      <c r="AC3" s="6"/>
      <c r="AD3" s="6"/>
      <c r="AF3" s="6"/>
      <c r="AG3" s="6"/>
      <c r="AH3" s="6"/>
      <c r="AI3" s="6"/>
    </row>
    <row r="4" spans="1:35" x14ac:dyDescent="0.45">
      <c r="A4">
        <v>1.4E-2</v>
      </c>
      <c r="B4" s="1">
        <f t="shared" si="0"/>
        <v>50.832072617246602</v>
      </c>
      <c r="C4">
        <v>0</v>
      </c>
      <c r="D4" s="2">
        <v>0.09</v>
      </c>
      <c r="E4" s="1">
        <f t="shared" ref="E4:E67" si="2">D4*0.01755*3600</f>
        <v>5.6861999999999995</v>
      </c>
      <c r="F4" s="1">
        <f t="shared" ref="F4:F67" si="3">E4*9</f>
        <v>51.175799999999995</v>
      </c>
      <c r="G4" s="8">
        <v>555.16168615384686</v>
      </c>
      <c r="H4">
        <v>315</v>
      </c>
      <c r="I4">
        <v>295</v>
      </c>
      <c r="J4" s="8">
        <v>114.98585552067415</v>
      </c>
      <c r="K4" s="1">
        <v>4180</v>
      </c>
      <c r="L4" s="1">
        <v>991.5</v>
      </c>
      <c r="N4" s="1"/>
      <c r="O4" s="1"/>
      <c r="S4" s="4"/>
      <c r="T4" s="5"/>
      <c r="U4" s="4"/>
      <c r="V4" s="4"/>
      <c r="W4" s="6"/>
      <c r="X4" s="6"/>
      <c r="Y4" s="6"/>
      <c r="Z4" s="6"/>
      <c r="AA4" s="6"/>
      <c r="AB4" s="6"/>
      <c r="AC4" s="6"/>
      <c r="AD4" s="6"/>
      <c r="AF4" s="6"/>
      <c r="AG4" s="6"/>
      <c r="AH4" s="6"/>
      <c r="AI4" s="6"/>
    </row>
    <row r="5" spans="1:35" x14ac:dyDescent="0.45">
      <c r="A5">
        <v>0.02</v>
      </c>
      <c r="B5" s="1">
        <f t="shared" si="0"/>
        <v>72.617246596066565</v>
      </c>
      <c r="C5">
        <v>0</v>
      </c>
      <c r="D5" s="2">
        <v>0.09</v>
      </c>
      <c r="E5" s="1">
        <f t="shared" si="2"/>
        <v>5.6861999999999995</v>
      </c>
      <c r="F5" s="1">
        <f t="shared" si="3"/>
        <v>51.175799999999995</v>
      </c>
      <c r="G5" s="8">
        <v>984.30436923076911</v>
      </c>
      <c r="H5">
        <v>315</v>
      </c>
      <c r="I5">
        <v>295</v>
      </c>
      <c r="J5" s="8">
        <v>147.18877077357001</v>
      </c>
      <c r="K5" s="1">
        <v>4180</v>
      </c>
      <c r="L5" s="1">
        <v>991.5</v>
      </c>
      <c r="N5" s="1"/>
      <c r="O5" s="1"/>
      <c r="S5" s="4"/>
      <c r="T5" s="5"/>
      <c r="U5" s="4"/>
      <c r="V5" s="4"/>
      <c r="W5" s="6"/>
      <c r="X5" s="6"/>
      <c r="Y5" s="6"/>
      <c r="Z5" s="6"/>
      <c r="AA5" s="6"/>
      <c r="AB5" s="6"/>
      <c r="AC5" s="6"/>
      <c r="AD5" s="6"/>
      <c r="AF5" s="6"/>
      <c r="AG5" s="6"/>
      <c r="AH5" s="6"/>
      <c r="AI5" s="6"/>
    </row>
    <row r="6" spans="1:35" x14ac:dyDescent="0.45">
      <c r="A6">
        <v>2.5999999999999999E-2</v>
      </c>
      <c r="B6" s="1">
        <f t="shared" si="0"/>
        <v>94.402420574886534</v>
      </c>
      <c r="C6">
        <v>0</v>
      </c>
      <c r="D6" s="2">
        <v>0.09</v>
      </c>
      <c r="E6" s="1">
        <f t="shared" si="2"/>
        <v>5.6861999999999995</v>
      </c>
      <c r="F6" s="1">
        <f t="shared" si="3"/>
        <v>51.175799999999995</v>
      </c>
      <c r="G6" s="8">
        <v>1528.1767999999988</v>
      </c>
      <c r="H6">
        <v>315</v>
      </c>
      <c r="I6">
        <v>295</v>
      </c>
      <c r="J6" s="8">
        <v>170.79752520906624</v>
      </c>
      <c r="K6" s="1">
        <v>4180</v>
      </c>
      <c r="L6" s="1">
        <v>991.5</v>
      </c>
      <c r="N6" s="1"/>
      <c r="O6" s="1"/>
      <c r="S6" s="4"/>
      <c r="T6" s="5"/>
      <c r="U6" s="4"/>
      <c r="V6" s="4"/>
      <c r="W6" s="6"/>
      <c r="X6" s="6"/>
      <c r="Y6" s="6"/>
      <c r="Z6" s="6"/>
      <c r="AA6" s="6"/>
      <c r="AB6" s="6"/>
      <c r="AC6" s="6"/>
      <c r="AD6" s="6"/>
      <c r="AF6" s="6"/>
      <c r="AG6" s="6"/>
      <c r="AH6" s="6"/>
      <c r="AI6" s="6"/>
    </row>
    <row r="7" spans="1:35" x14ac:dyDescent="0.45">
      <c r="A7">
        <v>3.2000000000000001E-2</v>
      </c>
      <c r="B7" s="1">
        <f t="shared" si="0"/>
        <v>116.1875945537065</v>
      </c>
      <c r="C7">
        <v>0</v>
      </c>
      <c r="D7" s="2">
        <v>0.09</v>
      </c>
      <c r="E7" s="1">
        <f t="shared" si="2"/>
        <v>5.6861999999999995</v>
      </c>
      <c r="F7" s="1">
        <f t="shared" si="3"/>
        <v>51.175799999999995</v>
      </c>
      <c r="G7" s="8">
        <v>2186.778978461537</v>
      </c>
      <c r="H7">
        <v>315</v>
      </c>
      <c r="I7">
        <v>295</v>
      </c>
      <c r="J7" s="8">
        <v>188.57815988185996</v>
      </c>
      <c r="K7" s="1">
        <v>4180</v>
      </c>
      <c r="L7" s="1">
        <v>991.5</v>
      </c>
      <c r="N7" s="1"/>
      <c r="O7" s="1"/>
      <c r="S7" s="4"/>
      <c r="T7" s="5"/>
      <c r="U7" s="4"/>
      <c r="V7" s="4"/>
      <c r="W7" s="6"/>
      <c r="X7" s="6"/>
      <c r="Y7" s="6"/>
      <c r="Z7" s="6"/>
      <c r="AA7" s="6"/>
      <c r="AB7" s="6"/>
      <c r="AC7" s="6"/>
      <c r="AD7" s="6"/>
      <c r="AF7" s="6"/>
      <c r="AG7" s="6"/>
      <c r="AH7" s="6"/>
      <c r="AI7" s="6"/>
    </row>
    <row r="8" spans="1:35" x14ac:dyDescent="0.45">
      <c r="A8">
        <v>3.7999999999999999E-2</v>
      </c>
      <c r="B8" s="1">
        <f t="shared" si="0"/>
        <v>137.97276853252646</v>
      </c>
      <c r="C8">
        <v>0</v>
      </c>
      <c r="D8" s="2">
        <v>0.09</v>
      </c>
      <c r="E8" s="1">
        <f t="shared" si="2"/>
        <v>5.6861999999999995</v>
      </c>
      <c r="F8" s="1">
        <f t="shared" si="3"/>
        <v>51.175799999999995</v>
      </c>
      <c r="G8" s="8">
        <v>2960.1109046153824</v>
      </c>
      <c r="H8">
        <v>315</v>
      </c>
      <c r="I8">
        <v>295</v>
      </c>
      <c r="J8" s="8">
        <v>202.36273060222823</v>
      </c>
      <c r="K8" s="1">
        <v>4180</v>
      </c>
      <c r="L8" s="1">
        <v>991.5</v>
      </c>
      <c r="N8" s="1"/>
      <c r="O8" s="1"/>
      <c r="S8" s="4"/>
      <c r="T8" s="5"/>
      <c r="U8" s="4"/>
      <c r="V8" s="4"/>
      <c r="W8" s="6"/>
      <c r="X8" s="6"/>
      <c r="Y8" s="6"/>
      <c r="Z8" s="6"/>
      <c r="AA8" s="6"/>
      <c r="AB8" s="6"/>
      <c r="AC8" s="6"/>
      <c r="AD8" s="6"/>
      <c r="AF8" s="6"/>
      <c r="AG8" s="6"/>
      <c r="AH8" s="6"/>
      <c r="AI8" s="6"/>
    </row>
    <row r="9" spans="1:35" x14ac:dyDescent="0.45">
      <c r="A9">
        <v>4.3999999999999997E-2</v>
      </c>
      <c r="B9" s="1">
        <f t="shared" si="0"/>
        <v>159.75794251134644</v>
      </c>
      <c r="C9">
        <v>0</v>
      </c>
      <c r="D9" s="2">
        <v>0.09</v>
      </c>
      <c r="E9" s="1">
        <f t="shared" si="2"/>
        <v>5.6861999999999995</v>
      </c>
      <c r="F9" s="1">
        <f t="shared" si="3"/>
        <v>51.175799999999995</v>
      </c>
      <c r="G9" s="8">
        <v>3848.1725784615351</v>
      </c>
      <c r="H9">
        <v>315</v>
      </c>
      <c r="I9">
        <v>295</v>
      </c>
      <c r="J9" s="8">
        <v>213.3270438457667</v>
      </c>
      <c r="K9" s="1">
        <v>4180</v>
      </c>
      <c r="L9" s="1">
        <v>991.5</v>
      </c>
      <c r="N9" s="1"/>
      <c r="O9" s="1"/>
      <c r="S9" s="4"/>
      <c r="T9" s="5"/>
      <c r="U9" s="4"/>
      <c r="V9" s="4"/>
      <c r="W9" s="6"/>
      <c r="X9" s="6"/>
      <c r="Y9" s="6"/>
      <c r="Z9" s="6"/>
      <c r="AA9" s="6"/>
      <c r="AB9" s="6"/>
      <c r="AC9" s="6"/>
      <c r="AD9" s="6"/>
      <c r="AF9" s="6"/>
      <c r="AG9" s="6"/>
      <c r="AH9" s="6"/>
      <c r="AI9" s="6"/>
    </row>
    <row r="10" spans="1:35" x14ac:dyDescent="0.45">
      <c r="A10">
        <v>0.05</v>
      </c>
      <c r="B10" s="1">
        <f t="shared" si="0"/>
        <v>181.54311649016643</v>
      </c>
      <c r="C10">
        <v>0</v>
      </c>
      <c r="D10" s="2">
        <v>0.09</v>
      </c>
      <c r="E10" s="1">
        <f t="shared" si="2"/>
        <v>5.6861999999999995</v>
      </c>
      <c r="F10" s="1">
        <f t="shared" si="3"/>
        <v>51.175799999999995</v>
      </c>
      <c r="G10" s="8">
        <v>4850.9639999999972</v>
      </c>
      <c r="H10">
        <v>315</v>
      </c>
      <c r="I10">
        <v>295</v>
      </c>
      <c r="J10" s="8">
        <v>222.2406227672561</v>
      </c>
      <c r="K10" s="1">
        <v>4180</v>
      </c>
      <c r="L10" s="1">
        <v>991.5</v>
      </c>
      <c r="N10" s="1"/>
      <c r="O10" s="1"/>
      <c r="S10" s="4"/>
      <c r="T10" s="5"/>
      <c r="U10" s="4"/>
      <c r="V10" s="4"/>
      <c r="W10" s="6"/>
      <c r="X10" s="6"/>
      <c r="Y10" s="6"/>
      <c r="Z10" s="6"/>
      <c r="AA10" s="6"/>
      <c r="AB10" s="6"/>
      <c r="AC10" s="6"/>
      <c r="AD10" s="6"/>
      <c r="AF10" s="6"/>
      <c r="AG10" s="6"/>
      <c r="AH10" s="6"/>
      <c r="AI10" s="6"/>
    </row>
    <row r="11" spans="1:35" x14ac:dyDescent="0.45">
      <c r="A11">
        <v>5.6000000000000001E-2</v>
      </c>
      <c r="B11" s="1">
        <f t="shared" si="0"/>
        <v>203.32829046898641</v>
      </c>
      <c r="C11">
        <v>0</v>
      </c>
      <c r="D11" s="2">
        <v>0.09</v>
      </c>
      <c r="E11" s="1">
        <f t="shared" si="2"/>
        <v>5.6861999999999995</v>
      </c>
      <c r="F11" s="1">
        <f t="shared" si="3"/>
        <v>51.175799999999995</v>
      </c>
      <c r="G11" s="8">
        <v>5968.4851692307657</v>
      </c>
      <c r="H11">
        <v>315</v>
      </c>
      <c r="I11">
        <v>295</v>
      </c>
      <c r="J11" s="8">
        <v>229.62190718871025</v>
      </c>
      <c r="K11" s="1">
        <v>4180</v>
      </c>
      <c r="L11" s="1">
        <v>991.5</v>
      </c>
      <c r="N11" s="1"/>
      <c r="O11" s="1"/>
      <c r="S11" s="4"/>
      <c r="T11" s="5"/>
      <c r="U11" s="4"/>
      <c r="V11" s="4"/>
      <c r="W11" s="6"/>
      <c r="X11" s="6"/>
      <c r="Y11" s="6"/>
      <c r="Z11" s="6"/>
      <c r="AA11" s="6"/>
      <c r="AB11" s="6"/>
      <c r="AC11" s="6"/>
      <c r="AD11" s="6"/>
      <c r="AF11" s="6"/>
      <c r="AG11" s="6"/>
      <c r="AH11" s="6"/>
      <c r="AI11" s="6"/>
    </row>
    <row r="12" spans="1:35" x14ac:dyDescent="0.45">
      <c r="A12">
        <v>6.2E-2</v>
      </c>
      <c r="B12" s="1">
        <f t="shared" si="0"/>
        <v>225.11346444780636</v>
      </c>
      <c r="C12">
        <v>0</v>
      </c>
      <c r="D12" s="2">
        <v>0.09</v>
      </c>
      <c r="E12" s="1">
        <f t="shared" si="2"/>
        <v>5.6861999999999995</v>
      </c>
      <c r="F12" s="1">
        <f t="shared" si="3"/>
        <v>51.175799999999995</v>
      </c>
      <c r="G12" s="8">
        <v>7200.7360861538418</v>
      </c>
      <c r="H12">
        <v>315</v>
      </c>
      <c r="I12">
        <v>295</v>
      </c>
      <c r="J12" s="8">
        <v>235.83070350280715</v>
      </c>
      <c r="K12" s="1">
        <v>4180</v>
      </c>
      <c r="L12" s="1">
        <v>991.5</v>
      </c>
      <c r="N12" s="1"/>
      <c r="O12" s="1"/>
      <c r="S12" s="4"/>
      <c r="T12" s="5"/>
      <c r="U12" s="4"/>
      <c r="V12" s="4"/>
      <c r="W12" s="6"/>
      <c r="X12" s="6"/>
      <c r="Y12" s="6"/>
      <c r="Z12" s="6"/>
      <c r="AA12" s="6"/>
      <c r="AB12" s="6"/>
      <c r="AC12" s="6"/>
      <c r="AD12" s="6"/>
      <c r="AF12" s="6"/>
      <c r="AG12" s="6"/>
      <c r="AH12" s="6"/>
      <c r="AI12" s="6"/>
    </row>
    <row r="13" spans="1:35" x14ac:dyDescent="0.45">
      <c r="A13">
        <v>6.8000000000000005E-2</v>
      </c>
      <c r="B13" s="1">
        <f t="shared" si="0"/>
        <v>246.89863842662635</v>
      </c>
      <c r="C13">
        <v>0</v>
      </c>
      <c r="D13" s="2">
        <v>0.09</v>
      </c>
      <c r="E13" s="1">
        <f t="shared" si="2"/>
        <v>5.6861999999999995</v>
      </c>
      <c r="F13" s="1">
        <f t="shared" si="3"/>
        <v>51.175799999999995</v>
      </c>
      <c r="G13" s="8">
        <v>8547.7167507692284</v>
      </c>
      <c r="H13">
        <v>315</v>
      </c>
      <c r="I13">
        <v>295</v>
      </c>
      <c r="J13" s="8">
        <v>241.12348823007528</v>
      </c>
      <c r="K13" s="1">
        <v>4180</v>
      </c>
      <c r="L13" s="1">
        <v>991.5</v>
      </c>
      <c r="N13" s="1"/>
      <c r="O13" s="1"/>
      <c r="S13" s="4"/>
      <c r="T13" s="5"/>
      <c r="U13" s="4"/>
      <c r="V13" s="4"/>
      <c r="W13" s="6"/>
      <c r="X13" s="6"/>
      <c r="Y13" s="6"/>
      <c r="Z13" s="6"/>
      <c r="AA13" s="6"/>
      <c r="AB13" s="6"/>
      <c r="AC13" s="6"/>
      <c r="AD13" s="6"/>
      <c r="AF13" s="6"/>
      <c r="AG13" s="6"/>
      <c r="AH13" s="6"/>
      <c r="AI13" s="6"/>
    </row>
    <row r="14" spans="1:35" x14ac:dyDescent="0.45">
      <c r="A14">
        <v>7.3999999999999996E-2</v>
      </c>
      <c r="B14" s="1">
        <f t="shared" si="0"/>
        <v>268.68381240544625</v>
      </c>
      <c r="C14">
        <v>0</v>
      </c>
      <c r="D14" s="2">
        <v>0.09</v>
      </c>
      <c r="E14" s="1">
        <f t="shared" si="2"/>
        <v>5.6861999999999995</v>
      </c>
      <c r="F14" s="1">
        <f t="shared" si="3"/>
        <v>51.175799999999995</v>
      </c>
      <c r="G14" s="8">
        <v>10009.427163076918</v>
      </c>
      <c r="H14">
        <v>315</v>
      </c>
      <c r="I14">
        <v>295</v>
      </c>
      <c r="J14" s="8">
        <v>245.4744773446977</v>
      </c>
      <c r="K14" s="1">
        <v>4180</v>
      </c>
      <c r="L14" s="1">
        <v>991.5</v>
      </c>
      <c r="N14" s="1"/>
      <c r="O14" s="1"/>
      <c r="S14" s="4"/>
      <c r="T14" s="5"/>
      <c r="U14" s="4"/>
      <c r="V14" s="4"/>
      <c r="W14" s="6"/>
      <c r="X14" s="6"/>
      <c r="Y14" s="6"/>
      <c r="Z14" s="6"/>
      <c r="AA14" s="6"/>
      <c r="AB14" s="6"/>
      <c r="AC14" s="6"/>
      <c r="AD14" s="6"/>
      <c r="AF14" s="6"/>
      <c r="AG14" s="6"/>
      <c r="AH14" s="6"/>
      <c r="AI14" s="6"/>
    </row>
    <row r="15" spans="1:35" x14ac:dyDescent="0.45">
      <c r="A15">
        <f>A3</f>
        <v>8.0000000000000002E-3</v>
      </c>
      <c r="B15" s="1">
        <f t="shared" si="0"/>
        <v>29.046898638426626</v>
      </c>
      <c r="C15">
        <v>400</v>
      </c>
      <c r="D15" s="2">
        <v>0.34</v>
      </c>
      <c r="E15" s="1">
        <f t="shared" si="2"/>
        <v>21.481200000000001</v>
      </c>
      <c r="F15" s="1">
        <f t="shared" si="3"/>
        <v>193.33080000000001</v>
      </c>
      <c r="G15" s="8">
        <f>G3</f>
        <v>240.74875076923232</v>
      </c>
      <c r="H15">
        <v>315</v>
      </c>
      <c r="I15">
        <v>295</v>
      </c>
      <c r="J15" s="8">
        <v>206.80635229666734</v>
      </c>
      <c r="K15" s="1">
        <v>4180</v>
      </c>
      <c r="L15" s="1">
        <v>991.5</v>
      </c>
      <c r="N15" s="1"/>
      <c r="O15" s="1"/>
      <c r="S15" s="4"/>
      <c r="T15" s="5"/>
      <c r="U15" s="4"/>
      <c r="V15" s="4"/>
      <c r="W15" s="6"/>
      <c r="X15" s="6"/>
      <c r="Y15" s="6"/>
      <c r="Z15" s="6"/>
      <c r="AA15" s="6"/>
      <c r="AB15" s="6"/>
      <c r="AC15" s="6"/>
      <c r="AD15" s="6"/>
      <c r="AF15" s="6"/>
      <c r="AG15" s="6"/>
      <c r="AH15" s="6"/>
      <c r="AI15" s="6"/>
    </row>
    <row r="16" spans="1:35" x14ac:dyDescent="0.45">
      <c r="A16">
        <f t="shared" ref="A16:A79" si="4">A4</f>
        <v>1.4E-2</v>
      </c>
      <c r="B16" s="1">
        <f t="shared" si="0"/>
        <v>50.832072617246602</v>
      </c>
      <c r="C16">
        <v>400</v>
      </c>
      <c r="D16" s="2">
        <v>0.34</v>
      </c>
      <c r="E16" s="1">
        <f t="shared" si="2"/>
        <v>21.481200000000001</v>
      </c>
      <c r="F16" s="1">
        <f t="shared" si="3"/>
        <v>193.33080000000001</v>
      </c>
      <c r="G16" s="8">
        <f t="shared" ref="G16:G26" si="5">G4</f>
        <v>555.16168615384686</v>
      </c>
      <c r="H16">
        <v>315</v>
      </c>
      <c r="I16">
        <v>295</v>
      </c>
      <c r="J16" s="8">
        <v>346.19564634157263</v>
      </c>
      <c r="K16" s="1">
        <v>4180</v>
      </c>
      <c r="L16" s="1">
        <v>991.5</v>
      </c>
      <c r="N16" s="1"/>
      <c r="O16" s="1"/>
      <c r="S16" s="4"/>
      <c r="T16" s="5"/>
      <c r="U16" s="4"/>
      <c r="V16" s="4"/>
      <c r="W16" s="6"/>
      <c r="X16" s="6"/>
      <c r="Y16" s="6"/>
      <c r="Z16" s="6"/>
      <c r="AA16" s="6"/>
      <c r="AB16" s="6"/>
      <c r="AC16" s="6"/>
      <c r="AD16" s="6"/>
      <c r="AF16" s="6"/>
      <c r="AG16" s="6"/>
      <c r="AH16" s="6"/>
      <c r="AI16" s="6"/>
    </row>
    <row r="17" spans="1:35" x14ac:dyDescent="0.45">
      <c r="A17">
        <f t="shared" si="4"/>
        <v>0.02</v>
      </c>
      <c r="B17" s="1">
        <f t="shared" si="0"/>
        <v>72.617246596066565</v>
      </c>
      <c r="C17">
        <v>400</v>
      </c>
      <c r="D17" s="2">
        <v>0.34</v>
      </c>
      <c r="E17" s="1">
        <f t="shared" si="2"/>
        <v>21.481200000000001</v>
      </c>
      <c r="F17" s="1">
        <f t="shared" si="3"/>
        <v>193.33080000000001</v>
      </c>
      <c r="G17" s="8">
        <f t="shared" si="5"/>
        <v>984.30436923076911</v>
      </c>
      <c r="H17">
        <v>315</v>
      </c>
      <c r="I17">
        <v>295</v>
      </c>
      <c r="J17" s="8">
        <v>458.09438668441504</v>
      </c>
      <c r="K17" s="1">
        <v>4180</v>
      </c>
      <c r="L17" s="1">
        <v>991.5</v>
      </c>
      <c r="N17" s="1"/>
      <c r="O17" s="1"/>
      <c r="S17" s="4"/>
      <c r="T17" s="5"/>
      <c r="U17" s="4"/>
      <c r="V17" s="4"/>
      <c r="W17" s="6"/>
      <c r="X17" s="6"/>
      <c r="Y17" s="6"/>
      <c r="Z17" s="6"/>
      <c r="AA17" s="6"/>
      <c r="AB17" s="6"/>
      <c r="AC17" s="6"/>
      <c r="AD17" s="6"/>
      <c r="AF17" s="6"/>
      <c r="AG17" s="6"/>
      <c r="AH17" s="6"/>
      <c r="AI17" s="6"/>
    </row>
    <row r="18" spans="1:35" x14ac:dyDescent="0.45">
      <c r="A18">
        <f t="shared" si="4"/>
        <v>2.5999999999999999E-2</v>
      </c>
      <c r="B18" s="1">
        <f t="shared" si="0"/>
        <v>94.402420574886534</v>
      </c>
      <c r="C18">
        <v>400</v>
      </c>
      <c r="D18" s="2">
        <v>0.34</v>
      </c>
      <c r="E18" s="1">
        <f t="shared" si="2"/>
        <v>21.481200000000001</v>
      </c>
      <c r="F18" s="1">
        <f t="shared" si="3"/>
        <v>193.33080000000001</v>
      </c>
      <c r="G18" s="8">
        <f t="shared" si="5"/>
        <v>1528.1767999999988</v>
      </c>
      <c r="H18">
        <v>315</v>
      </c>
      <c r="I18">
        <v>295</v>
      </c>
      <c r="J18" s="8">
        <v>545.21298773685942</v>
      </c>
      <c r="K18" s="1">
        <v>4180</v>
      </c>
      <c r="L18" s="1">
        <v>991.5</v>
      </c>
      <c r="N18" s="1"/>
      <c r="O18" s="1"/>
      <c r="S18" s="4"/>
      <c r="T18" s="5"/>
      <c r="U18" s="4"/>
      <c r="V18" s="4"/>
      <c r="W18" s="6"/>
      <c r="X18" s="6"/>
      <c r="Y18" s="6"/>
      <c r="Z18" s="6"/>
      <c r="AA18" s="6"/>
      <c r="AB18" s="6"/>
      <c r="AC18" s="6"/>
      <c r="AD18" s="6"/>
      <c r="AF18" s="6"/>
      <c r="AG18" s="6"/>
      <c r="AH18" s="6"/>
      <c r="AI18" s="6"/>
    </row>
    <row r="19" spans="1:35" x14ac:dyDescent="0.45">
      <c r="A19">
        <f t="shared" si="4"/>
        <v>3.2000000000000001E-2</v>
      </c>
      <c r="B19" s="1">
        <f t="shared" si="0"/>
        <v>116.1875945537065</v>
      </c>
      <c r="C19">
        <v>400</v>
      </c>
      <c r="D19" s="2">
        <v>0.34</v>
      </c>
      <c r="E19" s="1">
        <f t="shared" si="2"/>
        <v>21.481200000000001</v>
      </c>
      <c r="F19" s="1">
        <f t="shared" si="3"/>
        <v>193.33080000000001</v>
      </c>
      <c r="G19" s="8">
        <f t="shared" si="5"/>
        <v>2186.778978461537</v>
      </c>
      <c r="H19">
        <v>315</v>
      </c>
      <c r="I19">
        <v>295</v>
      </c>
      <c r="J19" s="8">
        <v>613.54320768294156</v>
      </c>
      <c r="K19" s="1">
        <v>4180</v>
      </c>
      <c r="L19" s="1">
        <v>991.5</v>
      </c>
      <c r="N19" s="1"/>
      <c r="O19" s="1"/>
      <c r="S19" s="4"/>
      <c r="T19" s="5"/>
      <c r="U19" s="4"/>
      <c r="V19" s="4"/>
      <c r="W19" s="6"/>
      <c r="X19" s="6"/>
      <c r="Y19" s="6"/>
      <c r="Z19" s="6"/>
      <c r="AA19" s="6"/>
      <c r="AB19" s="6"/>
      <c r="AC19" s="6"/>
      <c r="AD19" s="6"/>
      <c r="AF19" s="6"/>
      <c r="AG19" s="6"/>
      <c r="AH19" s="6"/>
      <c r="AI19" s="6"/>
    </row>
    <row r="20" spans="1:35" x14ac:dyDescent="0.45">
      <c r="A20">
        <f t="shared" si="4"/>
        <v>3.7999999999999999E-2</v>
      </c>
      <c r="B20" s="1">
        <f t="shared" si="0"/>
        <v>137.97276853252646</v>
      </c>
      <c r="C20">
        <v>400</v>
      </c>
      <c r="D20" s="2">
        <v>0.34</v>
      </c>
      <c r="E20" s="1">
        <f t="shared" si="2"/>
        <v>21.481200000000001</v>
      </c>
      <c r="F20" s="1">
        <f t="shared" si="3"/>
        <v>193.33080000000001</v>
      </c>
      <c r="G20" s="8">
        <f t="shared" si="5"/>
        <v>2960.1109046153824</v>
      </c>
      <c r="H20">
        <v>315</v>
      </c>
      <c r="I20">
        <v>295</v>
      </c>
      <c r="J20" s="8">
        <v>668.06505745523339</v>
      </c>
      <c r="K20" s="1">
        <v>4180</v>
      </c>
      <c r="L20" s="1">
        <v>991.5</v>
      </c>
      <c r="N20" s="1"/>
      <c r="O20" s="1"/>
      <c r="S20" s="4"/>
      <c r="T20" s="5"/>
      <c r="U20" s="4"/>
      <c r="V20" s="4"/>
      <c r="W20" s="6"/>
      <c r="X20" s="6"/>
      <c r="Y20" s="6"/>
      <c r="Z20" s="6"/>
      <c r="AA20" s="6"/>
      <c r="AB20" s="6"/>
      <c r="AC20" s="6"/>
      <c r="AD20" s="6"/>
      <c r="AF20" s="6"/>
      <c r="AG20" s="6"/>
      <c r="AH20" s="6"/>
      <c r="AI20" s="6"/>
    </row>
    <row r="21" spans="1:35" x14ac:dyDescent="0.45">
      <c r="A21">
        <f t="shared" si="4"/>
        <v>4.3999999999999997E-2</v>
      </c>
      <c r="B21" s="1">
        <f t="shared" si="0"/>
        <v>159.75794251134644</v>
      </c>
      <c r="C21">
        <v>400</v>
      </c>
      <c r="D21" s="2">
        <v>0.34</v>
      </c>
      <c r="E21" s="1">
        <f t="shared" si="2"/>
        <v>21.481200000000001</v>
      </c>
      <c r="F21" s="1">
        <f t="shared" si="3"/>
        <v>193.33080000000001</v>
      </c>
      <c r="G21" s="8">
        <f t="shared" si="5"/>
        <v>3848.1725784615351</v>
      </c>
      <c r="H21">
        <v>315</v>
      </c>
      <c r="I21">
        <v>295</v>
      </c>
      <c r="J21" s="8">
        <v>712.36987902329292</v>
      </c>
      <c r="K21" s="1">
        <v>4180</v>
      </c>
      <c r="L21" s="1">
        <v>991.5</v>
      </c>
      <c r="N21" s="1"/>
      <c r="O21" s="1"/>
      <c r="S21" s="4"/>
      <c r="T21" s="5"/>
      <c r="U21" s="4"/>
      <c r="V21" s="4"/>
      <c r="W21" s="6"/>
      <c r="X21" s="6"/>
      <c r="Y21" s="6"/>
      <c r="Z21" s="6"/>
      <c r="AA21" s="6"/>
      <c r="AB21" s="6"/>
      <c r="AC21" s="6"/>
      <c r="AD21" s="6"/>
      <c r="AF21" s="6"/>
      <c r="AG21" s="6"/>
      <c r="AH21" s="6"/>
      <c r="AI21" s="6"/>
    </row>
    <row r="22" spans="1:35" x14ac:dyDescent="0.45">
      <c r="A22">
        <f t="shared" si="4"/>
        <v>0.05</v>
      </c>
      <c r="B22" s="1">
        <f t="shared" si="0"/>
        <v>181.54311649016643</v>
      </c>
      <c r="C22">
        <v>400</v>
      </c>
      <c r="D22" s="2">
        <v>0.34</v>
      </c>
      <c r="E22" s="1">
        <f t="shared" si="2"/>
        <v>21.481200000000001</v>
      </c>
      <c r="F22" s="1">
        <f t="shared" si="3"/>
        <v>193.33080000000001</v>
      </c>
      <c r="G22" s="8">
        <f t="shared" si="5"/>
        <v>4850.9639999999972</v>
      </c>
      <c r="H22">
        <v>315</v>
      </c>
      <c r="I22">
        <v>295</v>
      </c>
      <c r="J22" s="8">
        <v>748.98680704749847</v>
      </c>
      <c r="K22" s="1">
        <v>4180</v>
      </c>
      <c r="L22" s="1">
        <v>991.5</v>
      </c>
      <c r="N22" s="1"/>
      <c r="O22" s="1"/>
      <c r="S22" s="4"/>
      <c r="T22" s="5"/>
      <c r="U22" s="4"/>
      <c r="V22" s="4"/>
      <c r="W22" s="6"/>
      <c r="X22" s="6"/>
      <c r="Y22" s="6"/>
      <c r="Z22" s="6"/>
      <c r="AA22" s="6"/>
      <c r="AB22" s="6"/>
      <c r="AC22" s="6"/>
      <c r="AD22" s="6"/>
      <c r="AF22" s="6"/>
      <c r="AG22" s="6"/>
      <c r="AH22" s="6"/>
      <c r="AI22" s="6"/>
    </row>
    <row r="23" spans="1:35" x14ac:dyDescent="0.45">
      <c r="A23">
        <f t="shared" si="4"/>
        <v>5.6000000000000001E-2</v>
      </c>
      <c r="B23" s="1">
        <f t="shared" si="0"/>
        <v>203.32829046898641</v>
      </c>
      <c r="C23">
        <v>400</v>
      </c>
      <c r="D23" s="2">
        <v>0.34</v>
      </c>
      <c r="E23" s="1">
        <f t="shared" si="2"/>
        <v>21.481200000000001</v>
      </c>
      <c r="F23" s="1">
        <f t="shared" si="3"/>
        <v>193.33080000000001</v>
      </c>
      <c r="G23" s="8">
        <f t="shared" si="5"/>
        <v>5968.4851692307657</v>
      </c>
      <c r="H23">
        <v>315</v>
      </c>
      <c r="I23">
        <v>295</v>
      </c>
      <c r="J23" s="8">
        <v>779.70838332697679</v>
      </c>
      <c r="K23" s="1">
        <v>4180</v>
      </c>
      <c r="L23" s="1">
        <v>991.5</v>
      </c>
      <c r="N23" s="1"/>
      <c r="O23" s="1"/>
      <c r="S23" s="4"/>
      <c r="T23" s="5"/>
      <c r="U23" s="4"/>
      <c r="V23" s="4"/>
      <c r="W23" s="6"/>
      <c r="X23" s="6"/>
      <c r="Y23" s="6"/>
      <c r="Z23" s="6"/>
      <c r="AA23" s="6"/>
      <c r="AB23" s="6"/>
      <c r="AC23" s="6"/>
      <c r="AD23" s="6"/>
      <c r="AF23" s="6"/>
      <c r="AG23" s="6"/>
      <c r="AH23" s="6"/>
      <c r="AI23" s="6"/>
    </row>
    <row r="24" spans="1:35" x14ac:dyDescent="0.45">
      <c r="A24">
        <f t="shared" si="4"/>
        <v>6.2E-2</v>
      </c>
      <c r="B24" s="1">
        <f t="shared" si="0"/>
        <v>225.11346444780636</v>
      </c>
      <c r="C24">
        <v>400</v>
      </c>
      <c r="D24" s="2">
        <v>0.34</v>
      </c>
      <c r="E24" s="1">
        <f t="shared" si="2"/>
        <v>21.481200000000001</v>
      </c>
      <c r="F24" s="1">
        <f t="shared" si="3"/>
        <v>193.33080000000001</v>
      </c>
      <c r="G24" s="8">
        <f t="shared" si="5"/>
        <v>7200.7360861538418</v>
      </c>
      <c r="H24">
        <v>315</v>
      </c>
      <c r="I24">
        <v>295</v>
      </c>
      <c r="J24" s="8">
        <v>805.82614624099438</v>
      </c>
      <c r="K24" s="1">
        <v>4180</v>
      </c>
      <c r="L24" s="1">
        <v>991.5</v>
      </c>
      <c r="N24" s="1"/>
      <c r="O24" s="1"/>
      <c r="S24" s="4"/>
      <c r="T24" s="5"/>
      <c r="U24" s="4"/>
      <c r="V24" s="4"/>
      <c r="W24" s="6"/>
      <c r="X24" s="6"/>
      <c r="Y24" s="6"/>
      <c r="Z24" s="6"/>
      <c r="AA24" s="6"/>
      <c r="AB24" s="6"/>
      <c r="AC24" s="6"/>
      <c r="AD24" s="6"/>
      <c r="AF24" s="6"/>
      <c r="AG24" s="6"/>
      <c r="AH24" s="6"/>
      <c r="AI24" s="6"/>
    </row>
    <row r="25" spans="1:35" x14ac:dyDescent="0.45">
      <c r="A25">
        <f t="shared" si="4"/>
        <v>6.8000000000000005E-2</v>
      </c>
      <c r="B25" s="1">
        <f t="shared" si="0"/>
        <v>246.89863842662635</v>
      </c>
      <c r="C25">
        <v>400</v>
      </c>
      <c r="D25" s="2">
        <v>0.34</v>
      </c>
      <c r="E25" s="1">
        <f t="shared" si="2"/>
        <v>21.481200000000001</v>
      </c>
      <c r="F25" s="1">
        <f t="shared" si="3"/>
        <v>193.33080000000001</v>
      </c>
      <c r="G25" s="8">
        <f t="shared" si="5"/>
        <v>8547.7167507692284</v>
      </c>
      <c r="H25">
        <v>315</v>
      </c>
      <c r="I25">
        <v>295</v>
      </c>
      <c r="J25" s="8">
        <v>828.28759219032099</v>
      </c>
      <c r="K25" s="1">
        <v>4180</v>
      </c>
      <c r="L25" s="1">
        <v>991.5</v>
      </c>
      <c r="N25" s="1"/>
      <c r="O25" s="1"/>
      <c r="S25" s="4"/>
      <c r="T25" s="5"/>
      <c r="U25" s="4"/>
      <c r="V25" s="4"/>
      <c r="W25" s="6"/>
      <c r="X25" s="6"/>
      <c r="Y25" s="6"/>
      <c r="Z25" s="6"/>
      <c r="AA25" s="6"/>
      <c r="AB25" s="6"/>
      <c r="AC25" s="6"/>
      <c r="AD25" s="6"/>
      <c r="AF25" s="6"/>
      <c r="AG25" s="6"/>
      <c r="AH25" s="6"/>
      <c r="AI25" s="6"/>
    </row>
    <row r="26" spans="1:35" x14ac:dyDescent="0.45">
      <c r="A26">
        <f t="shared" si="4"/>
        <v>7.3999999999999996E-2</v>
      </c>
      <c r="B26" s="1">
        <f t="shared" si="0"/>
        <v>268.68381240544625</v>
      </c>
      <c r="C26">
        <v>400</v>
      </c>
      <c r="D26" s="2">
        <v>0.34</v>
      </c>
      <c r="E26" s="1">
        <f t="shared" si="2"/>
        <v>21.481200000000001</v>
      </c>
      <c r="F26" s="1">
        <f t="shared" si="3"/>
        <v>193.33080000000001</v>
      </c>
      <c r="G26" s="8">
        <f t="shared" si="5"/>
        <v>10009.427163076918</v>
      </c>
      <c r="H26">
        <v>315</v>
      </c>
      <c r="I26">
        <v>295</v>
      </c>
      <c r="J26" s="8">
        <v>846.88674905403172</v>
      </c>
      <c r="K26" s="1">
        <v>4180</v>
      </c>
      <c r="L26" s="1">
        <v>991.5</v>
      </c>
      <c r="N26" s="1"/>
      <c r="O26" s="1"/>
      <c r="S26" s="4"/>
      <c r="T26" s="5"/>
      <c r="U26" s="4"/>
      <c r="V26" s="4"/>
      <c r="W26" s="6"/>
      <c r="X26" s="6"/>
      <c r="Y26" s="6"/>
      <c r="Z26" s="6"/>
      <c r="AA26" s="6"/>
      <c r="AB26" s="6"/>
      <c r="AC26" s="6"/>
      <c r="AD26" s="6"/>
      <c r="AF26" s="6"/>
      <c r="AG26" s="6"/>
      <c r="AH26" s="6"/>
      <c r="AI26" s="6"/>
    </row>
    <row r="27" spans="1:35" x14ac:dyDescent="0.45">
      <c r="A27">
        <f t="shared" si="4"/>
        <v>8.0000000000000002E-3</v>
      </c>
      <c r="B27" s="1">
        <f t="shared" si="0"/>
        <v>29.046898638426626</v>
      </c>
      <c r="C27">
        <v>600</v>
      </c>
      <c r="D27" s="2">
        <v>0.59</v>
      </c>
      <c r="E27" s="1">
        <f t="shared" si="2"/>
        <v>37.276199999999996</v>
      </c>
      <c r="F27" s="1">
        <f t="shared" si="3"/>
        <v>335.48579999999998</v>
      </c>
      <c r="G27" s="8">
        <f>G15</f>
        <v>240.74875076923232</v>
      </c>
      <c r="H27">
        <v>315</v>
      </c>
      <c r="I27">
        <v>295</v>
      </c>
      <c r="J27" s="8">
        <v>319.94881896338137</v>
      </c>
      <c r="K27" s="1">
        <v>4180</v>
      </c>
      <c r="L27" s="1">
        <v>991.5</v>
      </c>
      <c r="N27" s="1"/>
      <c r="O27" s="1"/>
      <c r="S27" s="4"/>
      <c r="T27" s="5"/>
      <c r="U27" s="4"/>
      <c r="V27" s="4"/>
      <c r="W27" s="6"/>
      <c r="X27" s="6"/>
      <c r="Y27" s="6"/>
      <c r="Z27" s="6"/>
      <c r="AA27" s="6"/>
      <c r="AB27" s="6"/>
      <c r="AC27" s="6"/>
      <c r="AD27" s="6"/>
      <c r="AF27" s="6"/>
      <c r="AG27" s="6"/>
      <c r="AH27" s="6"/>
      <c r="AI27" s="6"/>
    </row>
    <row r="28" spans="1:35" x14ac:dyDescent="0.45">
      <c r="A28">
        <f t="shared" si="4"/>
        <v>1.4E-2</v>
      </c>
      <c r="B28" s="1">
        <f t="shared" si="0"/>
        <v>50.832072617246602</v>
      </c>
      <c r="C28">
        <v>600</v>
      </c>
      <c r="D28" s="2">
        <v>0.59</v>
      </c>
      <c r="E28" s="1">
        <f t="shared" si="2"/>
        <v>37.276199999999996</v>
      </c>
      <c r="F28" s="1">
        <f t="shared" si="3"/>
        <v>335.48579999999998</v>
      </c>
      <c r="G28" s="8">
        <f t="shared" ref="G28:G91" si="6">G16</f>
        <v>555.16168615384686</v>
      </c>
      <c r="H28">
        <v>315</v>
      </c>
      <c r="I28">
        <v>295</v>
      </c>
      <c r="J28" s="8">
        <v>539.56134584073709</v>
      </c>
      <c r="K28" s="1">
        <v>4180</v>
      </c>
      <c r="L28" s="1">
        <v>991.5</v>
      </c>
      <c r="N28" s="1"/>
      <c r="O28" s="1"/>
      <c r="S28" s="4"/>
      <c r="T28" s="5"/>
      <c r="U28" s="4"/>
      <c r="V28" s="4"/>
      <c r="W28" s="6"/>
      <c r="X28" s="6"/>
      <c r="Y28" s="6"/>
      <c r="Z28" s="6"/>
      <c r="AA28" s="6"/>
      <c r="AB28" s="6"/>
      <c r="AC28" s="6"/>
      <c r="AD28" s="6"/>
      <c r="AF28" s="6"/>
      <c r="AG28" s="6"/>
      <c r="AH28" s="6"/>
      <c r="AI28" s="6"/>
    </row>
    <row r="29" spans="1:35" x14ac:dyDescent="0.45">
      <c r="A29">
        <f t="shared" si="4"/>
        <v>0.02</v>
      </c>
      <c r="B29" s="1">
        <f t="shared" si="0"/>
        <v>72.617246596066565</v>
      </c>
      <c r="C29">
        <v>600</v>
      </c>
      <c r="D29" s="2">
        <v>0.59</v>
      </c>
      <c r="E29" s="1">
        <f t="shared" si="2"/>
        <v>37.276199999999996</v>
      </c>
      <c r="F29" s="1">
        <f t="shared" si="3"/>
        <v>335.48579999999998</v>
      </c>
      <c r="G29" s="8">
        <f t="shared" si="6"/>
        <v>984.30436923076911</v>
      </c>
      <c r="H29">
        <v>315</v>
      </c>
      <c r="I29">
        <v>295</v>
      </c>
      <c r="J29" s="8">
        <v>719.95045283285992</v>
      </c>
      <c r="K29" s="1">
        <v>4180</v>
      </c>
      <c r="L29" s="1">
        <v>991.5</v>
      </c>
      <c r="N29" s="1"/>
      <c r="O29" s="1"/>
      <c r="S29" s="4"/>
      <c r="T29" s="5"/>
      <c r="U29" s="4"/>
      <c r="V29" s="4"/>
      <c r="W29" s="6"/>
      <c r="X29" s="6"/>
      <c r="Y29" s="6"/>
      <c r="Z29" s="6"/>
      <c r="AA29" s="6"/>
      <c r="AB29" s="6"/>
      <c r="AC29" s="6"/>
      <c r="AD29" s="6"/>
      <c r="AF29" s="6"/>
      <c r="AG29" s="6"/>
      <c r="AH29" s="6"/>
      <c r="AI29" s="6"/>
    </row>
    <row r="30" spans="1:35" x14ac:dyDescent="0.45">
      <c r="A30">
        <f t="shared" si="4"/>
        <v>2.5999999999999999E-2</v>
      </c>
      <c r="B30" s="1">
        <f t="shared" si="0"/>
        <v>94.402420574886534</v>
      </c>
      <c r="C30">
        <v>600</v>
      </c>
      <c r="D30" s="2">
        <v>0.59</v>
      </c>
      <c r="E30" s="1">
        <f t="shared" si="2"/>
        <v>37.276199999999996</v>
      </c>
      <c r="F30" s="1">
        <f t="shared" si="3"/>
        <v>335.48579999999998</v>
      </c>
      <c r="G30" s="8">
        <f t="shared" si="6"/>
        <v>1528.1767999999988</v>
      </c>
      <c r="H30">
        <v>315</v>
      </c>
      <c r="I30">
        <v>295</v>
      </c>
      <c r="J30" s="8">
        <v>862.8016561637877</v>
      </c>
      <c r="K30" s="1">
        <v>4180</v>
      </c>
      <c r="L30" s="1">
        <v>991.5</v>
      </c>
      <c r="N30" s="1"/>
      <c r="O30" s="1"/>
      <c r="S30" s="4"/>
      <c r="T30" s="5"/>
      <c r="U30" s="4"/>
      <c r="V30" s="4"/>
      <c r="W30" s="6"/>
      <c r="X30" s="6"/>
      <c r="Y30" s="6"/>
      <c r="Z30" s="6"/>
      <c r="AA30" s="6"/>
      <c r="AB30" s="6"/>
      <c r="AC30" s="6"/>
      <c r="AD30" s="6"/>
      <c r="AF30" s="6"/>
      <c r="AG30" s="6"/>
      <c r="AH30" s="6"/>
      <c r="AI30" s="6"/>
    </row>
    <row r="31" spans="1:35" x14ac:dyDescent="0.45">
      <c r="A31">
        <f t="shared" si="4"/>
        <v>3.2000000000000001E-2</v>
      </c>
      <c r="B31" s="1">
        <f t="shared" si="0"/>
        <v>116.1875945537065</v>
      </c>
      <c r="C31">
        <v>600</v>
      </c>
      <c r="D31" s="2">
        <v>0.59</v>
      </c>
      <c r="E31" s="1">
        <f t="shared" si="2"/>
        <v>37.276199999999996</v>
      </c>
      <c r="F31" s="1">
        <f t="shared" si="3"/>
        <v>335.48579999999998</v>
      </c>
      <c r="G31" s="8">
        <f t="shared" si="6"/>
        <v>2186.778978461537</v>
      </c>
      <c r="H31">
        <v>315</v>
      </c>
      <c r="I31">
        <v>295</v>
      </c>
      <c r="J31" s="8">
        <v>976.20105198546992</v>
      </c>
      <c r="K31" s="1">
        <v>4180</v>
      </c>
      <c r="L31" s="1">
        <v>991.5</v>
      </c>
      <c r="N31" s="1"/>
      <c r="O31" s="1"/>
      <c r="S31" s="4"/>
      <c r="T31" s="5"/>
      <c r="U31" s="4"/>
      <c r="V31" s="4"/>
      <c r="W31" s="6"/>
      <c r="X31" s="6"/>
      <c r="Y31" s="6"/>
      <c r="Z31" s="6"/>
      <c r="AA31" s="6"/>
      <c r="AB31" s="6"/>
      <c r="AC31" s="6"/>
      <c r="AD31" s="6"/>
      <c r="AF31" s="6"/>
      <c r="AG31" s="6"/>
      <c r="AH31" s="6"/>
      <c r="AI31" s="6"/>
    </row>
    <row r="32" spans="1:35" x14ac:dyDescent="0.45">
      <c r="A32">
        <f t="shared" si="4"/>
        <v>3.7999999999999999E-2</v>
      </c>
      <c r="B32" s="1">
        <f t="shared" si="0"/>
        <v>137.97276853252646</v>
      </c>
      <c r="C32">
        <v>600</v>
      </c>
      <c r="D32" s="2">
        <v>0.59</v>
      </c>
      <c r="E32" s="1">
        <f t="shared" si="2"/>
        <v>37.276199999999996</v>
      </c>
      <c r="F32" s="1">
        <f t="shared" si="3"/>
        <v>335.48579999999998</v>
      </c>
      <c r="G32" s="8">
        <f t="shared" si="6"/>
        <v>2960.1109046153824</v>
      </c>
      <c r="H32">
        <v>315</v>
      </c>
      <c r="I32">
        <v>295</v>
      </c>
      <c r="J32" s="8">
        <v>1067.4820503339981</v>
      </c>
      <c r="K32" s="1">
        <v>4180</v>
      </c>
      <c r="L32" s="1">
        <v>991.5</v>
      </c>
      <c r="N32" s="1"/>
      <c r="O32" s="1"/>
      <c r="S32" s="4"/>
      <c r="T32" s="5"/>
      <c r="U32" s="4"/>
      <c r="V32" s="4"/>
      <c r="W32" s="6"/>
      <c r="X32" s="6"/>
      <c r="Y32" s="6"/>
      <c r="Z32" s="6"/>
      <c r="AA32" s="6"/>
      <c r="AB32" s="6"/>
      <c r="AC32" s="6"/>
      <c r="AD32" s="6"/>
      <c r="AF32" s="6"/>
      <c r="AG32" s="6"/>
      <c r="AH32" s="6"/>
      <c r="AI32" s="6"/>
    </row>
    <row r="33" spans="1:35" x14ac:dyDescent="0.45">
      <c r="A33">
        <f t="shared" si="4"/>
        <v>4.3999999999999997E-2</v>
      </c>
      <c r="B33" s="1">
        <f t="shared" si="0"/>
        <v>159.75794251134644</v>
      </c>
      <c r="C33">
        <v>600</v>
      </c>
      <c r="D33" s="2">
        <v>0.59</v>
      </c>
      <c r="E33" s="1">
        <f t="shared" si="2"/>
        <v>37.276199999999996</v>
      </c>
      <c r="F33" s="1">
        <f t="shared" si="3"/>
        <v>335.48579999999998</v>
      </c>
      <c r="G33" s="8">
        <f t="shared" si="6"/>
        <v>3848.1725784615351</v>
      </c>
      <c r="H33">
        <v>315</v>
      </c>
      <c r="I33">
        <v>295</v>
      </c>
      <c r="J33" s="8">
        <v>1142.1526955449187</v>
      </c>
      <c r="K33" s="1">
        <v>4180</v>
      </c>
      <c r="L33" s="1">
        <v>991.5</v>
      </c>
      <c r="N33" s="1"/>
      <c r="O33" s="1"/>
      <c r="S33" s="4"/>
      <c r="T33" s="5"/>
      <c r="U33" s="4"/>
      <c r="V33" s="4"/>
      <c r="W33" s="6"/>
      <c r="X33" s="6"/>
      <c r="Y33" s="6"/>
      <c r="Z33" s="6"/>
      <c r="AA33" s="6"/>
      <c r="AB33" s="6"/>
      <c r="AC33" s="6"/>
      <c r="AD33" s="6"/>
      <c r="AF33" s="6"/>
      <c r="AG33" s="6"/>
      <c r="AH33" s="6"/>
      <c r="AI33" s="6"/>
    </row>
    <row r="34" spans="1:35" x14ac:dyDescent="0.45">
      <c r="A34">
        <f t="shared" si="4"/>
        <v>0.05</v>
      </c>
      <c r="B34" s="1">
        <f t="shared" ref="B34:B65" si="7">A34/L34*3600*1000</f>
        <v>181.54311649016643</v>
      </c>
      <c r="C34">
        <v>600</v>
      </c>
      <c r="D34" s="2">
        <v>0.59</v>
      </c>
      <c r="E34" s="1">
        <f t="shared" si="2"/>
        <v>37.276199999999996</v>
      </c>
      <c r="F34" s="1">
        <f t="shared" si="3"/>
        <v>335.48579999999998</v>
      </c>
      <c r="G34" s="8">
        <f t="shared" si="6"/>
        <v>4850.9639999999972</v>
      </c>
      <c r="H34">
        <v>315</v>
      </c>
      <c r="I34">
        <v>295</v>
      </c>
      <c r="J34" s="8">
        <v>1204.188394841306</v>
      </c>
      <c r="K34" s="1">
        <v>4180</v>
      </c>
      <c r="L34" s="1">
        <v>991.5</v>
      </c>
      <c r="N34" s="1"/>
      <c r="O34" s="1"/>
      <c r="S34" s="4"/>
      <c r="T34" s="5"/>
      <c r="U34" s="4"/>
      <c r="V34" s="4"/>
      <c r="W34" s="6"/>
      <c r="X34" s="6"/>
      <c r="Y34" s="6"/>
      <c r="Z34" s="6"/>
      <c r="AA34" s="6"/>
      <c r="AB34" s="6"/>
      <c r="AC34" s="6"/>
      <c r="AD34" s="6"/>
      <c r="AF34" s="6"/>
      <c r="AG34" s="6"/>
      <c r="AH34" s="6"/>
      <c r="AI34" s="6"/>
    </row>
    <row r="35" spans="1:35" x14ac:dyDescent="0.45">
      <c r="A35">
        <f t="shared" si="4"/>
        <v>5.6000000000000001E-2</v>
      </c>
      <c r="B35" s="1">
        <f t="shared" si="7"/>
        <v>203.32829046898641</v>
      </c>
      <c r="C35">
        <v>600</v>
      </c>
      <c r="D35" s="2">
        <v>0.59</v>
      </c>
      <c r="E35" s="1">
        <f t="shared" si="2"/>
        <v>37.276199999999996</v>
      </c>
      <c r="F35" s="1">
        <f t="shared" si="3"/>
        <v>335.48579999999998</v>
      </c>
      <c r="G35" s="8">
        <f t="shared" si="6"/>
        <v>5968.4851692307657</v>
      </c>
      <c r="H35">
        <v>315</v>
      </c>
      <c r="I35">
        <v>295</v>
      </c>
      <c r="J35" s="8">
        <v>1256.4545334154757</v>
      </c>
      <c r="K35" s="1">
        <v>4180</v>
      </c>
      <c r="L35" s="1">
        <v>991.5</v>
      </c>
      <c r="N35" s="1"/>
      <c r="O35" s="1"/>
      <c r="S35" s="4"/>
      <c r="T35" s="5"/>
      <c r="U35" s="4"/>
      <c r="V35" s="4"/>
      <c r="W35" s="6"/>
      <c r="X35" s="6"/>
      <c r="Y35" s="6"/>
      <c r="Z35" s="6"/>
      <c r="AA35" s="6"/>
      <c r="AB35" s="6"/>
      <c r="AC35" s="6"/>
      <c r="AD35" s="6"/>
      <c r="AF35" s="6"/>
      <c r="AG35" s="6"/>
      <c r="AH35" s="6"/>
      <c r="AI35" s="6"/>
    </row>
    <row r="36" spans="1:35" x14ac:dyDescent="0.45">
      <c r="A36">
        <f t="shared" si="4"/>
        <v>6.2E-2</v>
      </c>
      <c r="B36" s="1">
        <f t="shared" si="7"/>
        <v>225.11346444780636</v>
      </c>
      <c r="C36">
        <v>600</v>
      </c>
      <c r="D36" s="2">
        <v>0.59</v>
      </c>
      <c r="E36" s="1">
        <f t="shared" si="2"/>
        <v>37.276199999999996</v>
      </c>
      <c r="F36" s="1">
        <f t="shared" si="3"/>
        <v>335.48579999999998</v>
      </c>
      <c r="G36" s="8">
        <f t="shared" si="6"/>
        <v>7200.7360861538418</v>
      </c>
      <c r="H36">
        <v>315</v>
      </c>
      <c r="I36">
        <v>295</v>
      </c>
      <c r="J36" s="8">
        <v>1301.0411038846701</v>
      </c>
      <c r="K36" s="1">
        <v>4180</v>
      </c>
      <c r="L36" s="1">
        <v>991.5</v>
      </c>
      <c r="N36" s="1"/>
      <c r="O36" s="1"/>
      <c r="S36" s="4"/>
      <c r="T36" s="5"/>
      <c r="U36" s="4"/>
      <c r="V36" s="4"/>
      <c r="W36" s="6"/>
      <c r="X36" s="6"/>
      <c r="Y36" s="6"/>
      <c r="Z36" s="6"/>
      <c r="AA36" s="6"/>
      <c r="AB36" s="6"/>
      <c r="AC36" s="6"/>
      <c r="AD36" s="6"/>
      <c r="AF36" s="6"/>
      <c r="AG36" s="6"/>
      <c r="AH36" s="6"/>
      <c r="AI36" s="6"/>
    </row>
    <row r="37" spans="1:35" x14ac:dyDescent="0.45">
      <c r="A37">
        <f t="shared" si="4"/>
        <v>6.8000000000000005E-2</v>
      </c>
      <c r="B37" s="1">
        <f t="shared" si="7"/>
        <v>246.89863842662635</v>
      </c>
      <c r="C37">
        <v>600</v>
      </c>
      <c r="D37" s="2">
        <v>0.59</v>
      </c>
      <c r="E37" s="1">
        <f t="shared" si="2"/>
        <v>37.276199999999996</v>
      </c>
      <c r="F37" s="1">
        <f t="shared" si="3"/>
        <v>335.48579999999998</v>
      </c>
      <c r="G37" s="8">
        <f t="shared" si="6"/>
        <v>8547.7167507692284</v>
      </c>
      <c r="H37">
        <v>315</v>
      </c>
      <c r="I37">
        <v>295</v>
      </c>
      <c r="J37" s="8">
        <v>1339.4963069602245</v>
      </c>
      <c r="K37" s="1">
        <v>4180</v>
      </c>
      <c r="L37" s="1">
        <v>991.5</v>
      </c>
      <c r="N37" s="1"/>
      <c r="O37" s="1"/>
      <c r="S37" s="4"/>
      <c r="T37" s="5"/>
      <c r="U37" s="4"/>
      <c r="V37" s="4"/>
      <c r="W37" s="6"/>
      <c r="X37" s="6"/>
      <c r="Y37" s="6"/>
      <c r="Z37" s="6"/>
      <c r="AA37" s="6"/>
      <c r="AB37" s="6"/>
      <c r="AC37" s="6"/>
      <c r="AD37" s="6"/>
      <c r="AF37" s="6"/>
      <c r="AG37" s="6"/>
      <c r="AH37" s="6"/>
      <c r="AI37" s="6"/>
    </row>
    <row r="38" spans="1:35" x14ac:dyDescent="0.45">
      <c r="A38">
        <f t="shared" si="4"/>
        <v>7.3999999999999996E-2</v>
      </c>
      <c r="B38" s="1">
        <f t="shared" si="7"/>
        <v>268.68381240544625</v>
      </c>
      <c r="C38">
        <v>600</v>
      </c>
      <c r="D38" s="2">
        <v>0.59</v>
      </c>
      <c r="E38" s="1">
        <f t="shared" si="2"/>
        <v>37.276199999999996</v>
      </c>
      <c r="F38" s="1">
        <f t="shared" si="3"/>
        <v>335.48579999999998</v>
      </c>
      <c r="G38" s="8">
        <f t="shared" si="6"/>
        <v>10009.427163076918</v>
      </c>
      <c r="H38">
        <v>315</v>
      </c>
      <c r="I38">
        <v>295</v>
      </c>
      <c r="J38" s="8">
        <v>1371.4152849935981</v>
      </c>
      <c r="K38" s="1">
        <v>4180</v>
      </c>
      <c r="L38" s="1">
        <v>991.5</v>
      </c>
      <c r="N38" s="1"/>
      <c r="O38" s="1"/>
      <c r="S38" s="4"/>
      <c r="T38" s="5"/>
      <c r="U38" s="4"/>
      <c r="V38" s="4"/>
      <c r="W38" s="6"/>
      <c r="X38" s="6"/>
      <c r="Y38" s="6"/>
      <c r="Z38" s="6"/>
      <c r="AA38" s="6"/>
      <c r="AB38" s="6"/>
      <c r="AC38" s="6"/>
      <c r="AD38" s="6"/>
      <c r="AF38" s="6"/>
      <c r="AG38" s="6"/>
      <c r="AH38" s="6"/>
      <c r="AI38" s="6"/>
    </row>
    <row r="39" spans="1:35" x14ac:dyDescent="0.45">
      <c r="A39">
        <f t="shared" si="4"/>
        <v>8.0000000000000002E-3</v>
      </c>
      <c r="B39" s="1">
        <f t="shared" si="7"/>
        <v>29.046898638426626</v>
      </c>
      <c r="C39">
        <v>800</v>
      </c>
      <c r="D39" s="2">
        <v>0.84</v>
      </c>
      <c r="E39" s="1">
        <f t="shared" si="2"/>
        <v>53.071199999999997</v>
      </c>
      <c r="F39" s="1">
        <f t="shared" si="3"/>
        <v>477.64079999999996</v>
      </c>
      <c r="G39" s="8">
        <f t="shared" si="6"/>
        <v>240.74875076923232</v>
      </c>
      <c r="H39">
        <v>315</v>
      </c>
      <c r="I39">
        <v>295</v>
      </c>
      <c r="J39" s="8">
        <v>365.30885095471001</v>
      </c>
      <c r="K39" s="1">
        <v>4180</v>
      </c>
      <c r="L39" s="1">
        <v>991.5</v>
      </c>
      <c r="N39" s="1"/>
      <c r="O39" s="1"/>
      <c r="S39" s="4"/>
      <c r="T39" s="5"/>
      <c r="U39" s="4"/>
      <c r="V39" s="4"/>
      <c r="W39" s="6"/>
      <c r="X39" s="6"/>
      <c r="Y39" s="6"/>
      <c r="Z39" s="6"/>
      <c r="AA39" s="6"/>
      <c r="AB39" s="6"/>
      <c r="AC39" s="6"/>
      <c r="AD39" s="6"/>
      <c r="AF39" s="6"/>
      <c r="AG39" s="6"/>
      <c r="AH39" s="6"/>
      <c r="AI39" s="6"/>
    </row>
    <row r="40" spans="1:35" x14ac:dyDescent="0.45">
      <c r="A40">
        <f t="shared" si="4"/>
        <v>1.4E-2</v>
      </c>
      <c r="B40" s="1">
        <f t="shared" si="7"/>
        <v>50.832072617246602</v>
      </c>
      <c r="C40">
        <v>800</v>
      </c>
      <c r="D40" s="2">
        <v>0.84</v>
      </c>
      <c r="E40" s="1">
        <f t="shared" si="2"/>
        <v>53.071199999999997</v>
      </c>
      <c r="F40" s="1">
        <f t="shared" si="3"/>
        <v>477.64079999999996</v>
      </c>
      <c r="G40" s="8">
        <f t="shared" si="6"/>
        <v>555.16168615384686</v>
      </c>
      <c r="H40">
        <v>315</v>
      </c>
      <c r="I40">
        <v>295</v>
      </c>
      <c r="J40" s="8">
        <v>622.48138152837794</v>
      </c>
      <c r="K40" s="1">
        <v>4180</v>
      </c>
      <c r="L40" s="1">
        <v>991.5</v>
      </c>
      <c r="N40" s="1"/>
      <c r="O40" s="1"/>
      <c r="S40" s="4"/>
      <c r="T40" s="5"/>
      <c r="U40" s="4"/>
      <c r="V40" s="4"/>
      <c r="W40" s="6"/>
      <c r="X40" s="6"/>
      <c r="Y40" s="6"/>
      <c r="Z40" s="6"/>
      <c r="AA40" s="6"/>
      <c r="AB40" s="6"/>
      <c r="AC40" s="6"/>
      <c r="AD40" s="6"/>
      <c r="AF40" s="6"/>
      <c r="AG40" s="6"/>
      <c r="AH40" s="6"/>
      <c r="AI40" s="6"/>
    </row>
    <row r="41" spans="1:35" x14ac:dyDescent="0.45">
      <c r="A41">
        <f t="shared" si="4"/>
        <v>0.02</v>
      </c>
      <c r="B41" s="1">
        <f t="shared" si="7"/>
        <v>72.617246596066565</v>
      </c>
      <c r="C41">
        <v>800</v>
      </c>
      <c r="D41" s="2">
        <v>0.84</v>
      </c>
      <c r="E41" s="1">
        <f t="shared" si="2"/>
        <v>53.071199999999997</v>
      </c>
      <c r="F41" s="1">
        <f t="shared" si="3"/>
        <v>477.64079999999996</v>
      </c>
      <c r="G41" s="8">
        <f t="shared" si="6"/>
        <v>984.30436923076911</v>
      </c>
      <c r="H41">
        <v>315</v>
      </c>
      <c r="I41">
        <v>295</v>
      </c>
      <c r="J41" s="8">
        <v>841.53061192700659</v>
      </c>
      <c r="K41" s="1">
        <v>4180</v>
      </c>
      <c r="L41" s="1">
        <v>991.5</v>
      </c>
      <c r="N41" s="1"/>
      <c r="O41" s="1"/>
      <c r="S41" s="4"/>
      <c r="T41" s="5"/>
      <c r="U41" s="4"/>
      <c r="V41" s="4"/>
      <c r="W41" s="6"/>
      <c r="X41" s="6"/>
      <c r="Y41" s="6"/>
      <c r="Z41" s="6"/>
      <c r="AA41" s="6"/>
      <c r="AB41" s="6"/>
      <c r="AC41" s="6"/>
      <c r="AD41" s="6"/>
      <c r="AF41" s="6"/>
      <c r="AG41" s="6"/>
      <c r="AH41" s="6"/>
      <c r="AI41" s="6"/>
    </row>
    <row r="42" spans="1:35" x14ac:dyDescent="0.45">
      <c r="A42">
        <f t="shared" si="4"/>
        <v>2.5999999999999999E-2</v>
      </c>
      <c r="B42" s="1">
        <f t="shared" si="7"/>
        <v>94.402420574886534</v>
      </c>
      <c r="C42">
        <v>800</v>
      </c>
      <c r="D42" s="2">
        <v>0.84</v>
      </c>
      <c r="E42" s="1">
        <f t="shared" si="2"/>
        <v>53.071199999999997</v>
      </c>
      <c r="F42" s="1">
        <f t="shared" si="3"/>
        <v>477.64079999999996</v>
      </c>
      <c r="G42" s="8">
        <f t="shared" si="6"/>
        <v>1528.1767999999988</v>
      </c>
      <c r="H42">
        <v>315</v>
      </c>
      <c r="I42">
        <v>295</v>
      </c>
      <c r="J42" s="8">
        <v>1019.9866494470896</v>
      </c>
      <c r="K42" s="1">
        <v>4180</v>
      </c>
      <c r="L42" s="1">
        <v>991.5</v>
      </c>
      <c r="N42" s="1"/>
      <c r="O42" s="1"/>
      <c r="S42" s="4"/>
      <c r="T42" s="5"/>
      <c r="U42" s="4"/>
      <c r="V42" s="4"/>
      <c r="W42" s="6"/>
      <c r="X42" s="6"/>
      <c r="Y42" s="6"/>
      <c r="Z42" s="6"/>
      <c r="AA42" s="6"/>
      <c r="AB42" s="6"/>
      <c r="AC42" s="6"/>
      <c r="AD42" s="6"/>
      <c r="AF42" s="6"/>
      <c r="AG42" s="6"/>
      <c r="AH42" s="6"/>
      <c r="AI42" s="6"/>
    </row>
    <row r="43" spans="1:35" x14ac:dyDescent="0.45">
      <c r="A43">
        <f t="shared" si="4"/>
        <v>3.2000000000000001E-2</v>
      </c>
      <c r="B43" s="1">
        <f t="shared" si="7"/>
        <v>116.1875945537065</v>
      </c>
      <c r="C43">
        <v>800</v>
      </c>
      <c r="D43" s="2">
        <v>0.84</v>
      </c>
      <c r="E43" s="1">
        <f t="shared" si="2"/>
        <v>53.071199999999997</v>
      </c>
      <c r="F43" s="1">
        <f t="shared" si="3"/>
        <v>477.64079999999996</v>
      </c>
      <c r="G43" s="8">
        <f t="shared" si="6"/>
        <v>2186.778978461537</v>
      </c>
      <c r="H43">
        <v>315</v>
      </c>
      <c r="I43">
        <v>295</v>
      </c>
      <c r="J43" s="8">
        <v>1164.5728696275246</v>
      </c>
      <c r="K43" s="1">
        <v>4180</v>
      </c>
      <c r="L43" s="1">
        <v>991.5</v>
      </c>
      <c r="N43" s="1"/>
      <c r="O43" s="1"/>
      <c r="S43" s="4"/>
      <c r="T43" s="5"/>
      <c r="U43" s="4"/>
      <c r="V43" s="4"/>
      <c r="W43" s="6"/>
      <c r="X43" s="6"/>
      <c r="Y43" s="6"/>
      <c r="Z43" s="6"/>
      <c r="AA43" s="6"/>
      <c r="AB43" s="6"/>
      <c r="AC43" s="6"/>
      <c r="AD43" s="6"/>
      <c r="AF43" s="6"/>
      <c r="AG43" s="6"/>
      <c r="AH43" s="6"/>
      <c r="AI43" s="6"/>
    </row>
    <row r="44" spans="1:35" x14ac:dyDescent="0.45">
      <c r="A44">
        <f t="shared" si="4"/>
        <v>3.7999999999999999E-2</v>
      </c>
      <c r="B44" s="1">
        <f t="shared" si="7"/>
        <v>137.97276853252646</v>
      </c>
      <c r="C44">
        <v>800</v>
      </c>
      <c r="D44" s="2">
        <v>0.84</v>
      </c>
      <c r="E44" s="1">
        <f t="shared" si="2"/>
        <v>53.071199999999997</v>
      </c>
      <c r="F44" s="1">
        <f t="shared" si="3"/>
        <v>477.64079999999996</v>
      </c>
      <c r="G44" s="8">
        <f t="shared" si="6"/>
        <v>2960.1109046153824</v>
      </c>
      <c r="H44">
        <v>315</v>
      </c>
      <c r="I44">
        <v>295</v>
      </c>
      <c r="J44" s="8">
        <v>1282.7159645850211</v>
      </c>
      <c r="K44" s="1">
        <v>4180</v>
      </c>
      <c r="L44" s="1">
        <v>991.5</v>
      </c>
      <c r="N44" s="1"/>
      <c r="O44" s="1"/>
      <c r="S44" s="4"/>
      <c r="T44" s="5"/>
      <c r="U44" s="4"/>
      <c r="V44" s="4"/>
      <c r="W44" s="6"/>
      <c r="X44" s="6"/>
      <c r="Y44" s="6"/>
      <c r="Z44" s="6"/>
      <c r="AA44" s="6"/>
      <c r="AB44" s="6"/>
      <c r="AC44" s="6"/>
      <c r="AD44" s="6"/>
      <c r="AF44" s="6"/>
      <c r="AG44" s="6"/>
      <c r="AH44" s="6"/>
      <c r="AI44" s="6"/>
    </row>
    <row r="45" spans="1:35" x14ac:dyDescent="0.45">
      <c r="A45">
        <f t="shared" si="4"/>
        <v>4.3999999999999997E-2</v>
      </c>
      <c r="B45" s="1">
        <f t="shared" si="7"/>
        <v>159.75794251134644</v>
      </c>
      <c r="C45">
        <v>800</v>
      </c>
      <c r="D45" s="2">
        <v>0.84</v>
      </c>
      <c r="E45" s="1">
        <f t="shared" si="2"/>
        <v>53.071199999999997</v>
      </c>
      <c r="F45" s="1">
        <f t="shared" si="3"/>
        <v>477.64079999999996</v>
      </c>
      <c r="G45" s="8">
        <f t="shared" si="6"/>
        <v>3848.1725784615351</v>
      </c>
      <c r="H45">
        <v>315</v>
      </c>
      <c r="I45">
        <v>295</v>
      </c>
      <c r="J45" s="8">
        <v>1380.4661965060018</v>
      </c>
      <c r="K45" s="1">
        <v>4180</v>
      </c>
      <c r="L45" s="1">
        <v>991.5</v>
      </c>
      <c r="N45" s="1"/>
      <c r="O45" s="1"/>
      <c r="S45" s="4"/>
      <c r="T45" s="5"/>
      <c r="U45" s="4"/>
      <c r="V45" s="4"/>
      <c r="W45" s="6"/>
      <c r="X45" s="6"/>
      <c r="Y45" s="6"/>
      <c r="Z45" s="6"/>
      <c r="AA45" s="6"/>
      <c r="AB45" s="6"/>
      <c r="AC45" s="6"/>
      <c r="AD45" s="6"/>
      <c r="AF45" s="6"/>
      <c r="AG45" s="6"/>
      <c r="AH45" s="6"/>
      <c r="AI45" s="6"/>
    </row>
    <row r="46" spans="1:35" x14ac:dyDescent="0.45">
      <c r="A46">
        <f t="shared" si="4"/>
        <v>0.05</v>
      </c>
      <c r="B46" s="1">
        <f t="shared" si="7"/>
        <v>181.54311649016643</v>
      </c>
      <c r="C46">
        <v>800</v>
      </c>
      <c r="D46" s="2">
        <v>0.84</v>
      </c>
      <c r="E46" s="1">
        <f t="shared" si="2"/>
        <v>53.071199999999997</v>
      </c>
      <c r="F46" s="1">
        <f t="shared" si="3"/>
        <v>477.64079999999996</v>
      </c>
      <c r="G46" s="8">
        <f t="shared" si="6"/>
        <v>4850.9639999999972</v>
      </c>
      <c r="H46">
        <v>315</v>
      </c>
      <c r="I46">
        <v>295</v>
      </c>
      <c r="J46" s="8">
        <v>1462.4014744599488</v>
      </c>
      <c r="K46" s="1">
        <v>4180</v>
      </c>
      <c r="L46" s="1">
        <v>991.5</v>
      </c>
      <c r="N46" s="1"/>
      <c r="O46" s="1"/>
      <c r="S46" s="4"/>
      <c r="T46" s="5"/>
      <c r="U46" s="4"/>
      <c r="V46" s="4"/>
      <c r="W46" s="6"/>
      <c r="X46" s="6"/>
      <c r="Y46" s="6"/>
      <c r="Z46" s="6"/>
      <c r="AA46" s="6"/>
      <c r="AB46" s="6"/>
      <c r="AC46" s="6"/>
      <c r="AD46" s="6"/>
      <c r="AF46" s="6"/>
      <c r="AG46" s="6"/>
      <c r="AH46" s="6"/>
      <c r="AI46" s="6"/>
    </row>
    <row r="47" spans="1:35" x14ac:dyDescent="0.45">
      <c r="A47">
        <f t="shared" si="4"/>
        <v>5.6000000000000001E-2</v>
      </c>
      <c r="B47" s="1">
        <f t="shared" si="7"/>
        <v>203.32829046898641</v>
      </c>
      <c r="C47">
        <v>800</v>
      </c>
      <c r="D47" s="2">
        <v>0.84</v>
      </c>
      <c r="E47" s="1">
        <f t="shared" si="2"/>
        <v>53.071199999999997</v>
      </c>
      <c r="F47" s="1">
        <f t="shared" si="3"/>
        <v>477.64079999999996</v>
      </c>
      <c r="G47" s="8">
        <f t="shared" si="6"/>
        <v>5968.4851692307657</v>
      </c>
      <c r="H47">
        <v>315</v>
      </c>
      <c r="I47">
        <v>295</v>
      </c>
      <c r="J47" s="8">
        <v>1531.9272807750172</v>
      </c>
      <c r="K47" s="1">
        <v>4180</v>
      </c>
      <c r="L47" s="1">
        <v>991.5</v>
      </c>
      <c r="N47" s="1"/>
      <c r="O47" s="1"/>
      <c r="S47" s="4"/>
      <c r="T47" s="5"/>
      <c r="U47" s="4"/>
      <c r="V47" s="4"/>
      <c r="W47" s="6"/>
      <c r="X47" s="6"/>
      <c r="Y47" s="6"/>
      <c r="Z47" s="6"/>
      <c r="AA47" s="6"/>
      <c r="AB47" s="6"/>
      <c r="AC47" s="6"/>
      <c r="AD47" s="6"/>
      <c r="AF47" s="6"/>
      <c r="AG47" s="6"/>
      <c r="AH47" s="6"/>
      <c r="AI47" s="6"/>
    </row>
    <row r="48" spans="1:35" x14ac:dyDescent="0.45">
      <c r="A48">
        <f t="shared" si="4"/>
        <v>6.2E-2</v>
      </c>
      <c r="B48" s="1">
        <f t="shared" si="7"/>
        <v>225.11346444780636</v>
      </c>
      <c r="C48">
        <v>800</v>
      </c>
      <c r="D48" s="2">
        <v>0.84</v>
      </c>
      <c r="E48" s="1">
        <f t="shared" si="2"/>
        <v>53.071199999999997</v>
      </c>
      <c r="F48" s="1">
        <f t="shared" si="3"/>
        <v>477.64079999999996</v>
      </c>
      <c r="G48" s="8">
        <f t="shared" si="6"/>
        <v>7200.7360861538418</v>
      </c>
      <c r="H48">
        <v>315</v>
      </c>
      <c r="I48">
        <v>295</v>
      </c>
      <c r="J48" s="8">
        <v>1591.5847947133234</v>
      </c>
      <c r="K48" s="1">
        <v>4180</v>
      </c>
      <c r="L48" s="1">
        <v>991.5</v>
      </c>
      <c r="N48" s="1"/>
      <c r="O48" s="1"/>
      <c r="S48" s="4"/>
      <c r="T48" s="5"/>
      <c r="U48" s="4"/>
      <c r="V48" s="4"/>
      <c r="W48" s="6"/>
      <c r="X48" s="6"/>
      <c r="Y48" s="6"/>
      <c r="Z48" s="6"/>
      <c r="AA48" s="6"/>
      <c r="AB48" s="6"/>
      <c r="AC48" s="6"/>
      <c r="AD48" s="6"/>
      <c r="AF48" s="6"/>
      <c r="AG48" s="6"/>
      <c r="AH48" s="6"/>
      <c r="AI48" s="6"/>
    </row>
    <row r="49" spans="1:35" x14ac:dyDescent="0.45">
      <c r="A49">
        <f t="shared" si="4"/>
        <v>6.8000000000000005E-2</v>
      </c>
      <c r="B49" s="1">
        <f t="shared" si="7"/>
        <v>246.89863842662635</v>
      </c>
      <c r="C49">
        <v>800</v>
      </c>
      <c r="D49" s="2">
        <v>0.84</v>
      </c>
      <c r="E49" s="1">
        <f t="shared" si="2"/>
        <v>53.071199999999997</v>
      </c>
      <c r="F49" s="1">
        <f t="shared" si="3"/>
        <v>477.64079999999996</v>
      </c>
      <c r="G49" s="8">
        <f t="shared" si="6"/>
        <v>8547.7167507692284</v>
      </c>
      <c r="H49">
        <v>315</v>
      </c>
      <c r="I49">
        <v>295</v>
      </c>
      <c r="J49" s="8">
        <v>1643.2896837349692</v>
      </c>
      <c r="K49" s="1">
        <v>4180</v>
      </c>
      <c r="L49" s="1">
        <v>991.5</v>
      </c>
      <c r="N49" s="1"/>
      <c r="O49" s="1"/>
      <c r="S49" s="4"/>
      <c r="T49" s="5"/>
      <c r="U49" s="4"/>
      <c r="V49" s="4"/>
      <c r="W49" s="6"/>
      <c r="X49" s="6"/>
      <c r="Y49" s="6"/>
      <c r="Z49" s="6"/>
      <c r="AA49" s="6"/>
      <c r="AB49" s="6"/>
      <c r="AC49" s="6"/>
      <c r="AD49" s="6"/>
      <c r="AF49" s="6"/>
      <c r="AG49" s="6"/>
      <c r="AH49" s="6"/>
      <c r="AI49" s="6"/>
    </row>
    <row r="50" spans="1:35" x14ac:dyDescent="0.45">
      <c r="A50">
        <f t="shared" si="4"/>
        <v>7.3999999999999996E-2</v>
      </c>
      <c r="B50" s="1">
        <f t="shared" si="7"/>
        <v>268.68381240544625</v>
      </c>
      <c r="C50">
        <v>800</v>
      </c>
      <c r="D50" s="2">
        <v>0.84</v>
      </c>
      <c r="E50" s="1">
        <f t="shared" si="2"/>
        <v>53.071199999999997</v>
      </c>
      <c r="F50" s="1">
        <f t="shared" si="3"/>
        <v>477.64079999999996</v>
      </c>
      <c r="G50" s="8">
        <f t="shared" si="6"/>
        <v>10009.427163076918</v>
      </c>
      <c r="H50">
        <v>315</v>
      </c>
      <c r="I50">
        <v>295</v>
      </c>
      <c r="J50" s="8">
        <v>1686.3798129138788</v>
      </c>
      <c r="K50" s="1">
        <v>4180</v>
      </c>
      <c r="L50" s="1">
        <v>991.5</v>
      </c>
      <c r="N50" s="1"/>
      <c r="O50" s="1"/>
      <c r="S50" s="4"/>
      <c r="T50" s="5"/>
      <c r="U50" s="4"/>
      <c r="V50" s="4"/>
      <c r="W50" s="6"/>
      <c r="X50" s="6"/>
      <c r="Y50" s="6"/>
      <c r="Z50" s="6"/>
      <c r="AA50" s="6"/>
      <c r="AB50" s="6"/>
      <c r="AC50" s="6"/>
      <c r="AD50" s="6"/>
      <c r="AF50" s="6"/>
      <c r="AG50" s="6"/>
      <c r="AH50" s="6"/>
      <c r="AI50" s="6"/>
    </row>
    <row r="51" spans="1:35" x14ac:dyDescent="0.45">
      <c r="A51">
        <f t="shared" si="4"/>
        <v>8.0000000000000002E-3</v>
      </c>
      <c r="B51" s="1">
        <f t="shared" si="7"/>
        <v>29.046898638426626</v>
      </c>
      <c r="C51">
        <v>1000</v>
      </c>
      <c r="D51" s="2">
        <v>1.1000000000000001</v>
      </c>
      <c r="E51" s="1">
        <f t="shared" si="2"/>
        <v>69.498000000000005</v>
      </c>
      <c r="F51" s="1">
        <f t="shared" si="3"/>
        <v>625.48200000000008</v>
      </c>
      <c r="G51" s="8">
        <f t="shared" si="6"/>
        <v>240.74875076923232</v>
      </c>
      <c r="H51">
        <v>315</v>
      </c>
      <c r="I51">
        <v>295</v>
      </c>
      <c r="J51" s="8">
        <v>378.72261730436213</v>
      </c>
      <c r="K51" s="1">
        <v>4180</v>
      </c>
      <c r="L51" s="1">
        <v>991.5</v>
      </c>
      <c r="N51" s="1"/>
      <c r="O51" s="1"/>
      <c r="S51" s="4"/>
      <c r="T51" s="5"/>
      <c r="U51" s="4"/>
      <c r="V51" s="4"/>
      <c r="W51" s="6"/>
      <c r="X51" s="6"/>
      <c r="Y51" s="6"/>
      <c r="Z51" s="6"/>
      <c r="AA51" s="6"/>
      <c r="AB51" s="6"/>
      <c r="AC51" s="6"/>
      <c r="AD51" s="6"/>
      <c r="AF51" s="6"/>
      <c r="AG51" s="6"/>
      <c r="AH51" s="6"/>
      <c r="AI51" s="6"/>
    </row>
    <row r="52" spans="1:35" x14ac:dyDescent="0.45">
      <c r="A52">
        <f t="shared" si="4"/>
        <v>1.4E-2</v>
      </c>
      <c r="B52" s="1">
        <f t="shared" si="7"/>
        <v>50.832072617246602</v>
      </c>
      <c r="C52">
        <v>1000</v>
      </c>
      <c r="D52" s="2">
        <v>1.1000000000000001</v>
      </c>
      <c r="E52" s="1">
        <f t="shared" si="2"/>
        <v>69.498000000000005</v>
      </c>
      <c r="F52" s="1">
        <f t="shared" si="3"/>
        <v>625.48200000000008</v>
      </c>
      <c r="G52" s="8">
        <f t="shared" si="6"/>
        <v>555.16168615384686</v>
      </c>
      <c r="H52">
        <v>315</v>
      </c>
      <c r="I52">
        <v>295</v>
      </c>
      <c r="J52" s="8">
        <v>649.70407250305493</v>
      </c>
      <c r="K52" s="1">
        <v>4180</v>
      </c>
      <c r="L52" s="1">
        <v>991.5</v>
      </c>
      <c r="N52" s="1"/>
      <c r="O52" s="1"/>
      <c r="S52" s="4"/>
      <c r="T52" s="5"/>
      <c r="U52" s="4"/>
      <c r="V52" s="4"/>
      <c r="W52" s="6"/>
      <c r="X52" s="6"/>
      <c r="Y52" s="6"/>
      <c r="Z52" s="6"/>
      <c r="AA52" s="6"/>
      <c r="AB52" s="6"/>
      <c r="AC52" s="6"/>
      <c r="AD52" s="6"/>
      <c r="AF52" s="6"/>
      <c r="AG52" s="6"/>
      <c r="AH52" s="6"/>
      <c r="AI52" s="6"/>
    </row>
    <row r="53" spans="1:35" x14ac:dyDescent="0.45">
      <c r="A53">
        <f t="shared" si="4"/>
        <v>0.02</v>
      </c>
      <c r="B53" s="1">
        <f t="shared" si="7"/>
        <v>72.617246596066565</v>
      </c>
      <c r="C53">
        <v>1000</v>
      </c>
      <c r="D53" s="2">
        <v>1.1000000000000001</v>
      </c>
      <c r="E53" s="1">
        <f t="shared" si="2"/>
        <v>69.498000000000005</v>
      </c>
      <c r="F53" s="1">
        <f t="shared" si="3"/>
        <v>625.48200000000008</v>
      </c>
      <c r="G53" s="8">
        <f t="shared" si="6"/>
        <v>984.30436923076911</v>
      </c>
      <c r="H53">
        <v>315</v>
      </c>
      <c r="I53">
        <v>295</v>
      </c>
      <c r="J53" s="8">
        <v>886.94013943744869</v>
      </c>
      <c r="K53" s="1">
        <v>4180</v>
      </c>
      <c r="L53" s="1">
        <v>991.5</v>
      </c>
      <c r="N53" s="1"/>
      <c r="O53" s="1"/>
      <c r="S53" s="4"/>
      <c r="T53" s="5"/>
      <c r="U53" s="4"/>
      <c r="V53" s="4"/>
      <c r="W53" s="6"/>
      <c r="X53" s="6"/>
      <c r="Y53" s="6"/>
      <c r="Z53" s="6"/>
      <c r="AA53" s="6"/>
      <c r="AB53" s="6"/>
      <c r="AC53" s="6"/>
      <c r="AD53" s="6"/>
      <c r="AF53" s="6"/>
      <c r="AG53" s="6"/>
      <c r="AH53" s="6"/>
      <c r="AI53" s="6"/>
    </row>
    <row r="54" spans="1:35" x14ac:dyDescent="0.45">
      <c r="A54">
        <f t="shared" si="4"/>
        <v>2.5999999999999999E-2</v>
      </c>
      <c r="B54" s="1">
        <f t="shared" si="7"/>
        <v>94.402420574886534</v>
      </c>
      <c r="C54">
        <v>1000</v>
      </c>
      <c r="D54" s="2">
        <v>1.1000000000000001</v>
      </c>
      <c r="E54" s="1">
        <f t="shared" si="2"/>
        <v>69.498000000000005</v>
      </c>
      <c r="F54" s="1">
        <f t="shared" si="3"/>
        <v>625.48200000000008</v>
      </c>
      <c r="G54" s="8">
        <f t="shared" si="6"/>
        <v>1528.1767999999988</v>
      </c>
      <c r="H54">
        <v>315</v>
      </c>
      <c r="I54">
        <v>295</v>
      </c>
      <c r="J54" s="8">
        <v>1084.7390296167766</v>
      </c>
      <c r="K54" s="1">
        <v>4180</v>
      </c>
      <c r="L54" s="1">
        <v>991.5</v>
      </c>
      <c r="N54" s="1"/>
      <c r="O54" s="1"/>
      <c r="S54" s="4"/>
      <c r="T54" s="5"/>
      <c r="U54" s="4"/>
      <c r="V54" s="4"/>
      <c r="W54" s="6"/>
      <c r="X54" s="6"/>
      <c r="Y54" s="6"/>
      <c r="Z54" s="6"/>
      <c r="AA54" s="6"/>
      <c r="AB54" s="6"/>
      <c r="AC54" s="6"/>
      <c r="AD54" s="6"/>
      <c r="AF54" s="6"/>
      <c r="AG54" s="6"/>
      <c r="AH54" s="6"/>
      <c r="AI54" s="6"/>
    </row>
    <row r="55" spans="1:35" x14ac:dyDescent="0.45">
      <c r="A55">
        <f t="shared" si="4"/>
        <v>3.2000000000000001E-2</v>
      </c>
      <c r="B55" s="1">
        <f t="shared" si="7"/>
        <v>116.1875945537065</v>
      </c>
      <c r="C55">
        <v>1000</v>
      </c>
      <c r="D55" s="2">
        <v>1.1000000000000001</v>
      </c>
      <c r="E55" s="1">
        <f t="shared" si="2"/>
        <v>69.498000000000005</v>
      </c>
      <c r="F55" s="1">
        <f t="shared" si="3"/>
        <v>625.48200000000008</v>
      </c>
      <c r="G55" s="8">
        <f t="shared" si="6"/>
        <v>2186.778978461537</v>
      </c>
      <c r="H55">
        <v>315</v>
      </c>
      <c r="I55">
        <v>295</v>
      </c>
      <c r="J55" s="8">
        <v>1247.7829361178747</v>
      </c>
      <c r="K55" s="1">
        <v>4180</v>
      </c>
      <c r="L55" s="1">
        <v>991.5</v>
      </c>
      <c r="N55" s="1"/>
      <c r="O55" s="1"/>
      <c r="S55" s="4"/>
      <c r="T55" s="5"/>
      <c r="U55" s="4"/>
      <c r="V55" s="4"/>
      <c r="W55" s="6"/>
      <c r="X55" s="6"/>
      <c r="Y55" s="6"/>
      <c r="Z55" s="6"/>
      <c r="AA55" s="6"/>
      <c r="AB55" s="6"/>
      <c r="AC55" s="6"/>
      <c r="AD55" s="6"/>
      <c r="AF55" s="6"/>
      <c r="AG55" s="6"/>
      <c r="AH55" s="6"/>
      <c r="AI55" s="6"/>
    </row>
    <row r="56" spans="1:35" x14ac:dyDescent="0.45">
      <c r="A56">
        <f t="shared" si="4"/>
        <v>3.7999999999999999E-2</v>
      </c>
      <c r="B56" s="1">
        <f t="shared" si="7"/>
        <v>137.97276853252646</v>
      </c>
      <c r="C56">
        <v>1000</v>
      </c>
      <c r="D56" s="2">
        <v>1.1000000000000001</v>
      </c>
      <c r="E56" s="1">
        <f t="shared" si="2"/>
        <v>69.498000000000005</v>
      </c>
      <c r="F56" s="1">
        <f t="shared" si="3"/>
        <v>625.48200000000008</v>
      </c>
      <c r="G56" s="8">
        <f t="shared" si="6"/>
        <v>2960.1109046153824</v>
      </c>
      <c r="H56">
        <v>315</v>
      </c>
      <c r="I56">
        <v>295</v>
      </c>
      <c r="J56" s="8">
        <v>1382.7341011569049</v>
      </c>
      <c r="K56" s="1">
        <v>4180</v>
      </c>
      <c r="L56" s="1">
        <v>991.5</v>
      </c>
      <c r="N56" s="1"/>
      <c r="O56" s="1"/>
      <c r="S56" s="4"/>
      <c r="T56" s="5"/>
      <c r="U56" s="4"/>
      <c r="V56" s="4"/>
      <c r="W56" s="6"/>
      <c r="X56" s="6"/>
      <c r="Y56" s="6"/>
      <c r="Z56" s="6"/>
      <c r="AA56" s="6"/>
      <c r="AB56" s="6"/>
      <c r="AC56" s="6"/>
      <c r="AD56" s="6"/>
      <c r="AF56" s="6"/>
      <c r="AG56" s="6"/>
      <c r="AH56" s="6"/>
      <c r="AI56" s="6"/>
    </row>
    <row r="57" spans="1:35" x14ac:dyDescent="0.45">
      <c r="A57">
        <f t="shared" si="4"/>
        <v>4.3999999999999997E-2</v>
      </c>
      <c r="B57" s="1">
        <f t="shared" si="7"/>
        <v>159.75794251134644</v>
      </c>
      <c r="C57">
        <v>1000</v>
      </c>
      <c r="D57" s="2">
        <v>1.1000000000000001</v>
      </c>
      <c r="E57" s="1">
        <f t="shared" si="2"/>
        <v>69.498000000000005</v>
      </c>
      <c r="F57" s="1">
        <f t="shared" si="3"/>
        <v>625.48200000000008</v>
      </c>
      <c r="G57" s="8">
        <f t="shared" si="6"/>
        <v>3848.1725784615351</v>
      </c>
      <c r="H57">
        <v>315</v>
      </c>
      <c r="I57">
        <v>295</v>
      </c>
      <c r="J57" s="8">
        <v>1495.4978715994916</v>
      </c>
      <c r="K57" s="1">
        <v>4180</v>
      </c>
      <c r="L57" s="1">
        <v>991.5</v>
      </c>
      <c r="N57" s="1"/>
      <c r="O57" s="1"/>
      <c r="S57" s="4"/>
      <c r="T57" s="5"/>
      <c r="U57" s="4"/>
      <c r="V57" s="4"/>
      <c r="W57" s="6"/>
      <c r="X57" s="6"/>
      <c r="Y57" s="6"/>
      <c r="Z57" s="6"/>
      <c r="AA57" s="6"/>
      <c r="AB57" s="6"/>
      <c r="AC57" s="6"/>
      <c r="AD57" s="6"/>
      <c r="AF57" s="6"/>
      <c r="AG57" s="6"/>
      <c r="AH57" s="6"/>
      <c r="AI57" s="6"/>
    </row>
    <row r="58" spans="1:35" x14ac:dyDescent="0.45">
      <c r="A58">
        <f t="shared" si="4"/>
        <v>0.05</v>
      </c>
      <c r="B58" s="1">
        <f t="shared" si="7"/>
        <v>181.54311649016643</v>
      </c>
      <c r="C58">
        <v>1000</v>
      </c>
      <c r="D58" s="2">
        <v>1.1000000000000001</v>
      </c>
      <c r="E58" s="1">
        <f t="shared" si="2"/>
        <v>69.498000000000005</v>
      </c>
      <c r="F58" s="1">
        <f t="shared" si="3"/>
        <v>625.48200000000008</v>
      </c>
      <c r="G58" s="8">
        <f t="shared" si="6"/>
        <v>4850.9639999999972</v>
      </c>
      <c r="H58">
        <v>315</v>
      </c>
      <c r="I58">
        <v>295</v>
      </c>
      <c r="J58" s="8">
        <v>1590.7538895580874</v>
      </c>
      <c r="K58" s="1">
        <v>4180</v>
      </c>
      <c r="L58" s="1">
        <v>991.5</v>
      </c>
      <c r="N58" s="1"/>
      <c r="O58" s="1"/>
      <c r="S58" s="4"/>
      <c r="T58" s="5"/>
      <c r="U58" s="4"/>
      <c r="V58" s="4"/>
      <c r="W58" s="6"/>
      <c r="X58" s="6"/>
      <c r="Y58" s="6"/>
      <c r="Z58" s="6"/>
      <c r="AA58" s="6"/>
      <c r="AB58" s="6"/>
      <c r="AC58" s="6"/>
      <c r="AD58" s="6"/>
      <c r="AF58" s="6"/>
      <c r="AG58" s="6"/>
      <c r="AH58" s="6"/>
      <c r="AI58" s="6"/>
    </row>
    <row r="59" spans="1:35" x14ac:dyDescent="0.45">
      <c r="A59">
        <f t="shared" si="4"/>
        <v>5.6000000000000001E-2</v>
      </c>
      <c r="B59" s="1">
        <f t="shared" si="7"/>
        <v>203.32829046898641</v>
      </c>
      <c r="C59">
        <v>1000</v>
      </c>
      <c r="D59" s="2">
        <v>1.1000000000000001</v>
      </c>
      <c r="E59" s="1">
        <f t="shared" si="2"/>
        <v>69.498000000000005</v>
      </c>
      <c r="F59" s="1">
        <f t="shared" si="3"/>
        <v>625.48200000000008</v>
      </c>
      <c r="G59" s="8">
        <f t="shared" si="6"/>
        <v>5968.4851692307657</v>
      </c>
      <c r="H59">
        <v>315</v>
      </c>
      <c r="I59">
        <v>295</v>
      </c>
      <c r="J59" s="8">
        <v>1672.0896325310191</v>
      </c>
      <c r="K59" s="1">
        <v>4180</v>
      </c>
      <c r="L59" s="1">
        <v>991.5</v>
      </c>
      <c r="N59" s="1"/>
      <c r="O59" s="1"/>
      <c r="S59" s="4"/>
      <c r="T59" s="5"/>
      <c r="U59" s="4"/>
      <c r="V59" s="4"/>
      <c r="W59" s="6"/>
      <c r="X59" s="6"/>
      <c r="Y59" s="6"/>
      <c r="Z59" s="6"/>
      <c r="AA59" s="6"/>
      <c r="AB59" s="6"/>
      <c r="AC59" s="6"/>
      <c r="AD59" s="6"/>
      <c r="AF59" s="6"/>
      <c r="AG59" s="6"/>
      <c r="AH59" s="6"/>
      <c r="AI59" s="6"/>
    </row>
    <row r="60" spans="1:35" x14ac:dyDescent="0.45">
      <c r="A60">
        <f t="shared" si="4"/>
        <v>6.2E-2</v>
      </c>
      <c r="B60" s="1">
        <f t="shared" si="7"/>
        <v>225.11346444780636</v>
      </c>
      <c r="C60">
        <v>1000</v>
      </c>
      <c r="D60" s="2">
        <v>1.1000000000000001</v>
      </c>
      <c r="E60" s="1">
        <f t="shared" si="2"/>
        <v>69.498000000000005</v>
      </c>
      <c r="F60" s="1">
        <f t="shared" si="3"/>
        <v>625.48200000000008</v>
      </c>
      <c r="G60" s="8">
        <f t="shared" si="6"/>
        <v>7200.7360861538418</v>
      </c>
      <c r="H60">
        <v>315</v>
      </c>
      <c r="I60">
        <v>295</v>
      </c>
      <c r="J60" s="8">
        <v>1742.2400043089292</v>
      </c>
      <c r="K60" s="1">
        <v>4180</v>
      </c>
      <c r="L60" s="1">
        <v>991.5</v>
      </c>
      <c r="N60" s="1"/>
      <c r="O60" s="1"/>
      <c r="S60" s="4"/>
      <c r="T60" s="5"/>
      <c r="U60" s="4"/>
      <c r="V60" s="4"/>
      <c r="W60" s="6"/>
      <c r="X60" s="6"/>
      <c r="Y60" s="6"/>
      <c r="Z60" s="6"/>
      <c r="AA60" s="6"/>
      <c r="AB60" s="6"/>
      <c r="AC60" s="6"/>
      <c r="AD60" s="6"/>
      <c r="AF60" s="6"/>
      <c r="AG60" s="6"/>
      <c r="AH60" s="6"/>
      <c r="AI60" s="6"/>
    </row>
    <row r="61" spans="1:35" x14ac:dyDescent="0.45">
      <c r="A61">
        <f t="shared" si="4"/>
        <v>6.8000000000000005E-2</v>
      </c>
      <c r="B61" s="1">
        <f t="shared" si="7"/>
        <v>246.89863842662635</v>
      </c>
      <c r="C61">
        <v>1000</v>
      </c>
      <c r="D61" s="2">
        <v>1.1000000000000001</v>
      </c>
      <c r="E61" s="1">
        <f t="shared" si="2"/>
        <v>69.498000000000005</v>
      </c>
      <c r="F61" s="1">
        <f t="shared" si="3"/>
        <v>625.48200000000008</v>
      </c>
      <c r="G61" s="8">
        <f t="shared" si="6"/>
        <v>8547.7167507692284</v>
      </c>
      <c r="H61">
        <v>315</v>
      </c>
      <c r="I61">
        <v>295</v>
      </c>
      <c r="J61" s="8">
        <v>1803.3005364322528</v>
      </c>
      <c r="K61" s="1">
        <v>4180</v>
      </c>
      <c r="L61" s="1">
        <v>991.5</v>
      </c>
      <c r="N61" s="1"/>
      <c r="O61" s="1"/>
      <c r="S61" s="4"/>
      <c r="T61" s="5"/>
      <c r="U61" s="4"/>
      <c r="V61" s="4"/>
      <c r="W61" s="6"/>
      <c r="X61" s="6"/>
      <c r="Y61" s="6"/>
      <c r="Z61" s="6"/>
      <c r="AA61" s="6"/>
      <c r="AB61" s="6"/>
      <c r="AC61" s="6"/>
      <c r="AD61" s="6"/>
      <c r="AF61" s="6"/>
      <c r="AG61" s="6"/>
      <c r="AH61" s="6"/>
      <c r="AI61" s="6"/>
    </row>
    <row r="62" spans="1:35" x14ac:dyDescent="0.45">
      <c r="A62">
        <f t="shared" si="4"/>
        <v>7.3999999999999996E-2</v>
      </c>
      <c r="B62" s="1">
        <f t="shared" si="7"/>
        <v>268.68381240544625</v>
      </c>
      <c r="C62">
        <v>1000</v>
      </c>
      <c r="D62" s="2">
        <v>1.1000000000000001</v>
      </c>
      <c r="E62" s="1">
        <f t="shared" si="2"/>
        <v>69.498000000000005</v>
      </c>
      <c r="F62" s="1">
        <f t="shared" si="3"/>
        <v>625.48200000000008</v>
      </c>
      <c r="G62" s="8">
        <f t="shared" si="6"/>
        <v>10009.427163076918</v>
      </c>
      <c r="H62">
        <v>315</v>
      </c>
      <c r="I62">
        <v>295</v>
      </c>
      <c r="J62" s="8">
        <v>1854.3690919888111</v>
      </c>
      <c r="K62" s="1">
        <v>4180</v>
      </c>
      <c r="L62" s="1">
        <v>991.5</v>
      </c>
      <c r="N62" s="1"/>
      <c r="O62" s="1"/>
      <c r="S62" s="4"/>
      <c r="T62" s="5"/>
      <c r="U62" s="4"/>
      <c r="V62" s="4"/>
      <c r="W62" s="6"/>
      <c r="X62" s="6"/>
      <c r="Y62" s="6"/>
      <c r="Z62" s="6"/>
      <c r="AA62" s="6"/>
      <c r="AB62" s="6"/>
      <c r="AC62" s="6"/>
      <c r="AD62" s="6"/>
      <c r="AF62" s="6"/>
      <c r="AG62" s="6"/>
      <c r="AH62" s="6"/>
      <c r="AI62" s="6"/>
    </row>
    <row r="63" spans="1:35" x14ac:dyDescent="0.45">
      <c r="A63">
        <f t="shared" si="4"/>
        <v>8.0000000000000002E-3</v>
      </c>
      <c r="B63" s="1">
        <f t="shared" si="7"/>
        <v>29.046898638426626</v>
      </c>
      <c r="C63">
        <v>1200</v>
      </c>
      <c r="D63" s="2">
        <v>1.35</v>
      </c>
      <c r="E63" s="1">
        <f t="shared" si="2"/>
        <v>85.293000000000006</v>
      </c>
      <c r="F63" s="1">
        <f t="shared" si="3"/>
        <v>767.63700000000006</v>
      </c>
      <c r="G63" s="8">
        <f t="shared" si="6"/>
        <v>240.74875076923232</v>
      </c>
      <c r="H63">
        <v>315</v>
      </c>
      <c r="I63">
        <v>295</v>
      </c>
      <c r="J63" s="8">
        <v>409.98675028882428</v>
      </c>
      <c r="K63" s="1">
        <v>4180</v>
      </c>
      <c r="L63" s="1">
        <v>991.5</v>
      </c>
      <c r="N63" s="1"/>
      <c r="O63" s="1"/>
      <c r="S63" s="4"/>
      <c r="T63" s="5"/>
      <c r="U63" s="4"/>
      <c r="V63" s="4"/>
      <c r="W63" s="6"/>
      <c r="X63" s="6"/>
      <c r="Y63" s="6"/>
      <c r="Z63" s="6"/>
      <c r="AA63" s="6"/>
      <c r="AB63" s="6"/>
      <c r="AC63" s="6"/>
      <c r="AD63" s="6"/>
      <c r="AF63" s="6"/>
      <c r="AG63" s="6"/>
      <c r="AH63" s="6"/>
      <c r="AI63" s="6"/>
    </row>
    <row r="64" spans="1:35" x14ac:dyDescent="0.45">
      <c r="A64">
        <f t="shared" si="4"/>
        <v>1.4E-2</v>
      </c>
      <c r="B64" s="1">
        <f t="shared" si="7"/>
        <v>50.832072617246602</v>
      </c>
      <c r="C64">
        <v>1200</v>
      </c>
      <c r="D64" s="2">
        <v>1.35</v>
      </c>
      <c r="E64" s="1">
        <f t="shared" si="2"/>
        <v>85.293000000000006</v>
      </c>
      <c r="F64" s="1">
        <f t="shared" si="3"/>
        <v>767.63700000000006</v>
      </c>
      <c r="G64" s="8">
        <f t="shared" si="6"/>
        <v>555.16168615384686</v>
      </c>
      <c r="H64">
        <v>315</v>
      </c>
      <c r="I64">
        <v>295</v>
      </c>
      <c r="J64" s="8">
        <v>706.44207511536922</v>
      </c>
      <c r="K64" s="1">
        <v>4180</v>
      </c>
      <c r="L64" s="1">
        <v>991.5</v>
      </c>
      <c r="N64" s="1"/>
      <c r="O64" s="1"/>
      <c r="S64" s="4"/>
      <c r="T64" s="5"/>
      <c r="U64" s="4"/>
      <c r="V64" s="4"/>
      <c r="W64" s="6"/>
      <c r="X64" s="6"/>
      <c r="Y64" s="6"/>
      <c r="Z64" s="6"/>
      <c r="AA64" s="6"/>
      <c r="AB64" s="6"/>
      <c r="AC64" s="6"/>
      <c r="AD64" s="6"/>
      <c r="AF64" s="6"/>
      <c r="AG64" s="6"/>
      <c r="AH64" s="6"/>
      <c r="AI64" s="6"/>
    </row>
    <row r="65" spans="1:35" x14ac:dyDescent="0.45">
      <c r="A65">
        <f t="shared" si="4"/>
        <v>0.02</v>
      </c>
      <c r="B65" s="1">
        <f t="shared" si="7"/>
        <v>72.617246596066565</v>
      </c>
      <c r="C65">
        <v>1200</v>
      </c>
      <c r="D65" s="2">
        <v>1.35</v>
      </c>
      <c r="E65" s="1">
        <f t="shared" si="2"/>
        <v>85.293000000000006</v>
      </c>
      <c r="F65" s="1">
        <f t="shared" si="3"/>
        <v>767.63700000000006</v>
      </c>
      <c r="G65" s="8">
        <f t="shared" si="6"/>
        <v>984.30436923076911</v>
      </c>
      <c r="H65">
        <v>315</v>
      </c>
      <c r="I65">
        <v>295</v>
      </c>
      <c r="J65" s="8">
        <v>971.34492280564973</v>
      </c>
      <c r="K65" s="1">
        <v>4180</v>
      </c>
      <c r="L65" s="1">
        <v>991.5</v>
      </c>
      <c r="N65" s="1"/>
      <c r="O65" s="1"/>
      <c r="S65" s="4"/>
      <c r="T65" s="5"/>
      <c r="U65" s="4"/>
      <c r="V65" s="4"/>
      <c r="W65" s="6"/>
      <c r="X65" s="6"/>
      <c r="Y65" s="6"/>
      <c r="Z65" s="6"/>
      <c r="AA65" s="6"/>
      <c r="AB65" s="6"/>
      <c r="AC65" s="6"/>
      <c r="AD65" s="6"/>
      <c r="AF65" s="6"/>
      <c r="AG65" s="6"/>
      <c r="AH65" s="6"/>
      <c r="AI65" s="6"/>
    </row>
    <row r="66" spans="1:35" x14ac:dyDescent="0.45">
      <c r="A66">
        <f t="shared" si="4"/>
        <v>2.5999999999999999E-2</v>
      </c>
      <c r="B66" s="1">
        <f t="shared" ref="B66:B97" si="8">A66/L66*3600*1000</f>
        <v>94.402420574886534</v>
      </c>
      <c r="C66">
        <v>1200</v>
      </c>
      <c r="D66" s="2">
        <v>1.35</v>
      </c>
      <c r="E66" s="1">
        <f t="shared" si="2"/>
        <v>85.293000000000006</v>
      </c>
      <c r="F66" s="1">
        <f t="shared" si="3"/>
        <v>767.63700000000006</v>
      </c>
      <c r="G66" s="8">
        <f t="shared" si="6"/>
        <v>1528.1767999999988</v>
      </c>
      <c r="H66">
        <v>315</v>
      </c>
      <c r="I66">
        <v>295</v>
      </c>
      <c r="J66" s="8">
        <v>1196.3350764564298</v>
      </c>
      <c r="K66" s="1">
        <v>4180</v>
      </c>
      <c r="L66" s="1">
        <v>991.5</v>
      </c>
      <c r="N66" s="1"/>
      <c r="O66" s="1"/>
      <c r="S66" s="4"/>
      <c r="T66" s="5"/>
      <c r="U66" s="4"/>
      <c r="V66" s="4"/>
      <c r="W66" s="6"/>
      <c r="X66" s="6"/>
      <c r="Y66" s="6"/>
      <c r="Z66" s="6"/>
      <c r="AA66" s="6"/>
      <c r="AB66" s="6"/>
      <c r="AC66" s="6"/>
      <c r="AD66" s="6"/>
      <c r="AF66" s="6"/>
      <c r="AG66" s="6"/>
      <c r="AH66" s="6"/>
      <c r="AI66" s="6"/>
    </row>
    <row r="67" spans="1:35" x14ac:dyDescent="0.45">
      <c r="A67">
        <f t="shared" si="4"/>
        <v>3.2000000000000001E-2</v>
      </c>
      <c r="B67" s="1">
        <f t="shared" si="8"/>
        <v>116.1875945537065</v>
      </c>
      <c r="C67">
        <v>1200</v>
      </c>
      <c r="D67" s="2">
        <v>1.35</v>
      </c>
      <c r="E67" s="1">
        <f t="shared" si="2"/>
        <v>85.293000000000006</v>
      </c>
      <c r="F67" s="1">
        <f t="shared" si="3"/>
        <v>767.63700000000006</v>
      </c>
      <c r="G67" s="8">
        <f t="shared" si="6"/>
        <v>2186.778978461537</v>
      </c>
      <c r="H67">
        <v>315</v>
      </c>
      <c r="I67">
        <v>295</v>
      </c>
      <c r="J67" s="8">
        <v>1384.4473513014152</v>
      </c>
      <c r="K67" s="1">
        <v>4180</v>
      </c>
      <c r="L67" s="1">
        <v>991.5</v>
      </c>
      <c r="N67" s="1"/>
      <c r="O67" s="1"/>
      <c r="S67" s="4"/>
      <c r="T67" s="5"/>
      <c r="U67" s="4"/>
      <c r="V67" s="4"/>
      <c r="W67" s="6"/>
      <c r="X67" s="6"/>
      <c r="Y67" s="6"/>
      <c r="Z67" s="6"/>
      <c r="AA67" s="6"/>
      <c r="AB67" s="6"/>
      <c r="AC67" s="6"/>
      <c r="AD67" s="6"/>
      <c r="AF67" s="6"/>
      <c r="AG67" s="6"/>
      <c r="AH67" s="6"/>
      <c r="AI67" s="6"/>
    </row>
    <row r="68" spans="1:35" x14ac:dyDescent="0.45">
      <c r="A68">
        <f t="shared" si="4"/>
        <v>3.7999999999999999E-2</v>
      </c>
      <c r="B68" s="1">
        <f t="shared" si="8"/>
        <v>137.97276853252646</v>
      </c>
      <c r="C68">
        <v>1200</v>
      </c>
      <c r="D68" s="2">
        <v>1.35</v>
      </c>
      <c r="E68" s="1">
        <f t="shared" ref="E68:E131" si="9">D68*0.01755*3600</f>
        <v>85.293000000000006</v>
      </c>
      <c r="F68" s="1">
        <f t="shared" ref="F68:F131" si="10">E68*9</f>
        <v>767.63700000000006</v>
      </c>
      <c r="G68" s="8">
        <f t="shared" si="6"/>
        <v>2960.1109046153824</v>
      </c>
      <c r="H68">
        <v>315</v>
      </c>
      <c r="I68">
        <v>295</v>
      </c>
      <c r="J68" s="8">
        <v>1541.8370010241003</v>
      </c>
      <c r="K68" s="1">
        <v>4180</v>
      </c>
      <c r="L68" s="1">
        <v>991.5</v>
      </c>
      <c r="N68" s="1"/>
      <c r="O68" s="1"/>
      <c r="S68" s="4"/>
      <c r="T68" s="5"/>
      <c r="U68" s="4"/>
      <c r="V68" s="4"/>
      <c r="W68" s="6"/>
      <c r="X68" s="6"/>
      <c r="Y68" s="6"/>
      <c r="Z68" s="6"/>
      <c r="AA68" s="6"/>
      <c r="AB68" s="6"/>
      <c r="AC68" s="6"/>
      <c r="AD68" s="6"/>
      <c r="AF68" s="6"/>
      <c r="AG68" s="6"/>
      <c r="AH68" s="6"/>
      <c r="AI68" s="6"/>
    </row>
    <row r="69" spans="1:35" x14ac:dyDescent="0.45">
      <c r="A69">
        <f t="shared" si="4"/>
        <v>4.3999999999999997E-2</v>
      </c>
      <c r="B69" s="1">
        <f t="shared" si="8"/>
        <v>159.75794251134644</v>
      </c>
      <c r="C69">
        <v>1200</v>
      </c>
      <c r="D69" s="2">
        <v>1.35</v>
      </c>
      <c r="E69" s="1">
        <f t="shared" si="9"/>
        <v>85.293000000000006</v>
      </c>
      <c r="F69" s="1">
        <f t="shared" si="10"/>
        <v>767.63700000000006</v>
      </c>
      <c r="G69" s="8">
        <f t="shared" si="6"/>
        <v>3848.1725784615351</v>
      </c>
      <c r="H69">
        <v>315</v>
      </c>
      <c r="I69">
        <v>295</v>
      </c>
      <c r="J69" s="8">
        <v>1674.4528169988212</v>
      </c>
      <c r="K69" s="1">
        <v>4180</v>
      </c>
      <c r="L69" s="1">
        <v>991.5</v>
      </c>
      <c r="N69" s="1"/>
      <c r="O69" s="1"/>
      <c r="S69" s="4"/>
      <c r="T69" s="5"/>
      <c r="U69" s="4"/>
      <c r="V69" s="4"/>
      <c r="W69" s="6"/>
      <c r="X69" s="6"/>
      <c r="Y69" s="6"/>
      <c r="Z69" s="6"/>
      <c r="AA69" s="6"/>
      <c r="AB69" s="6"/>
      <c r="AC69" s="6"/>
      <c r="AD69" s="6"/>
      <c r="AF69" s="6"/>
      <c r="AG69" s="6"/>
      <c r="AH69" s="6"/>
      <c r="AI69" s="6"/>
    </row>
    <row r="70" spans="1:35" x14ac:dyDescent="0.45">
      <c r="A70">
        <f t="shared" si="4"/>
        <v>0.05</v>
      </c>
      <c r="B70" s="1">
        <f t="shared" si="8"/>
        <v>181.54311649016643</v>
      </c>
      <c r="C70">
        <v>1200</v>
      </c>
      <c r="D70" s="2">
        <v>1.35</v>
      </c>
      <c r="E70" s="1">
        <f t="shared" si="9"/>
        <v>85.293000000000006</v>
      </c>
      <c r="F70" s="1">
        <f t="shared" si="10"/>
        <v>767.63700000000006</v>
      </c>
      <c r="G70" s="8">
        <f t="shared" si="6"/>
        <v>4850.9639999999972</v>
      </c>
      <c r="H70">
        <v>315</v>
      </c>
      <c r="I70">
        <v>295</v>
      </c>
      <c r="J70" s="8">
        <v>1787.2216033416578</v>
      </c>
      <c r="K70" s="1">
        <v>4180</v>
      </c>
      <c r="L70" s="1">
        <v>991.5</v>
      </c>
      <c r="N70" s="1"/>
      <c r="O70" s="1"/>
      <c r="S70" s="4"/>
      <c r="T70" s="5"/>
      <c r="U70" s="4"/>
      <c r="V70" s="4"/>
      <c r="W70" s="6"/>
      <c r="X70" s="6"/>
      <c r="Y70" s="6"/>
      <c r="Z70" s="6"/>
      <c r="AA70" s="6"/>
      <c r="AB70" s="6"/>
      <c r="AC70" s="6"/>
      <c r="AD70" s="6"/>
      <c r="AF70" s="6"/>
      <c r="AG70" s="6"/>
      <c r="AH70" s="6"/>
      <c r="AI70" s="6"/>
    </row>
    <row r="71" spans="1:35" x14ac:dyDescent="0.45">
      <c r="A71">
        <f t="shared" si="4"/>
        <v>5.6000000000000001E-2</v>
      </c>
      <c r="B71" s="1">
        <f t="shared" si="8"/>
        <v>203.32829046898641</v>
      </c>
      <c r="C71">
        <v>1200</v>
      </c>
      <c r="D71" s="2">
        <v>1.35</v>
      </c>
      <c r="E71" s="1">
        <f t="shared" si="9"/>
        <v>85.293000000000006</v>
      </c>
      <c r="F71" s="1">
        <f t="shared" si="10"/>
        <v>767.63700000000006</v>
      </c>
      <c r="G71" s="8">
        <f t="shared" si="6"/>
        <v>5968.4851692307657</v>
      </c>
      <c r="H71">
        <v>315</v>
      </c>
      <c r="I71">
        <v>295</v>
      </c>
      <c r="J71" s="8">
        <v>1884.0271415481334</v>
      </c>
      <c r="K71" s="1">
        <v>4180</v>
      </c>
      <c r="L71" s="1">
        <v>991.5</v>
      </c>
      <c r="N71" s="1"/>
      <c r="O71" s="1"/>
      <c r="S71" s="4"/>
      <c r="T71" s="5"/>
      <c r="U71" s="4"/>
      <c r="V71" s="4"/>
      <c r="W71" s="6"/>
      <c r="X71" s="6"/>
      <c r="Y71" s="6"/>
      <c r="Z71" s="6"/>
      <c r="AA71" s="6"/>
      <c r="AB71" s="6"/>
      <c r="AC71" s="6"/>
      <c r="AD71" s="6"/>
      <c r="AF71" s="6"/>
      <c r="AG71" s="6"/>
      <c r="AH71" s="6"/>
      <c r="AI71" s="6"/>
    </row>
    <row r="72" spans="1:35" x14ac:dyDescent="0.45">
      <c r="A72">
        <f t="shared" si="4"/>
        <v>6.2E-2</v>
      </c>
      <c r="B72" s="1">
        <f t="shared" si="8"/>
        <v>225.11346444780636</v>
      </c>
      <c r="C72">
        <v>1200</v>
      </c>
      <c r="D72" s="2">
        <v>1.35</v>
      </c>
      <c r="E72" s="1">
        <f t="shared" si="9"/>
        <v>85.293000000000006</v>
      </c>
      <c r="F72" s="1">
        <f t="shared" si="10"/>
        <v>767.63700000000006</v>
      </c>
      <c r="G72" s="8">
        <f t="shared" si="6"/>
        <v>7200.7360861538418</v>
      </c>
      <c r="H72">
        <v>315</v>
      </c>
      <c r="I72">
        <v>295</v>
      </c>
      <c r="J72" s="8">
        <v>1967.8886511084063</v>
      </c>
      <c r="K72" s="1">
        <v>4180</v>
      </c>
      <c r="L72" s="1">
        <v>991.5</v>
      </c>
      <c r="N72" s="1"/>
      <c r="O72" s="1"/>
      <c r="S72" s="4"/>
      <c r="T72" s="5"/>
      <c r="U72" s="4"/>
      <c r="V72" s="4"/>
      <c r="W72" s="6"/>
      <c r="X72" s="6"/>
      <c r="Y72" s="6"/>
      <c r="Z72" s="6"/>
      <c r="AA72" s="6"/>
      <c r="AB72" s="6"/>
      <c r="AC72" s="6"/>
      <c r="AD72" s="6"/>
      <c r="AF72" s="6"/>
      <c r="AG72" s="6"/>
      <c r="AH72" s="6"/>
      <c r="AI72" s="6"/>
    </row>
    <row r="73" spans="1:35" x14ac:dyDescent="0.45">
      <c r="A73">
        <f t="shared" si="4"/>
        <v>6.8000000000000005E-2</v>
      </c>
      <c r="B73" s="1">
        <f t="shared" si="8"/>
        <v>246.89863842662635</v>
      </c>
      <c r="C73">
        <v>1200</v>
      </c>
      <c r="D73" s="2">
        <v>1.35</v>
      </c>
      <c r="E73" s="1">
        <f t="shared" si="9"/>
        <v>85.293000000000006</v>
      </c>
      <c r="F73" s="1">
        <f t="shared" si="10"/>
        <v>767.63700000000006</v>
      </c>
      <c r="G73" s="8">
        <f t="shared" si="6"/>
        <v>8547.7167507692284</v>
      </c>
      <c r="H73">
        <v>315</v>
      </c>
      <c r="I73">
        <v>295</v>
      </c>
      <c r="J73" s="8">
        <v>2041.1538084473827</v>
      </c>
      <c r="K73" s="1">
        <v>4180</v>
      </c>
      <c r="L73" s="1">
        <v>991.5</v>
      </c>
      <c r="N73" s="1"/>
      <c r="O73" s="1"/>
      <c r="S73" s="4"/>
      <c r="T73" s="5"/>
      <c r="U73" s="4"/>
      <c r="V73" s="4"/>
      <c r="W73" s="6"/>
      <c r="X73" s="6"/>
      <c r="Y73" s="6"/>
      <c r="Z73" s="6"/>
      <c r="AA73" s="6"/>
      <c r="AB73" s="6"/>
      <c r="AC73" s="6"/>
      <c r="AD73" s="6"/>
      <c r="AF73" s="6"/>
      <c r="AG73" s="6"/>
      <c r="AH73" s="6"/>
      <c r="AI73" s="6"/>
    </row>
    <row r="74" spans="1:35" x14ac:dyDescent="0.45">
      <c r="A74">
        <f t="shared" si="4"/>
        <v>7.3999999999999996E-2</v>
      </c>
      <c r="B74" s="1">
        <f t="shared" si="8"/>
        <v>268.68381240544625</v>
      </c>
      <c r="C74">
        <v>1200</v>
      </c>
      <c r="D74" s="2">
        <v>1.35</v>
      </c>
      <c r="E74" s="1">
        <f t="shared" si="9"/>
        <v>85.293000000000006</v>
      </c>
      <c r="F74" s="1">
        <f t="shared" si="10"/>
        <v>767.63700000000006</v>
      </c>
      <c r="G74" s="8">
        <f t="shared" si="6"/>
        <v>10009.427163076918</v>
      </c>
      <c r="H74">
        <v>315</v>
      </c>
      <c r="I74">
        <v>295</v>
      </c>
      <c r="J74" s="8">
        <v>2102.6182693625615</v>
      </c>
      <c r="K74" s="1">
        <v>4180</v>
      </c>
      <c r="L74" s="1">
        <v>991.5</v>
      </c>
      <c r="N74" s="1"/>
      <c r="O74" s="1"/>
      <c r="S74" s="4"/>
      <c r="T74" s="5"/>
      <c r="U74" s="4"/>
      <c r="V74" s="4"/>
      <c r="W74" s="6"/>
      <c r="X74" s="6"/>
      <c r="Y74" s="6"/>
      <c r="Z74" s="6"/>
      <c r="AA74" s="6"/>
      <c r="AB74" s="6"/>
      <c r="AC74" s="6"/>
      <c r="AD74" s="6"/>
      <c r="AF74" s="6"/>
      <c r="AG74" s="6"/>
      <c r="AH74" s="6"/>
      <c r="AI74" s="6"/>
    </row>
    <row r="75" spans="1:35" x14ac:dyDescent="0.45">
      <c r="A75">
        <f t="shared" si="4"/>
        <v>8.0000000000000002E-3</v>
      </c>
      <c r="B75" s="1">
        <f t="shared" si="8"/>
        <v>29.046898638426626</v>
      </c>
      <c r="C75">
        <v>1500</v>
      </c>
      <c r="D75" s="2">
        <v>1.73</v>
      </c>
      <c r="E75" s="1">
        <f t="shared" si="9"/>
        <v>109.3014</v>
      </c>
      <c r="F75" s="1">
        <f t="shared" si="10"/>
        <v>983.71260000000007</v>
      </c>
      <c r="G75" s="8">
        <f t="shared" si="6"/>
        <v>240.74875076923232</v>
      </c>
      <c r="H75">
        <v>315</v>
      </c>
      <c r="I75">
        <v>295</v>
      </c>
      <c r="J75" s="8">
        <v>445.13976309665321</v>
      </c>
      <c r="K75" s="1">
        <v>4180</v>
      </c>
      <c r="L75" s="1">
        <v>991.5</v>
      </c>
      <c r="N75" s="1"/>
      <c r="O75" s="1"/>
      <c r="S75" s="4"/>
      <c r="T75" s="5"/>
      <c r="U75" s="4"/>
      <c r="V75" s="4"/>
      <c r="W75" s="6"/>
      <c r="X75" s="6"/>
      <c r="Y75" s="6"/>
      <c r="Z75" s="6"/>
      <c r="AA75" s="6"/>
      <c r="AB75" s="6"/>
      <c r="AC75" s="6"/>
      <c r="AD75" s="6"/>
      <c r="AF75" s="6"/>
      <c r="AG75" s="6"/>
      <c r="AH75" s="6"/>
      <c r="AI75" s="6"/>
    </row>
    <row r="76" spans="1:35" x14ac:dyDescent="0.45">
      <c r="A76">
        <f t="shared" si="4"/>
        <v>1.4E-2</v>
      </c>
      <c r="B76" s="1">
        <f t="shared" si="8"/>
        <v>50.832072617246602</v>
      </c>
      <c r="C76">
        <v>1500</v>
      </c>
      <c r="D76" s="2">
        <v>1.73</v>
      </c>
      <c r="E76" s="1">
        <f t="shared" si="9"/>
        <v>109.3014</v>
      </c>
      <c r="F76" s="1">
        <f t="shared" si="10"/>
        <v>983.71260000000007</v>
      </c>
      <c r="G76" s="8">
        <f t="shared" si="6"/>
        <v>555.16168615384686</v>
      </c>
      <c r="H76">
        <v>315</v>
      </c>
      <c r="I76">
        <v>295</v>
      </c>
      <c r="J76" s="8">
        <v>770.23954051119108</v>
      </c>
      <c r="K76" s="1">
        <v>4180</v>
      </c>
      <c r="L76" s="1">
        <v>991.5</v>
      </c>
      <c r="N76" s="1"/>
      <c r="O76" s="1"/>
      <c r="S76" s="4"/>
      <c r="T76" s="5"/>
      <c r="U76" s="4"/>
      <c r="V76" s="4"/>
      <c r="W76" s="6"/>
      <c r="X76" s="6"/>
      <c r="Y76" s="6"/>
      <c r="Z76" s="6"/>
      <c r="AA76" s="6"/>
      <c r="AB76" s="6"/>
      <c r="AC76" s="6"/>
      <c r="AD76" s="6"/>
      <c r="AF76" s="6"/>
      <c r="AG76" s="6"/>
      <c r="AH76" s="6"/>
      <c r="AI76" s="6"/>
    </row>
    <row r="77" spans="1:35" x14ac:dyDescent="0.45">
      <c r="A77">
        <f t="shared" si="4"/>
        <v>0.02</v>
      </c>
      <c r="B77" s="1">
        <f t="shared" si="8"/>
        <v>72.617246596066565</v>
      </c>
      <c r="C77">
        <v>1500</v>
      </c>
      <c r="D77" s="2">
        <v>1.73</v>
      </c>
      <c r="E77" s="1">
        <f t="shared" si="9"/>
        <v>109.3014</v>
      </c>
      <c r="F77" s="1">
        <f t="shared" si="10"/>
        <v>983.71260000000007</v>
      </c>
      <c r="G77" s="8">
        <f t="shared" si="6"/>
        <v>984.30436923076911</v>
      </c>
      <c r="H77">
        <v>315</v>
      </c>
      <c r="I77">
        <v>295</v>
      </c>
      <c r="J77" s="8">
        <v>1067.3107797502373</v>
      </c>
      <c r="K77" s="1">
        <v>4180</v>
      </c>
      <c r="L77" s="1">
        <v>991.5</v>
      </c>
      <c r="N77" s="1"/>
      <c r="O77" s="1"/>
      <c r="S77" s="4"/>
      <c r="T77" s="5"/>
      <c r="U77" s="4"/>
      <c r="V77" s="4"/>
      <c r="W77" s="6"/>
      <c r="X77" s="6"/>
      <c r="Y77" s="6"/>
      <c r="Z77" s="6"/>
      <c r="AA77" s="6"/>
      <c r="AB77" s="6"/>
      <c r="AC77" s="6"/>
      <c r="AD77" s="6"/>
      <c r="AF77" s="6"/>
      <c r="AG77" s="6"/>
      <c r="AH77" s="6"/>
      <c r="AI77" s="6"/>
    </row>
    <row r="78" spans="1:35" x14ac:dyDescent="0.45">
      <c r="A78">
        <f t="shared" si="4"/>
        <v>2.5999999999999999E-2</v>
      </c>
      <c r="B78" s="1">
        <f t="shared" si="8"/>
        <v>94.402420574886534</v>
      </c>
      <c r="C78">
        <v>1500</v>
      </c>
      <c r="D78" s="2">
        <v>1.73</v>
      </c>
      <c r="E78" s="1">
        <f t="shared" si="9"/>
        <v>109.3014</v>
      </c>
      <c r="F78" s="1">
        <f t="shared" si="10"/>
        <v>983.71260000000007</v>
      </c>
      <c r="G78" s="8">
        <f t="shared" si="6"/>
        <v>1528.1767999999988</v>
      </c>
      <c r="H78">
        <v>315</v>
      </c>
      <c r="I78">
        <v>295</v>
      </c>
      <c r="J78" s="8">
        <v>1325.1877472412973</v>
      </c>
      <c r="K78" s="1">
        <v>4180</v>
      </c>
      <c r="L78" s="1">
        <v>991.5</v>
      </c>
      <c r="N78" s="1"/>
      <c r="O78" s="1"/>
      <c r="S78" s="4"/>
      <c r="T78" s="5"/>
      <c r="U78" s="4"/>
      <c r="V78" s="4"/>
      <c r="W78" s="6"/>
      <c r="X78" s="6"/>
      <c r="Y78" s="6"/>
      <c r="Z78" s="6"/>
      <c r="AA78" s="6"/>
      <c r="AB78" s="6"/>
      <c r="AC78" s="6"/>
      <c r="AD78" s="6"/>
      <c r="AF78" s="6"/>
      <c r="AG78" s="6"/>
      <c r="AH78" s="6"/>
      <c r="AI78" s="6"/>
    </row>
    <row r="79" spans="1:35" x14ac:dyDescent="0.45">
      <c r="A79">
        <f t="shared" si="4"/>
        <v>3.2000000000000001E-2</v>
      </c>
      <c r="B79" s="1">
        <f t="shared" si="8"/>
        <v>116.1875945537065</v>
      </c>
      <c r="C79">
        <v>1500</v>
      </c>
      <c r="D79" s="2">
        <v>1.73</v>
      </c>
      <c r="E79" s="1">
        <f t="shared" si="9"/>
        <v>109.3014</v>
      </c>
      <c r="F79" s="1">
        <f t="shared" si="10"/>
        <v>983.71260000000007</v>
      </c>
      <c r="G79" s="8">
        <f t="shared" si="6"/>
        <v>2186.778978461537</v>
      </c>
      <c r="H79">
        <v>315</v>
      </c>
      <c r="I79">
        <v>295</v>
      </c>
      <c r="J79" s="8">
        <v>1544.5728512558787</v>
      </c>
      <c r="K79" s="1">
        <v>4180</v>
      </c>
      <c r="L79" s="1">
        <v>991.5</v>
      </c>
      <c r="N79" s="1"/>
      <c r="O79" s="1"/>
      <c r="S79" s="4"/>
      <c r="T79" s="5"/>
      <c r="U79" s="4"/>
      <c r="V79" s="4"/>
      <c r="W79" s="6"/>
      <c r="X79" s="6"/>
      <c r="Y79" s="6"/>
      <c r="Z79" s="6"/>
      <c r="AA79" s="6"/>
      <c r="AB79" s="6"/>
      <c r="AC79" s="6"/>
      <c r="AD79" s="6"/>
      <c r="AF79" s="6"/>
      <c r="AG79" s="6"/>
      <c r="AH79" s="6"/>
      <c r="AI79" s="6"/>
    </row>
    <row r="80" spans="1:35" x14ac:dyDescent="0.45">
      <c r="A80">
        <f t="shared" ref="A80:A143" si="11">A68</f>
        <v>3.7999999999999999E-2</v>
      </c>
      <c r="B80" s="1">
        <f t="shared" si="8"/>
        <v>137.97276853252646</v>
      </c>
      <c r="C80">
        <v>1500</v>
      </c>
      <c r="D80" s="2">
        <v>1.73</v>
      </c>
      <c r="E80" s="1">
        <f t="shared" si="9"/>
        <v>109.3014</v>
      </c>
      <c r="F80" s="1">
        <f t="shared" si="10"/>
        <v>983.71260000000007</v>
      </c>
      <c r="G80" s="8">
        <f t="shared" si="6"/>
        <v>2960.1109046153824</v>
      </c>
      <c r="H80">
        <v>315</v>
      </c>
      <c r="I80">
        <v>295</v>
      </c>
      <c r="J80" s="8">
        <v>1730.6093928599846</v>
      </c>
      <c r="K80" s="1">
        <v>4180</v>
      </c>
      <c r="L80" s="1">
        <v>991.5</v>
      </c>
      <c r="N80" s="1"/>
      <c r="O80" s="1"/>
      <c r="S80" s="4"/>
      <c r="T80" s="5"/>
      <c r="U80" s="4"/>
      <c r="V80" s="4"/>
      <c r="W80" s="6"/>
      <c r="X80" s="6"/>
      <c r="Y80" s="6"/>
      <c r="Z80" s="6"/>
      <c r="AA80" s="6"/>
      <c r="AB80" s="6"/>
      <c r="AC80" s="6"/>
      <c r="AD80" s="6"/>
      <c r="AF80" s="6"/>
      <c r="AG80" s="6"/>
      <c r="AH80" s="6"/>
      <c r="AI80" s="6"/>
    </row>
    <row r="81" spans="1:35" x14ac:dyDescent="0.45">
      <c r="A81">
        <f t="shared" si="11"/>
        <v>4.3999999999999997E-2</v>
      </c>
      <c r="B81" s="1">
        <f t="shared" si="8"/>
        <v>159.75794251134644</v>
      </c>
      <c r="C81">
        <v>1500</v>
      </c>
      <c r="D81" s="2">
        <v>1.73</v>
      </c>
      <c r="E81" s="1">
        <f t="shared" si="9"/>
        <v>109.3014</v>
      </c>
      <c r="F81" s="1">
        <f t="shared" si="10"/>
        <v>983.71260000000007</v>
      </c>
      <c r="G81" s="8">
        <f t="shared" si="6"/>
        <v>3848.1725784615351</v>
      </c>
      <c r="H81">
        <v>315</v>
      </c>
      <c r="I81">
        <v>295</v>
      </c>
      <c r="J81" s="8">
        <v>1889.017986530027</v>
      </c>
      <c r="K81" s="1">
        <v>4180</v>
      </c>
      <c r="L81" s="1">
        <v>991.5</v>
      </c>
      <c r="N81" s="1"/>
      <c r="O81" s="1"/>
      <c r="S81" s="4"/>
      <c r="T81" s="5"/>
      <c r="U81" s="4"/>
      <c r="V81" s="4"/>
      <c r="W81" s="6"/>
      <c r="X81" s="6"/>
      <c r="Y81" s="6"/>
      <c r="Z81" s="6"/>
      <c r="AA81" s="6"/>
      <c r="AB81" s="6"/>
      <c r="AC81" s="6"/>
      <c r="AD81" s="6"/>
      <c r="AF81" s="6"/>
      <c r="AG81" s="6"/>
      <c r="AH81" s="6"/>
      <c r="AI81" s="6"/>
    </row>
    <row r="82" spans="1:35" x14ac:dyDescent="0.45">
      <c r="A82">
        <f t="shared" si="11"/>
        <v>0.05</v>
      </c>
      <c r="B82" s="1">
        <f t="shared" si="8"/>
        <v>181.54311649016643</v>
      </c>
      <c r="C82">
        <v>1500</v>
      </c>
      <c r="D82" s="2">
        <v>1.73</v>
      </c>
      <c r="E82" s="1">
        <f t="shared" si="9"/>
        <v>109.3014</v>
      </c>
      <c r="F82" s="1">
        <f t="shared" si="10"/>
        <v>983.71260000000007</v>
      </c>
      <c r="G82" s="8">
        <f t="shared" si="6"/>
        <v>4850.9639999999972</v>
      </c>
      <c r="H82">
        <v>315</v>
      </c>
      <c r="I82">
        <v>295</v>
      </c>
      <c r="J82" s="8">
        <v>2024.8520902046246</v>
      </c>
      <c r="K82" s="1">
        <v>4180</v>
      </c>
      <c r="L82" s="1">
        <v>991.5</v>
      </c>
      <c r="N82" s="1"/>
      <c r="O82" s="1"/>
      <c r="S82" s="4"/>
      <c r="T82" s="5"/>
      <c r="U82" s="4"/>
      <c r="V82" s="4"/>
      <c r="W82" s="6"/>
      <c r="X82" s="6"/>
      <c r="Y82" s="6"/>
      <c r="Z82" s="6"/>
      <c r="AA82" s="6"/>
      <c r="AB82" s="6"/>
      <c r="AC82" s="6"/>
      <c r="AD82" s="6"/>
      <c r="AF82" s="6"/>
      <c r="AG82" s="6"/>
      <c r="AH82" s="6"/>
      <c r="AI82" s="6"/>
    </row>
    <row r="83" spans="1:35" x14ac:dyDescent="0.45">
      <c r="A83">
        <f t="shared" si="11"/>
        <v>5.6000000000000001E-2</v>
      </c>
      <c r="B83" s="1">
        <f t="shared" si="8"/>
        <v>203.32829046898641</v>
      </c>
      <c r="C83">
        <v>1500</v>
      </c>
      <c r="D83" s="2">
        <v>1.73</v>
      </c>
      <c r="E83" s="1">
        <f t="shared" si="9"/>
        <v>109.3014</v>
      </c>
      <c r="F83" s="1">
        <f t="shared" si="10"/>
        <v>983.71260000000007</v>
      </c>
      <c r="G83" s="8">
        <f t="shared" si="6"/>
        <v>5968.4851692307657</v>
      </c>
      <c r="H83">
        <v>315</v>
      </c>
      <c r="I83">
        <v>295</v>
      </c>
      <c r="J83" s="8">
        <v>2142.254265558237</v>
      </c>
      <c r="K83" s="1">
        <v>4180</v>
      </c>
      <c r="L83" s="1">
        <v>991.5</v>
      </c>
      <c r="N83" s="1"/>
      <c r="O83" s="1"/>
      <c r="S83" s="4"/>
      <c r="T83" s="5"/>
      <c r="U83" s="4"/>
      <c r="V83" s="4"/>
      <c r="W83" s="6"/>
      <c r="X83" s="6"/>
      <c r="Y83" s="6"/>
      <c r="Z83" s="6"/>
      <c r="AA83" s="6"/>
      <c r="AB83" s="6"/>
      <c r="AC83" s="6"/>
      <c r="AD83" s="6"/>
      <c r="AF83" s="6"/>
      <c r="AG83" s="6"/>
      <c r="AH83" s="6"/>
      <c r="AI83" s="6"/>
    </row>
    <row r="84" spans="1:35" x14ac:dyDescent="0.45">
      <c r="A84">
        <f t="shared" si="11"/>
        <v>6.2E-2</v>
      </c>
      <c r="B84" s="1">
        <f t="shared" si="8"/>
        <v>225.11346444780636</v>
      </c>
      <c r="C84">
        <v>1500</v>
      </c>
      <c r="D84" s="2">
        <v>1.73</v>
      </c>
      <c r="E84" s="1">
        <f t="shared" si="9"/>
        <v>109.3014</v>
      </c>
      <c r="F84" s="1">
        <f t="shared" si="10"/>
        <v>983.71260000000007</v>
      </c>
      <c r="G84" s="8">
        <f t="shared" si="6"/>
        <v>7200.7360861538418</v>
      </c>
      <c r="H84">
        <v>315</v>
      </c>
      <c r="I84">
        <v>295</v>
      </c>
      <c r="J84" s="8">
        <v>2244.5325800727733</v>
      </c>
      <c r="K84" s="1">
        <v>4180</v>
      </c>
      <c r="L84" s="1">
        <v>991.5</v>
      </c>
      <c r="N84" s="1"/>
      <c r="O84" s="1"/>
      <c r="S84" s="4"/>
      <c r="T84" s="5"/>
      <c r="U84" s="4"/>
      <c r="V84" s="4"/>
      <c r="W84" s="6"/>
      <c r="X84" s="6"/>
      <c r="Y84" s="6"/>
      <c r="Z84" s="6"/>
      <c r="AA84" s="6"/>
      <c r="AB84" s="6"/>
      <c r="AC84" s="6"/>
      <c r="AD84" s="6"/>
      <c r="AF84" s="6"/>
      <c r="AG84" s="6"/>
      <c r="AH84" s="6"/>
      <c r="AI84" s="6"/>
    </row>
    <row r="85" spans="1:35" x14ac:dyDescent="0.45">
      <c r="A85">
        <f t="shared" si="11"/>
        <v>6.8000000000000005E-2</v>
      </c>
      <c r="B85" s="1">
        <f t="shared" si="8"/>
        <v>246.89863842662635</v>
      </c>
      <c r="C85">
        <v>1500</v>
      </c>
      <c r="D85" s="2">
        <v>1.73</v>
      </c>
      <c r="E85" s="1">
        <f t="shared" si="9"/>
        <v>109.3014</v>
      </c>
      <c r="F85" s="1">
        <f t="shared" si="10"/>
        <v>983.71260000000007</v>
      </c>
      <c r="G85" s="8">
        <f t="shared" si="6"/>
        <v>8547.7167507692284</v>
      </c>
      <c r="H85">
        <v>315</v>
      </c>
      <c r="I85">
        <v>295</v>
      </c>
      <c r="J85" s="8">
        <v>2334.3112072793465</v>
      </c>
      <c r="K85" s="1">
        <v>4180</v>
      </c>
      <c r="L85" s="1">
        <v>991.5</v>
      </c>
      <c r="N85" s="1"/>
      <c r="O85" s="1"/>
      <c r="S85" s="4"/>
      <c r="T85" s="5"/>
      <c r="U85" s="4"/>
      <c r="V85" s="4"/>
      <c r="W85" s="6"/>
      <c r="X85" s="6"/>
      <c r="Y85" s="6"/>
      <c r="Z85" s="6"/>
      <c r="AA85" s="6"/>
      <c r="AB85" s="6"/>
      <c r="AC85" s="6"/>
      <c r="AD85" s="6"/>
      <c r="AF85" s="6"/>
      <c r="AG85" s="6"/>
      <c r="AH85" s="6"/>
      <c r="AI85" s="6"/>
    </row>
    <row r="86" spans="1:35" x14ac:dyDescent="0.45">
      <c r="A86">
        <f t="shared" si="11"/>
        <v>7.3999999999999996E-2</v>
      </c>
      <c r="B86" s="1">
        <f t="shared" si="8"/>
        <v>268.68381240544625</v>
      </c>
      <c r="C86">
        <v>1500</v>
      </c>
      <c r="D86" s="2">
        <v>1.73</v>
      </c>
      <c r="E86" s="1">
        <f t="shared" si="9"/>
        <v>109.3014</v>
      </c>
      <c r="F86" s="1">
        <f t="shared" si="10"/>
        <v>983.71260000000007</v>
      </c>
      <c r="G86" s="8">
        <f t="shared" si="6"/>
        <v>10009.427163076918</v>
      </c>
      <c r="H86">
        <v>315</v>
      </c>
      <c r="I86">
        <v>295</v>
      </c>
      <c r="J86" s="8">
        <v>2409.9267354332351</v>
      </c>
      <c r="K86" s="1">
        <v>4180</v>
      </c>
      <c r="L86" s="1">
        <v>991.5</v>
      </c>
      <c r="N86" s="1"/>
      <c r="O86" s="1"/>
      <c r="S86" s="4"/>
      <c r="T86" s="5"/>
      <c r="U86" s="4"/>
      <c r="V86" s="4"/>
      <c r="W86" s="6"/>
      <c r="X86" s="6"/>
      <c r="Y86" s="6"/>
      <c r="Z86" s="6"/>
      <c r="AA86" s="6"/>
      <c r="AB86" s="6"/>
      <c r="AC86" s="6"/>
      <c r="AD86" s="6"/>
      <c r="AF86" s="6"/>
      <c r="AG86" s="6"/>
      <c r="AH86" s="6"/>
      <c r="AI86" s="6"/>
    </row>
    <row r="87" spans="1:35" x14ac:dyDescent="0.45">
      <c r="A87">
        <f t="shared" si="11"/>
        <v>8.0000000000000002E-3</v>
      </c>
      <c r="B87" s="1">
        <f t="shared" si="8"/>
        <v>29.046898638426626</v>
      </c>
      <c r="C87">
        <v>2000</v>
      </c>
      <c r="D87" s="2">
        <v>2.37</v>
      </c>
      <c r="E87" s="1">
        <f t="shared" si="9"/>
        <v>149.73659999999998</v>
      </c>
      <c r="F87" s="1">
        <f t="shared" si="10"/>
        <v>1347.6293999999998</v>
      </c>
      <c r="G87" s="8">
        <f t="shared" si="6"/>
        <v>240.74875076923232</v>
      </c>
      <c r="H87">
        <v>315</v>
      </c>
      <c r="I87">
        <v>295</v>
      </c>
      <c r="J87" s="8">
        <v>485.96256822119443</v>
      </c>
      <c r="K87" s="1">
        <v>4180</v>
      </c>
      <c r="L87" s="1">
        <v>991.5</v>
      </c>
      <c r="N87" s="1"/>
      <c r="O87" s="1"/>
      <c r="S87" s="4"/>
      <c r="T87" s="5"/>
      <c r="U87" s="4"/>
      <c r="V87" s="4"/>
      <c r="W87" s="6"/>
      <c r="X87" s="6"/>
      <c r="Y87" s="6"/>
      <c r="Z87" s="6"/>
      <c r="AA87" s="6"/>
      <c r="AB87" s="6"/>
      <c r="AC87" s="6"/>
      <c r="AD87" s="6"/>
      <c r="AF87" s="6"/>
      <c r="AG87" s="6"/>
      <c r="AH87" s="6"/>
      <c r="AI87" s="6"/>
    </row>
    <row r="88" spans="1:35" x14ac:dyDescent="0.45">
      <c r="A88">
        <f t="shared" si="11"/>
        <v>1.4E-2</v>
      </c>
      <c r="B88" s="1">
        <f t="shared" si="8"/>
        <v>50.832072617246602</v>
      </c>
      <c r="C88">
        <v>2000</v>
      </c>
      <c r="D88" s="2">
        <v>2.37</v>
      </c>
      <c r="E88" s="1">
        <f t="shared" si="9"/>
        <v>149.73659999999998</v>
      </c>
      <c r="F88" s="1">
        <f t="shared" si="10"/>
        <v>1347.6293999999998</v>
      </c>
      <c r="G88" s="8">
        <f t="shared" si="6"/>
        <v>555.16168615384686</v>
      </c>
      <c r="H88">
        <v>315</v>
      </c>
      <c r="I88">
        <v>295</v>
      </c>
      <c r="J88" s="8">
        <v>844.15465332253007</v>
      </c>
      <c r="K88" s="1">
        <v>4180</v>
      </c>
      <c r="L88" s="1">
        <v>991.5</v>
      </c>
      <c r="N88" s="1"/>
      <c r="O88" s="1"/>
      <c r="S88" s="4"/>
      <c r="T88" s="5"/>
      <c r="U88" s="4"/>
      <c r="V88" s="4"/>
      <c r="W88" s="6"/>
      <c r="X88" s="6"/>
      <c r="Y88" s="6"/>
      <c r="Z88" s="6"/>
      <c r="AA88" s="6"/>
      <c r="AB88" s="6"/>
      <c r="AC88" s="6"/>
      <c r="AD88" s="6"/>
      <c r="AF88" s="6"/>
      <c r="AG88" s="6"/>
      <c r="AH88" s="6"/>
      <c r="AI88" s="6"/>
    </row>
    <row r="89" spans="1:35" x14ac:dyDescent="0.45">
      <c r="A89">
        <f t="shared" si="11"/>
        <v>0.02</v>
      </c>
      <c r="B89" s="1">
        <f t="shared" si="8"/>
        <v>72.617246596066565</v>
      </c>
      <c r="C89">
        <v>2000</v>
      </c>
      <c r="D89" s="2">
        <v>2.37</v>
      </c>
      <c r="E89" s="1">
        <f t="shared" si="9"/>
        <v>149.73659999999998</v>
      </c>
      <c r="F89" s="1">
        <f t="shared" si="10"/>
        <v>1347.6293999999998</v>
      </c>
      <c r="G89" s="8">
        <f t="shared" si="6"/>
        <v>984.30436923076911</v>
      </c>
      <c r="H89">
        <v>315</v>
      </c>
      <c r="I89">
        <v>295</v>
      </c>
      <c r="J89" s="8">
        <v>1179.7110488712549</v>
      </c>
      <c r="K89" s="1">
        <v>4180</v>
      </c>
      <c r="L89" s="1">
        <v>991.5</v>
      </c>
      <c r="N89" s="1"/>
      <c r="O89" s="1"/>
      <c r="S89" s="4"/>
      <c r="T89" s="5"/>
      <c r="U89" s="4"/>
      <c r="V89" s="4"/>
      <c r="W89" s="6"/>
      <c r="X89" s="6"/>
      <c r="Y89" s="6"/>
      <c r="Z89" s="6"/>
      <c r="AA89" s="6"/>
      <c r="AB89" s="6"/>
      <c r="AC89" s="6"/>
      <c r="AD89" s="6"/>
      <c r="AF89" s="6"/>
      <c r="AG89" s="6"/>
      <c r="AH89" s="6"/>
      <c r="AI89" s="6"/>
    </row>
    <row r="90" spans="1:35" x14ac:dyDescent="0.45">
      <c r="A90">
        <f t="shared" si="11"/>
        <v>2.5999999999999999E-2</v>
      </c>
      <c r="B90" s="1">
        <f t="shared" si="8"/>
        <v>94.402420574886534</v>
      </c>
      <c r="C90">
        <v>2000</v>
      </c>
      <c r="D90" s="2">
        <v>2.37</v>
      </c>
      <c r="E90" s="1">
        <f t="shared" si="9"/>
        <v>149.73659999999998</v>
      </c>
      <c r="F90" s="1">
        <f t="shared" si="10"/>
        <v>1347.6293999999998</v>
      </c>
      <c r="G90" s="8">
        <f t="shared" si="6"/>
        <v>1528.1767999999988</v>
      </c>
      <c r="H90">
        <v>315</v>
      </c>
      <c r="I90">
        <v>295</v>
      </c>
      <c r="J90" s="8">
        <v>1478.9537020707637</v>
      </c>
      <c r="K90" s="1">
        <v>4180</v>
      </c>
      <c r="L90" s="1">
        <v>991.5</v>
      </c>
      <c r="N90" s="1"/>
      <c r="O90" s="1"/>
      <c r="S90" s="4"/>
      <c r="T90" s="5"/>
      <c r="U90" s="4"/>
      <c r="V90" s="4"/>
      <c r="W90" s="6"/>
      <c r="X90" s="6"/>
      <c r="Y90" s="6"/>
      <c r="Z90" s="6"/>
      <c r="AA90" s="6"/>
      <c r="AB90" s="6"/>
      <c r="AC90" s="6"/>
      <c r="AD90" s="6"/>
      <c r="AF90" s="6"/>
      <c r="AG90" s="6"/>
      <c r="AH90" s="6"/>
      <c r="AI90" s="6"/>
    </row>
    <row r="91" spans="1:35" x14ac:dyDescent="0.45">
      <c r="A91">
        <f t="shared" si="11"/>
        <v>3.2000000000000001E-2</v>
      </c>
      <c r="B91" s="1">
        <f t="shared" si="8"/>
        <v>116.1875945537065</v>
      </c>
      <c r="C91">
        <v>2000</v>
      </c>
      <c r="D91" s="2">
        <v>2.37</v>
      </c>
      <c r="E91" s="1">
        <f t="shared" si="9"/>
        <v>149.73659999999998</v>
      </c>
      <c r="F91" s="1">
        <f t="shared" si="10"/>
        <v>1347.6293999999998</v>
      </c>
      <c r="G91" s="8">
        <f t="shared" si="6"/>
        <v>2186.778978461537</v>
      </c>
      <c r="H91">
        <v>315</v>
      </c>
      <c r="I91">
        <v>295</v>
      </c>
      <c r="J91" s="8">
        <v>1739.3400935907146</v>
      </c>
      <c r="K91" s="1">
        <v>4180</v>
      </c>
      <c r="L91" s="1">
        <v>991.5</v>
      </c>
      <c r="N91" s="1"/>
      <c r="O91" s="1"/>
      <c r="S91" s="4"/>
      <c r="T91" s="5"/>
      <c r="U91" s="4"/>
      <c r="V91" s="4"/>
      <c r="W91" s="6"/>
      <c r="X91" s="6"/>
      <c r="Y91" s="6"/>
      <c r="Z91" s="6"/>
      <c r="AA91" s="6"/>
      <c r="AB91" s="6"/>
      <c r="AC91" s="6"/>
      <c r="AD91" s="6"/>
      <c r="AF91" s="6"/>
      <c r="AG91" s="6"/>
      <c r="AH91" s="6"/>
      <c r="AI91" s="6"/>
    </row>
    <row r="92" spans="1:35" x14ac:dyDescent="0.45">
      <c r="A92">
        <f t="shared" si="11"/>
        <v>3.7999999999999999E-2</v>
      </c>
      <c r="B92" s="1">
        <f t="shared" si="8"/>
        <v>137.97276853252646</v>
      </c>
      <c r="C92">
        <v>2000</v>
      </c>
      <c r="D92" s="2">
        <v>2.37</v>
      </c>
      <c r="E92" s="1">
        <f t="shared" si="9"/>
        <v>149.73659999999998</v>
      </c>
      <c r="F92" s="1">
        <f t="shared" si="10"/>
        <v>1347.6293999999998</v>
      </c>
      <c r="G92" s="8">
        <f t="shared" ref="G92:G155" si="12">G80</f>
        <v>2960.1109046153824</v>
      </c>
      <c r="H92">
        <v>315</v>
      </c>
      <c r="I92">
        <v>295</v>
      </c>
      <c r="J92" s="8">
        <v>1964.1390768222232</v>
      </c>
      <c r="K92" s="1">
        <v>4180</v>
      </c>
      <c r="L92" s="1">
        <v>991.5</v>
      </c>
      <c r="N92" s="1"/>
      <c r="O92" s="1"/>
      <c r="S92" s="4"/>
      <c r="T92" s="5"/>
      <c r="U92" s="4"/>
      <c r="V92" s="4"/>
      <c r="W92" s="6"/>
      <c r="X92" s="6"/>
      <c r="Y92" s="6"/>
      <c r="Z92" s="6"/>
      <c r="AA92" s="6"/>
      <c r="AB92" s="6"/>
      <c r="AC92" s="6"/>
      <c r="AD92" s="6"/>
      <c r="AF92" s="6"/>
      <c r="AG92" s="6"/>
      <c r="AH92" s="6"/>
      <c r="AI92" s="6"/>
    </row>
    <row r="93" spans="1:35" x14ac:dyDescent="0.45">
      <c r="A93">
        <f t="shared" si="11"/>
        <v>4.3999999999999997E-2</v>
      </c>
      <c r="B93" s="1">
        <f t="shared" si="8"/>
        <v>159.75794251134644</v>
      </c>
      <c r="C93">
        <v>2000</v>
      </c>
      <c r="D93" s="2">
        <v>2.37</v>
      </c>
      <c r="E93" s="1">
        <f t="shared" si="9"/>
        <v>149.73659999999998</v>
      </c>
      <c r="F93" s="1">
        <f t="shared" si="10"/>
        <v>1347.6293999999998</v>
      </c>
      <c r="G93" s="8">
        <f t="shared" si="12"/>
        <v>3848.1725784615351</v>
      </c>
      <c r="H93">
        <v>315</v>
      </c>
      <c r="I93">
        <v>295</v>
      </c>
      <c r="J93" s="8">
        <v>2158.2993591457307</v>
      </c>
      <c r="K93" s="1">
        <v>4180</v>
      </c>
      <c r="L93" s="1">
        <v>991.5</v>
      </c>
      <c r="N93" s="1"/>
      <c r="O93" s="1"/>
      <c r="S93" s="4"/>
      <c r="T93" s="5"/>
      <c r="U93" s="4"/>
      <c r="V93" s="4"/>
      <c r="W93" s="6"/>
      <c r="X93" s="6"/>
      <c r="Y93" s="6"/>
      <c r="Z93" s="6"/>
      <c r="AA93" s="6"/>
      <c r="AB93" s="6"/>
      <c r="AC93" s="6"/>
      <c r="AD93" s="6"/>
      <c r="AF93" s="6"/>
      <c r="AG93" s="6"/>
      <c r="AH93" s="6"/>
      <c r="AI93" s="6"/>
    </row>
    <row r="94" spans="1:35" x14ac:dyDescent="0.45">
      <c r="A94">
        <f t="shared" si="11"/>
        <v>0.05</v>
      </c>
      <c r="B94" s="1">
        <f t="shared" si="8"/>
        <v>181.54311649016643</v>
      </c>
      <c r="C94">
        <v>2000</v>
      </c>
      <c r="D94" s="2">
        <v>2.37</v>
      </c>
      <c r="E94" s="1">
        <f t="shared" si="9"/>
        <v>149.73659999999998</v>
      </c>
      <c r="F94" s="1">
        <f t="shared" si="10"/>
        <v>1347.6293999999998</v>
      </c>
      <c r="G94" s="8">
        <f t="shared" si="12"/>
        <v>4850.9639999999972</v>
      </c>
      <c r="H94">
        <v>315</v>
      </c>
      <c r="I94">
        <v>295</v>
      </c>
      <c r="J94" s="8">
        <v>2326.7111610164438</v>
      </c>
      <c r="K94" s="1">
        <v>4180</v>
      </c>
      <c r="L94" s="1">
        <v>991.5</v>
      </c>
      <c r="N94" s="1"/>
      <c r="O94" s="1"/>
      <c r="S94" s="4"/>
      <c r="T94" s="5"/>
      <c r="U94" s="4"/>
      <c r="V94" s="4"/>
      <c r="W94" s="6"/>
      <c r="X94" s="6"/>
      <c r="Y94" s="6"/>
      <c r="Z94" s="6"/>
      <c r="AA94" s="6"/>
      <c r="AB94" s="6"/>
      <c r="AC94" s="6"/>
      <c r="AD94" s="6"/>
      <c r="AF94" s="6"/>
      <c r="AG94" s="6"/>
      <c r="AH94" s="6"/>
      <c r="AI94" s="6"/>
    </row>
    <row r="95" spans="1:35" x14ac:dyDescent="0.45">
      <c r="A95">
        <f t="shared" si="11"/>
        <v>5.6000000000000001E-2</v>
      </c>
      <c r="B95" s="1">
        <f t="shared" si="8"/>
        <v>203.32829046898641</v>
      </c>
      <c r="C95">
        <v>2000</v>
      </c>
      <c r="D95" s="2">
        <v>2.37</v>
      </c>
      <c r="E95" s="1">
        <f t="shared" si="9"/>
        <v>149.73659999999998</v>
      </c>
      <c r="F95" s="1">
        <f t="shared" si="10"/>
        <v>1347.6293999999998</v>
      </c>
      <c r="G95" s="8">
        <f t="shared" si="12"/>
        <v>5968.4851692307657</v>
      </c>
      <c r="H95">
        <v>315</v>
      </c>
      <c r="I95">
        <v>295</v>
      </c>
      <c r="J95" s="8">
        <v>2473.6437928700479</v>
      </c>
      <c r="K95" s="1">
        <v>4180</v>
      </c>
      <c r="L95" s="1">
        <v>991.5</v>
      </c>
      <c r="N95" s="1"/>
      <c r="O95" s="1"/>
      <c r="S95" s="4"/>
      <c r="T95" s="5"/>
      <c r="U95" s="4"/>
      <c r="V95" s="4"/>
      <c r="W95" s="6"/>
      <c r="X95" s="6"/>
      <c r="Y95" s="6"/>
      <c r="Z95" s="6"/>
      <c r="AA95" s="6"/>
      <c r="AB95" s="6"/>
      <c r="AC95" s="6"/>
      <c r="AD95" s="6"/>
      <c r="AF95" s="6"/>
      <c r="AG95" s="6"/>
      <c r="AH95" s="6"/>
      <c r="AI95" s="6"/>
    </row>
    <row r="96" spans="1:35" x14ac:dyDescent="0.45">
      <c r="A96">
        <f t="shared" si="11"/>
        <v>6.2E-2</v>
      </c>
      <c r="B96" s="1">
        <f t="shared" si="8"/>
        <v>225.11346444780636</v>
      </c>
      <c r="C96">
        <v>2000</v>
      </c>
      <c r="D96" s="2">
        <v>2.37</v>
      </c>
      <c r="E96" s="1">
        <f t="shared" si="9"/>
        <v>149.73659999999998</v>
      </c>
      <c r="F96" s="1">
        <f t="shared" si="10"/>
        <v>1347.6293999999998</v>
      </c>
      <c r="G96" s="8">
        <f t="shared" si="12"/>
        <v>7200.7360861538418</v>
      </c>
      <c r="H96">
        <v>315</v>
      </c>
      <c r="I96">
        <v>295</v>
      </c>
      <c r="J96" s="8">
        <v>2602.6517273439986</v>
      </c>
      <c r="K96" s="1">
        <v>4180</v>
      </c>
      <c r="L96" s="1">
        <v>991.5</v>
      </c>
      <c r="N96" s="1"/>
      <c r="O96" s="1"/>
      <c r="S96" s="4"/>
      <c r="T96" s="5"/>
      <c r="U96" s="4"/>
      <c r="V96" s="4"/>
      <c r="W96" s="6"/>
      <c r="X96" s="6"/>
      <c r="Y96" s="6"/>
      <c r="Z96" s="6"/>
      <c r="AA96" s="6"/>
      <c r="AB96" s="6"/>
      <c r="AC96" s="6"/>
      <c r="AD96" s="6"/>
      <c r="AF96" s="6"/>
      <c r="AG96" s="6"/>
      <c r="AH96" s="6"/>
      <c r="AI96" s="6"/>
    </row>
    <row r="97" spans="1:35" x14ac:dyDescent="0.45">
      <c r="A97">
        <f t="shared" si="11"/>
        <v>6.8000000000000005E-2</v>
      </c>
      <c r="B97" s="1">
        <f t="shared" si="8"/>
        <v>246.89863842662635</v>
      </c>
      <c r="C97">
        <v>2000</v>
      </c>
      <c r="D97" s="2">
        <v>2.37</v>
      </c>
      <c r="E97" s="1">
        <f t="shared" si="9"/>
        <v>149.73659999999998</v>
      </c>
      <c r="F97" s="1">
        <f t="shared" si="10"/>
        <v>1347.6293999999998</v>
      </c>
      <c r="G97" s="8">
        <f t="shared" si="12"/>
        <v>8547.7167507692284</v>
      </c>
      <c r="H97">
        <v>315</v>
      </c>
      <c r="I97">
        <v>295</v>
      </c>
      <c r="J97" s="8">
        <v>2716.6415147071198</v>
      </c>
      <c r="K97" s="1">
        <v>4180</v>
      </c>
      <c r="L97" s="1">
        <v>991.5</v>
      </c>
      <c r="N97" s="1"/>
      <c r="O97" s="1"/>
      <c r="S97" s="4"/>
      <c r="T97" s="5"/>
      <c r="U97" s="4"/>
      <c r="V97" s="4"/>
      <c r="W97" s="6"/>
      <c r="X97" s="6"/>
      <c r="Y97" s="6"/>
      <c r="Z97" s="6"/>
      <c r="AA97" s="6"/>
      <c r="AB97" s="6"/>
      <c r="AC97" s="6"/>
      <c r="AD97" s="6"/>
      <c r="AF97" s="6"/>
      <c r="AG97" s="6"/>
      <c r="AH97" s="6"/>
      <c r="AI97" s="6"/>
    </row>
    <row r="98" spans="1:35" x14ac:dyDescent="0.45">
      <c r="A98">
        <f t="shared" si="11"/>
        <v>7.3999999999999996E-2</v>
      </c>
      <c r="B98" s="1">
        <f t="shared" ref="B98:B129" si="13">A98/L98*3600*1000</f>
        <v>268.68381240544625</v>
      </c>
      <c r="C98">
        <v>2000</v>
      </c>
      <c r="D98" s="2">
        <v>2.37</v>
      </c>
      <c r="E98" s="1">
        <f t="shared" si="9"/>
        <v>149.73659999999998</v>
      </c>
      <c r="F98" s="1">
        <f t="shared" si="10"/>
        <v>1347.6293999999998</v>
      </c>
      <c r="G98" s="8">
        <f t="shared" si="12"/>
        <v>10009.427163076918</v>
      </c>
      <c r="H98">
        <v>315</v>
      </c>
      <c r="I98">
        <v>295</v>
      </c>
      <c r="J98" s="8">
        <v>2813.1784145205697</v>
      </c>
      <c r="K98" s="1">
        <v>4180</v>
      </c>
      <c r="L98" s="1">
        <v>991.5</v>
      </c>
      <c r="N98" s="1"/>
      <c r="O98" s="1"/>
      <c r="S98" s="4"/>
      <c r="T98" s="5"/>
      <c r="U98" s="4"/>
      <c r="V98" s="4"/>
      <c r="W98" s="6"/>
      <c r="X98" s="6"/>
      <c r="Y98" s="6"/>
      <c r="Z98" s="6"/>
      <c r="AA98" s="6"/>
      <c r="AB98" s="6"/>
      <c r="AC98" s="6"/>
      <c r="AD98" s="6"/>
      <c r="AF98" s="6"/>
      <c r="AG98" s="6"/>
      <c r="AH98" s="6"/>
      <c r="AI98" s="6"/>
    </row>
    <row r="99" spans="1:35" x14ac:dyDescent="0.45">
      <c r="A99">
        <f t="shared" si="11"/>
        <v>8.0000000000000002E-3</v>
      </c>
      <c r="B99" s="1">
        <f t="shared" si="13"/>
        <v>29.046898638426626</v>
      </c>
      <c r="C99">
        <v>2500</v>
      </c>
      <c r="D99" s="2">
        <v>3.01</v>
      </c>
      <c r="E99" s="1">
        <f t="shared" si="9"/>
        <v>190.17179999999999</v>
      </c>
      <c r="F99" s="1">
        <f t="shared" si="10"/>
        <v>1711.5462</v>
      </c>
      <c r="G99" s="8">
        <f t="shared" si="12"/>
        <v>240.74875076923232</v>
      </c>
      <c r="H99">
        <v>315</v>
      </c>
      <c r="I99">
        <v>295</v>
      </c>
      <c r="J99" s="8">
        <v>514.26108680395373</v>
      </c>
      <c r="K99" s="1">
        <v>4180</v>
      </c>
      <c r="L99" s="1">
        <v>991.5</v>
      </c>
      <c r="N99" s="1"/>
      <c r="O99" s="1"/>
      <c r="S99" s="4"/>
      <c r="T99" s="5"/>
      <c r="U99" s="4"/>
      <c r="V99" s="4"/>
      <c r="W99" s="6"/>
      <c r="X99" s="6"/>
      <c r="Y99" s="6"/>
      <c r="Z99" s="6"/>
      <c r="AA99" s="6"/>
      <c r="AB99" s="6"/>
      <c r="AC99" s="6"/>
      <c r="AD99" s="6"/>
      <c r="AF99" s="6"/>
      <c r="AG99" s="6"/>
      <c r="AH99" s="6"/>
      <c r="AI99" s="6"/>
    </row>
    <row r="100" spans="1:35" x14ac:dyDescent="0.45">
      <c r="A100">
        <f t="shared" si="11"/>
        <v>1.4E-2</v>
      </c>
      <c r="B100" s="1">
        <f t="shared" si="13"/>
        <v>50.832072617246602</v>
      </c>
      <c r="C100">
        <v>2500</v>
      </c>
      <c r="D100" s="2">
        <v>3.01</v>
      </c>
      <c r="E100" s="1">
        <f t="shared" si="9"/>
        <v>190.17179999999999</v>
      </c>
      <c r="F100" s="1">
        <f t="shared" si="10"/>
        <v>1711.5462</v>
      </c>
      <c r="G100" s="8">
        <f t="shared" si="12"/>
        <v>555.16168615384686</v>
      </c>
      <c r="H100">
        <v>315</v>
      </c>
      <c r="I100">
        <v>295</v>
      </c>
      <c r="J100" s="8">
        <v>895.16200001055154</v>
      </c>
      <c r="K100" s="1">
        <v>4180</v>
      </c>
      <c r="L100" s="1">
        <v>991.5</v>
      </c>
      <c r="N100" s="1"/>
      <c r="O100" s="1"/>
      <c r="S100" s="4"/>
      <c r="T100" s="5"/>
      <c r="U100" s="4"/>
      <c r="V100" s="4"/>
      <c r="W100" s="6"/>
      <c r="X100" s="6"/>
      <c r="Y100" s="6"/>
      <c r="Z100" s="6"/>
      <c r="AA100" s="6"/>
      <c r="AB100" s="6"/>
      <c r="AC100" s="6"/>
      <c r="AD100" s="6"/>
      <c r="AF100" s="6"/>
      <c r="AG100" s="6"/>
      <c r="AH100" s="6"/>
      <c r="AI100" s="6"/>
    </row>
    <row r="101" spans="1:35" x14ac:dyDescent="0.45">
      <c r="A101">
        <f t="shared" si="11"/>
        <v>0.02</v>
      </c>
      <c r="B101" s="1">
        <f t="shared" si="13"/>
        <v>72.617246596066565</v>
      </c>
      <c r="C101">
        <v>2500</v>
      </c>
      <c r="D101" s="2">
        <v>3.01</v>
      </c>
      <c r="E101" s="1">
        <f t="shared" si="9"/>
        <v>190.17179999999999</v>
      </c>
      <c r="F101" s="1">
        <f t="shared" si="10"/>
        <v>1711.5462</v>
      </c>
      <c r="G101" s="8">
        <f t="shared" si="12"/>
        <v>984.30436923076911</v>
      </c>
      <c r="H101">
        <v>315</v>
      </c>
      <c r="I101">
        <v>295</v>
      </c>
      <c r="J101" s="8">
        <v>1257.791939494685</v>
      </c>
      <c r="K101" s="1">
        <v>4180</v>
      </c>
      <c r="L101" s="1">
        <v>991.5</v>
      </c>
      <c r="N101" s="1"/>
      <c r="O101" s="1"/>
      <c r="S101" s="4"/>
      <c r="T101" s="5"/>
      <c r="U101" s="4"/>
      <c r="V101" s="4"/>
      <c r="W101" s="6"/>
      <c r="X101" s="6"/>
      <c r="Y101" s="6"/>
      <c r="Z101" s="6"/>
      <c r="AA101" s="6"/>
      <c r="AB101" s="6"/>
      <c r="AC101" s="6"/>
      <c r="AD101" s="6"/>
      <c r="AF101" s="6"/>
      <c r="AG101" s="6"/>
      <c r="AH101" s="6"/>
      <c r="AI101" s="6"/>
    </row>
    <row r="102" spans="1:35" x14ac:dyDescent="0.45">
      <c r="A102">
        <f t="shared" si="11"/>
        <v>2.5999999999999999E-2</v>
      </c>
      <c r="B102" s="1">
        <f t="shared" si="13"/>
        <v>94.402420574886534</v>
      </c>
      <c r="C102">
        <v>2500</v>
      </c>
      <c r="D102" s="2">
        <v>3.01</v>
      </c>
      <c r="E102" s="1">
        <f t="shared" si="9"/>
        <v>190.17179999999999</v>
      </c>
      <c r="F102" s="1">
        <f t="shared" si="10"/>
        <v>1711.5462</v>
      </c>
      <c r="G102" s="8">
        <f t="shared" si="12"/>
        <v>1528.1767999999988</v>
      </c>
      <c r="H102">
        <v>315</v>
      </c>
      <c r="I102">
        <v>295</v>
      </c>
      <c r="J102" s="8">
        <v>1587.6025835041112</v>
      </c>
      <c r="K102" s="1">
        <v>4180</v>
      </c>
      <c r="L102" s="1">
        <v>991.5</v>
      </c>
      <c r="N102" s="1"/>
      <c r="O102" s="1"/>
      <c r="S102" s="4"/>
      <c r="T102" s="5"/>
      <c r="U102" s="4"/>
      <c r="V102" s="4"/>
      <c r="W102" s="6"/>
      <c r="X102" s="6"/>
      <c r="Y102" s="6"/>
      <c r="Z102" s="6"/>
      <c r="AA102" s="6"/>
      <c r="AB102" s="6"/>
      <c r="AC102" s="6"/>
      <c r="AD102" s="6"/>
      <c r="AF102" s="6"/>
      <c r="AG102" s="6"/>
      <c r="AH102" s="6"/>
      <c r="AI102" s="6"/>
    </row>
    <row r="103" spans="1:35" x14ac:dyDescent="0.45">
      <c r="A103">
        <f t="shared" si="11"/>
        <v>3.2000000000000001E-2</v>
      </c>
      <c r="B103" s="1">
        <f t="shared" si="13"/>
        <v>116.1875945537065</v>
      </c>
      <c r="C103">
        <v>2500</v>
      </c>
      <c r="D103" s="2">
        <v>3.01</v>
      </c>
      <c r="E103" s="1">
        <f t="shared" si="9"/>
        <v>190.17179999999999</v>
      </c>
      <c r="F103" s="1">
        <f t="shared" si="10"/>
        <v>1711.5462</v>
      </c>
      <c r="G103" s="8">
        <f t="shared" si="12"/>
        <v>2186.778978461537</v>
      </c>
      <c r="H103">
        <v>315</v>
      </c>
      <c r="I103">
        <v>295</v>
      </c>
      <c r="J103" s="8">
        <v>1879.6450661471629</v>
      </c>
      <c r="K103" s="1">
        <v>4180</v>
      </c>
      <c r="L103" s="1">
        <v>991.5</v>
      </c>
      <c r="N103" s="1"/>
      <c r="O103" s="1"/>
      <c r="S103" s="4"/>
      <c r="T103" s="5"/>
      <c r="U103" s="4"/>
      <c r="V103" s="4"/>
      <c r="W103" s="6"/>
      <c r="X103" s="6"/>
      <c r="Y103" s="6"/>
      <c r="Z103" s="6"/>
      <c r="AA103" s="6"/>
      <c r="AB103" s="6"/>
      <c r="AC103" s="6"/>
      <c r="AD103" s="6"/>
      <c r="AF103" s="6"/>
      <c r="AG103" s="6"/>
      <c r="AH103" s="6"/>
      <c r="AI103" s="6"/>
    </row>
    <row r="104" spans="1:35" x14ac:dyDescent="0.45">
      <c r="A104">
        <f t="shared" si="11"/>
        <v>3.7999999999999999E-2</v>
      </c>
      <c r="B104" s="1">
        <f t="shared" si="13"/>
        <v>137.97276853252646</v>
      </c>
      <c r="C104">
        <v>2500</v>
      </c>
      <c r="D104" s="2">
        <v>3.01</v>
      </c>
      <c r="E104" s="1">
        <f t="shared" si="9"/>
        <v>190.17179999999999</v>
      </c>
      <c r="F104" s="1">
        <f t="shared" si="10"/>
        <v>1711.5462</v>
      </c>
      <c r="G104" s="8">
        <f t="shared" si="12"/>
        <v>2960.1109046153824</v>
      </c>
      <c r="H104">
        <v>315</v>
      </c>
      <c r="I104">
        <v>295</v>
      </c>
      <c r="J104" s="8">
        <v>2135.4101227359879</v>
      </c>
      <c r="K104" s="1">
        <v>4180</v>
      </c>
      <c r="L104" s="1">
        <v>991.5</v>
      </c>
      <c r="N104" s="1"/>
      <c r="O104" s="1"/>
      <c r="S104" s="4"/>
      <c r="T104" s="5"/>
      <c r="U104" s="4"/>
      <c r="V104" s="4"/>
      <c r="W104" s="6"/>
      <c r="X104" s="6"/>
      <c r="Y104" s="6"/>
      <c r="Z104" s="6"/>
      <c r="AA104" s="6"/>
      <c r="AB104" s="6"/>
      <c r="AC104" s="6"/>
      <c r="AD104" s="6"/>
      <c r="AF104" s="6"/>
      <c r="AG104" s="6"/>
      <c r="AH104" s="6"/>
      <c r="AI104" s="6"/>
    </row>
    <row r="105" spans="1:35" x14ac:dyDescent="0.45">
      <c r="A105">
        <f t="shared" si="11"/>
        <v>4.3999999999999997E-2</v>
      </c>
      <c r="B105" s="1">
        <f t="shared" si="13"/>
        <v>159.75794251134644</v>
      </c>
      <c r="C105">
        <v>2500</v>
      </c>
      <c r="D105" s="2">
        <v>3.01</v>
      </c>
      <c r="E105" s="1">
        <f t="shared" si="9"/>
        <v>190.17179999999999</v>
      </c>
      <c r="F105" s="1">
        <f t="shared" si="10"/>
        <v>1711.5462</v>
      </c>
      <c r="G105" s="8">
        <f t="shared" si="12"/>
        <v>3848.1725784615351</v>
      </c>
      <c r="H105">
        <v>315</v>
      </c>
      <c r="I105">
        <v>295</v>
      </c>
      <c r="J105" s="8">
        <v>2358.8915547210568</v>
      </c>
      <c r="K105" s="1">
        <v>4180</v>
      </c>
      <c r="L105" s="1">
        <v>991.5</v>
      </c>
      <c r="N105" s="1"/>
      <c r="O105" s="1"/>
      <c r="S105" s="4"/>
      <c r="T105" s="5"/>
      <c r="U105" s="4"/>
      <c r="V105" s="4"/>
      <c r="W105" s="6"/>
      <c r="X105" s="6"/>
      <c r="Y105" s="6"/>
      <c r="Z105" s="6"/>
      <c r="AA105" s="6"/>
      <c r="AB105" s="6"/>
      <c r="AC105" s="6"/>
      <c r="AD105" s="6"/>
      <c r="AF105" s="6"/>
      <c r="AG105" s="6"/>
      <c r="AH105" s="6"/>
      <c r="AI105" s="6"/>
    </row>
    <row r="106" spans="1:35" x14ac:dyDescent="0.45">
      <c r="A106">
        <f t="shared" si="11"/>
        <v>0.05</v>
      </c>
      <c r="B106" s="1">
        <f t="shared" si="13"/>
        <v>181.54311649016643</v>
      </c>
      <c r="C106">
        <v>2500</v>
      </c>
      <c r="D106" s="2">
        <v>3.01</v>
      </c>
      <c r="E106" s="1">
        <f t="shared" si="9"/>
        <v>190.17179999999999</v>
      </c>
      <c r="F106" s="1">
        <f t="shared" si="10"/>
        <v>1711.5462</v>
      </c>
      <c r="G106" s="8">
        <f t="shared" si="12"/>
        <v>4850.9639999999972</v>
      </c>
      <c r="H106">
        <v>315</v>
      </c>
      <c r="I106">
        <v>295</v>
      </c>
      <c r="J106" s="8">
        <v>2554.5764203397353</v>
      </c>
      <c r="K106" s="1">
        <v>4180</v>
      </c>
      <c r="L106" s="1">
        <v>991.5</v>
      </c>
      <c r="N106" s="1"/>
      <c r="O106" s="1"/>
      <c r="S106" s="4"/>
      <c r="T106" s="5"/>
      <c r="U106" s="4"/>
      <c r="V106" s="4"/>
      <c r="W106" s="6"/>
      <c r="X106" s="6"/>
      <c r="Y106" s="6"/>
      <c r="Z106" s="6"/>
      <c r="AA106" s="6"/>
      <c r="AB106" s="6"/>
      <c r="AC106" s="6"/>
      <c r="AD106" s="6"/>
      <c r="AF106" s="6"/>
      <c r="AG106" s="6"/>
      <c r="AH106" s="6"/>
      <c r="AI106" s="6"/>
    </row>
    <row r="107" spans="1:35" x14ac:dyDescent="0.45">
      <c r="A107">
        <f t="shared" si="11"/>
        <v>5.6000000000000001E-2</v>
      </c>
      <c r="B107" s="1">
        <f t="shared" si="13"/>
        <v>203.32829046898641</v>
      </c>
      <c r="C107">
        <v>2500</v>
      </c>
      <c r="D107" s="2">
        <v>3.01</v>
      </c>
      <c r="E107" s="1">
        <f t="shared" si="9"/>
        <v>190.17179999999999</v>
      </c>
      <c r="F107" s="1">
        <f t="shared" si="10"/>
        <v>1711.5462</v>
      </c>
      <c r="G107" s="8">
        <f t="shared" si="12"/>
        <v>5968.4851692307657</v>
      </c>
      <c r="H107">
        <v>315</v>
      </c>
      <c r="I107">
        <v>295</v>
      </c>
      <c r="J107" s="8">
        <v>2726.6404990429678</v>
      </c>
      <c r="K107" s="1">
        <v>4180</v>
      </c>
      <c r="L107" s="1">
        <v>991.5</v>
      </c>
      <c r="N107" s="1"/>
      <c r="O107" s="1"/>
      <c r="S107" s="4"/>
      <c r="T107" s="5"/>
      <c r="U107" s="4"/>
      <c r="V107" s="4"/>
      <c r="W107" s="6"/>
      <c r="X107" s="6"/>
      <c r="Y107" s="6"/>
      <c r="Z107" s="6"/>
      <c r="AA107" s="6"/>
      <c r="AB107" s="6"/>
      <c r="AC107" s="6"/>
      <c r="AD107" s="6"/>
      <c r="AF107" s="6"/>
      <c r="AG107" s="6"/>
      <c r="AH107" s="6"/>
      <c r="AI107" s="6"/>
    </row>
    <row r="108" spans="1:35" x14ac:dyDescent="0.45">
      <c r="A108">
        <f t="shared" si="11"/>
        <v>6.2E-2</v>
      </c>
      <c r="B108" s="1">
        <f t="shared" si="13"/>
        <v>225.11346444780636</v>
      </c>
      <c r="C108">
        <v>2500</v>
      </c>
      <c r="D108" s="2">
        <v>3.01</v>
      </c>
      <c r="E108" s="1">
        <f t="shared" si="9"/>
        <v>190.17179999999999</v>
      </c>
      <c r="F108" s="1">
        <f t="shared" si="10"/>
        <v>1711.5462</v>
      </c>
      <c r="G108" s="8">
        <f t="shared" si="12"/>
        <v>7200.7360861538418</v>
      </c>
      <c r="H108">
        <v>315</v>
      </c>
      <c r="I108">
        <v>295</v>
      </c>
      <c r="J108" s="8">
        <v>2878.7027939359964</v>
      </c>
      <c r="K108" s="1">
        <v>4180</v>
      </c>
      <c r="L108" s="1">
        <v>991.5</v>
      </c>
      <c r="N108" s="1"/>
      <c r="O108" s="1"/>
      <c r="S108" s="4"/>
      <c r="T108" s="5"/>
      <c r="U108" s="4"/>
      <c r="V108" s="4"/>
      <c r="W108" s="6"/>
      <c r="X108" s="6"/>
      <c r="Y108" s="6"/>
      <c r="Z108" s="6"/>
      <c r="AA108" s="6"/>
      <c r="AB108" s="6"/>
      <c r="AC108" s="6"/>
      <c r="AD108" s="6"/>
      <c r="AF108" s="6"/>
      <c r="AG108" s="6"/>
      <c r="AH108" s="6"/>
      <c r="AI108" s="6"/>
    </row>
    <row r="109" spans="1:35" x14ac:dyDescent="0.45">
      <c r="A109">
        <f t="shared" si="11"/>
        <v>6.8000000000000005E-2</v>
      </c>
      <c r="B109" s="1">
        <f t="shared" si="13"/>
        <v>246.89863842662635</v>
      </c>
      <c r="C109">
        <v>2500</v>
      </c>
      <c r="D109" s="2">
        <v>3.01</v>
      </c>
      <c r="E109" s="1">
        <f t="shared" si="9"/>
        <v>190.17179999999999</v>
      </c>
      <c r="F109" s="1">
        <f t="shared" si="10"/>
        <v>1711.5462</v>
      </c>
      <c r="G109" s="8">
        <f t="shared" si="12"/>
        <v>8547.7167507692284</v>
      </c>
      <c r="H109">
        <v>315</v>
      </c>
      <c r="I109">
        <v>295</v>
      </c>
      <c r="J109" s="8">
        <v>3013.8078112984458</v>
      </c>
      <c r="K109" s="1">
        <v>4180</v>
      </c>
      <c r="L109" s="1">
        <v>991.5</v>
      </c>
      <c r="N109" s="1"/>
      <c r="O109" s="1"/>
      <c r="S109" s="4"/>
      <c r="T109" s="5"/>
      <c r="U109" s="4"/>
      <c r="V109" s="4"/>
      <c r="W109" s="6"/>
      <c r="X109" s="6"/>
      <c r="Y109" s="6"/>
      <c r="Z109" s="6"/>
      <c r="AA109" s="6"/>
      <c r="AB109" s="6"/>
      <c r="AC109" s="6"/>
      <c r="AD109" s="6"/>
      <c r="AF109" s="6"/>
      <c r="AG109" s="6"/>
      <c r="AH109" s="6"/>
      <c r="AI109" s="6"/>
    </row>
    <row r="110" spans="1:35" x14ac:dyDescent="0.45">
      <c r="A110">
        <f t="shared" si="11"/>
        <v>7.3999999999999996E-2</v>
      </c>
      <c r="B110" s="1">
        <f t="shared" si="13"/>
        <v>268.68381240544625</v>
      </c>
      <c r="C110">
        <v>2500</v>
      </c>
      <c r="D110" s="2">
        <v>3.01</v>
      </c>
      <c r="E110" s="1">
        <f t="shared" si="9"/>
        <v>190.17179999999999</v>
      </c>
      <c r="F110" s="1">
        <f t="shared" si="10"/>
        <v>1711.5462</v>
      </c>
      <c r="G110" s="8">
        <f t="shared" si="12"/>
        <v>10009.427163076918</v>
      </c>
      <c r="H110">
        <v>315</v>
      </c>
      <c r="I110">
        <v>295</v>
      </c>
      <c r="J110" s="8">
        <v>3128.7583627114577</v>
      </c>
      <c r="K110" s="1">
        <v>4180</v>
      </c>
      <c r="L110" s="1">
        <v>991.5</v>
      </c>
      <c r="N110" s="1"/>
      <c r="O110" s="1"/>
      <c r="S110" s="4"/>
      <c r="T110" s="5"/>
      <c r="U110" s="4"/>
      <c r="V110" s="4"/>
      <c r="W110" s="6"/>
      <c r="X110" s="6"/>
      <c r="Y110" s="6"/>
      <c r="Z110" s="6"/>
      <c r="AA110" s="6"/>
      <c r="AB110" s="6"/>
      <c r="AC110" s="6"/>
      <c r="AD110" s="6"/>
      <c r="AF110" s="6"/>
      <c r="AG110" s="6"/>
      <c r="AH110" s="6"/>
      <c r="AI110" s="6"/>
    </row>
    <row r="111" spans="1:35" x14ac:dyDescent="0.45">
      <c r="A111">
        <f t="shared" si="11"/>
        <v>8.0000000000000002E-3</v>
      </c>
      <c r="B111" s="1">
        <f t="shared" si="13"/>
        <v>29.046898638426626</v>
      </c>
      <c r="C111">
        <v>3000</v>
      </c>
      <c r="D111" s="2">
        <v>3.64</v>
      </c>
      <c r="E111" s="1">
        <f t="shared" si="9"/>
        <v>229.97519999999997</v>
      </c>
      <c r="F111" s="1">
        <f t="shared" si="10"/>
        <v>2069.7767999999996</v>
      </c>
      <c r="G111" s="8">
        <f t="shared" si="12"/>
        <v>240.74875076923232</v>
      </c>
      <c r="H111">
        <v>315</v>
      </c>
      <c r="I111">
        <v>295</v>
      </c>
      <c r="J111" s="8">
        <v>535.26017198017121</v>
      </c>
      <c r="K111" s="1">
        <v>4180</v>
      </c>
      <c r="L111" s="1">
        <v>991.5</v>
      </c>
      <c r="N111" s="1"/>
      <c r="O111" s="1"/>
      <c r="S111" s="4"/>
      <c r="T111" s="5"/>
      <c r="U111" s="4"/>
      <c r="V111" s="4"/>
      <c r="W111" s="6"/>
      <c r="X111" s="6"/>
      <c r="Y111" s="6"/>
      <c r="Z111" s="6"/>
      <c r="AA111" s="6"/>
      <c r="AB111" s="6"/>
      <c r="AC111" s="6"/>
      <c r="AD111" s="6"/>
      <c r="AF111" s="6"/>
      <c r="AG111" s="6"/>
      <c r="AH111" s="6"/>
    </row>
    <row r="112" spans="1:35" x14ac:dyDescent="0.45">
      <c r="A112">
        <f t="shared" si="11"/>
        <v>1.4E-2</v>
      </c>
      <c r="B112" s="1">
        <f t="shared" si="13"/>
        <v>50.832072617246602</v>
      </c>
      <c r="C112">
        <v>3000</v>
      </c>
      <c r="D112" s="2">
        <v>3.64</v>
      </c>
      <c r="E112" s="1">
        <f t="shared" si="9"/>
        <v>229.97519999999997</v>
      </c>
      <c r="F112" s="1">
        <f t="shared" si="10"/>
        <v>2069.7767999999996</v>
      </c>
      <c r="G112" s="8">
        <f t="shared" si="12"/>
        <v>555.16168615384686</v>
      </c>
      <c r="H112">
        <v>315</v>
      </c>
      <c r="I112">
        <v>295</v>
      </c>
      <c r="J112" s="8">
        <v>932.8451453383334</v>
      </c>
      <c r="K112" s="1">
        <v>4180</v>
      </c>
      <c r="L112" s="1">
        <v>991.5</v>
      </c>
      <c r="N112" s="1"/>
      <c r="O112" s="1"/>
      <c r="S112" s="4"/>
      <c r="T112" s="5"/>
      <c r="U112" s="4"/>
      <c r="V112" s="4"/>
      <c r="W112" s="6"/>
      <c r="X112" s="6"/>
      <c r="Y112" s="6"/>
      <c r="Z112" s="6"/>
      <c r="AA112" s="6"/>
      <c r="AB112" s="6"/>
      <c r="AC112" s="6"/>
      <c r="AD112" s="6"/>
      <c r="AF112" s="6"/>
      <c r="AG112" s="6"/>
      <c r="AH112" s="6"/>
    </row>
    <row r="113" spans="1:39" x14ac:dyDescent="0.45">
      <c r="A113">
        <f t="shared" si="11"/>
        <v>0.02</v>
      </c>
      <c r="B113" s="1">
        <f t="shared" si="13"/>
        <v>72.617246596066565</v>
      </c>
      <c r="C113">
        <v>3000</v>
      </c>
      <c r="D113" s="2">
        <v>3.64</v>
      </c>
      <c r="E113" s="1">
        <f t="shared" si="9"/>
        <v>229.97519999999997</v>
      </c>
      <c r="F113" s="1">
        <f t="shared" si="10"/>
        <v>2069.7767999999996</v>
      </c>
      <c r="G113" s="8">
        <f t="shared" si="12"/>
        <v>984.30436923076911</v>
      </c>
      <c r="H113">
        <v>315</v>
      </c>
      <c r="I113">
        <v>295</v>
      </c>
      <c r="J113" s="8">
        <v>1315.5986820476842</v>
      </c>
      <c r="K113" s="1">
        <v>4180</v>
      </c>
      <c r="L113" s="1">
        <v>991.5</v>
      </c>
      <c r="N113" s="1"/>
      <c r="O113" s="1"/>
      <c r="S113" s="4"/>
      <c r="T113" s="5"/>
      <c r="U113" s="4"/>
      <c r="V113" s="4"/>
      <c r="W113" s="6"/>
      <c r="X113" s="6"/>
      <c r="Y113" s="6"/>
      <c r="Z113" s="6"/>
      <c r="AA113" s="6"/>
      <c r="AB113" s="6"/>
      <c r="AC113" s="6"/>
      <c r="AD113" s="6"/>
      <c r="AF113" s="6"/>
      <c r="AG113" s="6"/>
      <c r="AH113" s="6"/>
    </row>
    <row r="114" spans="1:39" x14ac:dyDescent="0.45">
      <c r="A114">
        <f t="shared" si="11"/>
        <v>2.5999999999999999E-2</v>
      </c>
      <c r="B114" s="1">
        <f t="shared" si="13"/>
        <v>94.402420574886534</v>
      </c>
      <c r="C114">
        <v>3000</v>
      </c>
      <c r="D114" s="2">
        <v>3.64</v>
      </c>
      <c r="E114" s="1">
        <f t="shared" si="9"/>
        <v>229.97519999999997</v>
      </c>
      <c r="F114" s="1">
        <f t="shared" si="10"/>
        <v>2069.7767999999996</v>
      </c>
      <c r="G114" s="8">
        <f t="shared" si="12"/>
        <v>1528.1767999999988</v>
      </c>
      <c r="H114">
        <v>315</v>
      </c>
      <c r="I114">
        <v>295</v>
      </c>
      <c r="J114" s="8">
        <v>1669.0061331602599</v>
      </c>
      <c r="K114" s="1">
        <v>4180</v>
      </c>
      <c r="L114" s="1">
        <v>991.5</v>
      </c>
      <c r="N114" s="1"/>
      <c r="O114" s="1"/>
      <c r="S114" s="4"/>
      <c r="T114" s="5"/>
      <c r="U114" s="4"/>
      <c r="V114" s="4"/>
      <c r="W114" s="6"/>
      <c r="X114" s="6"/>
      <c r="Y114" s="6"/>
      <c r="Z114" s="6"/>
      <c r="AA114" s="6"/>
      <c r="AB114" s="6"/>
      <c r="AC114" s="6"/>
      <c r="AD114" s="6"/>
      <c r="AF114" s="6"/>
      <c r="AG114" s="6"/>
      <c r="AH114" s="6"/>
      <c r="AK114" s="6"/>
      <c r="AL114" s="6"/>
      <c r="AM114" s="6"/>
    </row>
    <row r="115" spans="1:39" x14ac:dyDescent="0.45">
      <c r="A115">
        <f t="shared" si="11"/>
        <v>3.2000000000000001E-2</v>
      </c>
      <c r="B115" s="1">
        <f t="shared" si="13"/>
        <v>116.1875945537065</v>
      </c>
      <c r="C115">
        <v>3000</v>
      </c>
      <c r="D115" s="2">
        <v>3.64</v>
      </c>
      <c r="E115" s="1">
        <f t="shared" si="9"/>
        <v>229.97519999999997</v>
      </c>
      <c r="F115" s="1">
        <f t="shared" si="10"/>
        <v>2069.7767999999996</v>
      </c>
      <c r="G115" s="8">
        <f t="shared" si="12"/>
        <v>2186.778978461537</v>
      </c>
      <c r="H115">
        <v>315</v>
      </c>
      <c r="I115">
        <v>295</v>
      </c>
      <c r="J115" s="8">
        <v>1986.4027090866743</v>
      </c>
      <c r="K115" s="1">
        <v>4180</v>
      </c>
      <c r="L115" s="1">
        <v>991.5</v>
      </c>
      <c r="N115" s="1"/>
      <c r="O115" s="1"/>
      <c r="S115" s="4"/>
      <c r="T115" s="5"/>
      <c r="U115" s="4"/>
      <c r="V115" s="4"/>
      <c r="W115" s="6"/>
      <c r="X115" s="6"/>
      <c r="Y115" s="6"/>
      <c r="Z115" s="6"/>
      <c r="AA115" s="6"/>
      <c r="AB115" s="6"/>
      <c r="AC115" s="6"/>
      <c r="AD115" s="6"/>
      <c r="AF115" s="6"/>
      <c r="AG115" s="6"/>
      <c r="AH115" s="6"/>
      <c r="AK115" s="6"/>
      <c r="AL115" s="6"/>
      <c r="AM115" s="6"/>
    </row>
    <row r="116" spans="1:39" x14ac:dyDescent="0.45">
      <c r="A116">
        <f t="shared" si="11"/>
        <v>3.7999999999999999E-2</v>
      </c>
      <c r="B116" s="1">
        <f t="shared" si="13"/>
        <v>137.97276853252646</v>
      </c>
      <c r="C116">
        <v>3000</v>
      </c>
      <c r="D116" s="2">
        <v>3.64</v>
      </c>
      <c r="E116" s="1">
        <f t="shared" si="9"/>
        <v>229.97519999999997</v>
      </c>
      <c r="F116" s="1">
        <f t="shared" si="10"/>
        <v>2069.7767999999996</v>
      </c>
      <c r="G116" s="8">
        <f t="shared" si="12"/>
        <v>2960.1109046153824</v>
      </c>
      <c r="H116">
        <v>315</v>
      </c>
      <c r="I116">
        <v>295</v>
      </c>
      <c r="J116" s="8">
        <v>2267.712321764267</v>
      </c>
      <c r="K116" s="1">
        <v>4180</v>
      </c>
      <c r="L116" s="1">
        <v>991.5</v>
      </c>
      <c r="N116" s="1"/>
      <c r="O116" s="1"/>
      <c r="S116" s="4"/>
      <c r="T116" s="5"/>
      <c r="U116" s="4"/>
      <c r="V116" s="4"/>
      <c r="W116" s="6"/>
      <c r="X116" s="6"/>
      <c r="Y116" s="6"/>
      <c r="Z116" s="6"/>
      <c r="AA116" s="6"/>
      <c r="AB116" s="6"/>
      <c r="AC116" s="6"/>
      <c r="AD116" s="6"/>
      <c r="AF116" s="6"/>
      <c r="AG116" s="6"/>
      <c r="AH116" s="6"/>
      <c r="AK116" s="6"/>
      <c r="AL116" s="6"/>
      <c r="AM116" s="6"/>
    </row>
    <row r="117" spans="1:39" x14ac:dyDescent="0.45">
      <c r="A117">
        <f t="shared" si="11"/>
        <v>4.3999999999999997E-2</v>
      </c>
      <c r="B117" s="1">
        <f t="shared" si="13"/>
        <v>159.75794251134644</v>
      </c>
      <c r="C117">
        <v>3000</v>
      </c>
      <c r="D117" s="2">
        <v>3.64</v>
      </c>
      <c r="E117" s="1">
        <f t="shared" si="9"/>
        <v>229.97519999999997</v>
      </c>
      <c r="F117" s="1">
        <f t="shared" si="10"/>
        <v>2069.7767999999996</v>
      </c>
      <c r="G117" s="8">
        <f t="shared" si="12"/>
        <v>3848.1725784615351</v>
      </c>
      <c r="H117">
        <v>315</v>
      </c>
      <c r="I117">
        <v>295</v>
      </c>
      <c r="J117" s="8">
        <v>2515.9440154811728</v>
      </c>
      <c r="K117" s="1">
        <v>4180</v>
      </c>
      <c r="L117" s="1">
        <v>991.5</v>
      </c>
      <c r="N117" s="1"/>
      <c r="O117" s="1"/>
      <c r="S117" s="4"/>
      <c r="T117" s="5"/>
      <c r="U117" s="4"/>
      <c r="V117" s="4"/>
      <c r="W117" s="6"/>
      <c r="X117" s="6"/>
      <c r="Y117" s="6"/>
      <c r="Z117" s="6"/>
      <c r="AA117" s="6"/>
      <c r="AB117" s="6"/>
      <c r="AC117" s="6"/>
      <c r="AD117" s="6"/>
      <c r="AF117" s="6"/>
      <c r="AG117" s="6"/>
      <c r="AH117" s="6"/>
      <c r="AK117" s="6"/>
      <c r="AL117" s="6"/>
      <c r="AM117" s="6"/>
    </row>
    <row r="118" spans="1:39" x14ac:dyDescent="0.45">
      <c r="A118">
        <f t="shared" si="11"/>
        <v>0.05</v>
      </c>
      <c r="B118" s="1">
        <f t="shared" si="13"/>
        <v>181.54311649016643</v>
      </c>
      <c r="C118">
        <v>3000</v>
      </c>
      <c r="D118" s="2">
        <v>3.64</v>
      </c>
      <c r="E118" s="1">
        <f t="shared" si="9"/>
        <v>229.97519999999997</v>
      </c>
      <c r="F118" s="1">
        <f t="shared" si="10"/>
        <v>2069.7767999999996</v>
      </c>
      <c r="G118" s="8">
        <f t="shared" si="12"/>
        <v>4850.9639999999972</v>
      </c>
      <c r="H118">
        <v>315</v>
      </c>
      <c r="I118">
        <v>295</v>
      </c>
      <c r="J118" s="8">
        <v>2735.0705624110724</v>
      </c>
      <c r="K118" s="1">
        <v>4180</v>
      </c>
      <c r="L118" s="1">
        <v>991.5</v>
      </c>
      <c r="N118" s="1"/>
      <c r="O118" s="1"/>
      <c r="S118" s="4"/>
      <c r="T118" s="5"/>
      <c r="U118" s="4"/>
      <c r="V118" s="4"/>
      <c r="W118" s="6"/>
      <c r="X118" s="6"/>
      <c r="Y118" s="6"/>
      <c r="Z118" s="6"/>
      <c r="AA118" s="6"/>
      <c r="AB118" s="6"/>
      <c r="AC118" s="6"/>
      <c r="AD118" s="6"/>
      <c r="AF118" s="6"/>
      <c r="AG118" s="6"/>
      <c r="AH118" s="6"/>
      <c r="AK118" s="6"/>
      <c r="AL118" s="6"/>
      <c r="AM118" s="6"/>
    </row>
    <row r="119" spans="1:39" x14ac:dyDescent="0.45">
      <c r="A119">
        <f t="shared" si="11"/>
        <v>5.6000000000000001E-2</v>
      </c>
      <c r="B119" s="1">
        <f t="shared" si="13"/>
        <v>203.32829046898641</v>
      </c>
      <c r="C119">
        <v>3000</v>
      </c>
      <c r="D119" s="2">
        <v>3.64</v>
      </c>
      <c r="E119" s="1">
        <f t="shared" si="9"/>
        <v>229.97519999999997</v>
      </c>
      <c r="F119" s="1">
        <f t="shared" si="10"/>
        <v>2069.7767999999996</v>
      </c>
      <c r="G119" s="8">
        <f t="shared" si="12"/>
        <v>5968.4851692307657</v>
      </c>
      <c r="H119">
        <v>315</v>
      </c>
      <c r="I119">
        <v>295</v>
      </c>
      <c r="J119" s="8">
        <v>2929.0508309836614</v>
      </c>
      <c r="K119" s="1">
        <v>4180</v>
      </c>
      <c r="L119" s="1">
        <v>991.5</v>
      </c>
      <c r="N119" s="1"/>
      <c r="O119" s="1"/>
      <c r="S119" s="4"/>
      <c r="T119" s="5"/>
      <c r="U119" s="4"/>
      <c r="V119" s="4"/>
      <c r="W119" s="6"/>
      <c r="X119" s="6"/>
      <c r="Y119" s="6"/>
      <c r="Z119" s="6"/>
      <c r="AA119" s="6"/>
      <c r="AB119" s="6"/>
      <c r="AC119" s="6"/>
      <c r="AD119" s="6"/>
      <c r="AF119" s="6"/>
      <c r="AG119" s="6"/>
      <c r="AH119" s="6"/>
      <c r="AK119" s="6"/>
      <c r="AL119" s="6"/>
      <c r="AM119" s="6"/>
    </row>
    <row r="120" spans="1:39" x14ac:dyDescent="0.45">
      <c r="A120">
        <f t="shared" si="11"/>
        <v>6.2E-2</v>
      </c>
      <c r="B120" s="1">
        <f t="shared" si="13"/>
        <v>225.11346444780636</v>
      </c>
      <c r="C120">
        <v>3000</v>
      </c>
      <c r="D120" s="2">
        <v>3.64</v>
      </c>
      <c r="E120" s="1">
        <f t="shared" si="9"/>
        <v>229.97519999999997</v>
      </c>
      <c r="F120" s="1">
        <f t="shared" si="10"/>
        <v>2069.7767999999996</v>
      </c>
      <c r="G120" s="8">
        <f t="shared" si="12"/>
        <v>7200.7360861538418</v>
      </c>
      <c r="H120">
        <v>315</v>
      </c>
      <c r="I120">
        <v>295</v>
      </c>
      <c r="J120" s="8">
        <v>3101.4570881235672</v>
      </c>
      <c r="K120" s="1">
        <v>4180</v>
      </c>
      <c r="L120" s="1">
        <v>991.5</v>
      </c>
      <c r="N120" s="1"/>
      <c r="O120" s="1"/>
      <c r="S120" s="4"/>
      <c r="T120" s="5"/>
      <c r="U120" s="4"/>
      <c r="V120" s="4"/>
      <c r="W120" s="6"/>
      <c r="X120" s="6"/>
      <c r="Y120" s="6"/>
      <c r="Z120" s="6"/>
      <c r="AA120" s="6"/>
      <c r="AB120" s="6"/>
      <c r="AC120" s="6"/>
      <c r="AD120" s="6"/>
      <c r="AF120" s="6"/>
      <c r="AG120" s="6"/>
      <c r="AH120" s="6"/>
      <c r="AK120" s="6"/>
      <c r="AL120" s="6"/>
      <c r="AM120" s="6"/>
    </row>
    <row r="121" spans="1:39" x14ac:dyDescent="0.45">
      <c r="A121">
        <f t="shared" si="11"/>
        <v>6.8000000000000005E-2</v>
      </c>
      <c r="B121" s="1">
        <f t="shared" si="13"/>
        <v>246.89863842662635</v>
      </c>
      <c r="C121">
        <v>3000</v>
      </c>
      <c r="D121" s="2">
        <v>3.64</v>
      </c>
      <c r="E121" s="1">
        <f t="shared" si="9"/>
        <v>229.97519999999997</v>
      </c>
      <c r="F121" s="1">
        <f t="shared" si="10"/>
        <v>2069.7767999999996</v>
      </c>
      <c r="G121" s="8">
        <f t="shared" si="12"/>
        <v>8547.7167507692284</v>
      </c>
      <c r="H121">
        <v>315</v>
      </c>
      <c r="I121">
        <v>295</v>
      </c>
      <c r="J121" s="8">
        <v>3255.3786139496656</v>
      </c>
      <c r="K121" s="1">
        <v>4180</v>
      </c>
      <c r="L121" s="1">
        <v>991.5</v>
      </c>
      <c r="N121" s="1"/>
      <c r="O121" s="1"/>
      <c r="S121" s="4"/>
      <c r="T121" s="5"/>
      <c r="U121" s="4"/>
      <c r="V121" s="4"/>
      <c r="W121" s="6"/>
      <c r="X121" s="6"/>
      <c r="Y121" s="6"/>
      <c r="Z121" s="6"/>
      <c r="AA121" s="6"/>
      <c r="AB121" s="6"/>
      <c r="AC121" s="6"/>
      <c r="AD121" s="6"/>
      <c r="AF121" s="6"/>
      <c r="AG121" s="6"/>
      <c r="AH121" s="6"/>
      <c r="AK121" s="6"/>
      <c r="AL121" s="6"/>
      <c r="AM121" s="6"/>
    </row>
    <row r="122" spans="1:39" x14ac:dyDescent="0.45">
      <c r="A122">
        <f t="shared" si="11"/>
        <v>7.3999999999999996E-2</v>
      </c>
      <c r="B122" s="1">
        <f t="shared" si="13"/>
        <v>268.68381240544625</v>
      </c>
      <c r="C122">
        <v>3000</v>
      </c>
      <c r="D122" s="2">
        <v>3.64</v>
      </c>
      <c r="E122" s="1">
        <f t="shared" si="9"/>
        <v>229.97519999999997</v>
      </c>
      <c r="F122" s="1">
        <f t="shared" si="10"/>
        <v>2069.7767999999996</v>
      </c>
      <c r="G122" s="8">
        <f t="shared" si="12"/>
        <v>10009.427163076918</v>
      </c>
      <c r="H122">
        <v>315</v>
      </c>
      <c r="I122">
        <v>295</v>
      </c>
      <c r="J122" s="8">
        <v>3386.8713728093107</v>
      </c>
      <c r="K122" s="1">
        <v>4180</v>
      </c>
      <c r="L122" s="1">
        <v>991.5</v>
      </c>
      <c r="N122" s="1"/>
      <c r="O122" s="1"/>
      <c r="S122" s="4"/>
      <c r="T122" s="5"/>
      <c r="U122" s="4"/>
      <c r="V122" s="4"/>
      <c r="W122" s="6"/>
      <c r="X122" s="6"/>
      <c r="Y122" s="6"/>
      <c r="Z122" s="6"/>
      <c r="AA122" s="6"/>
      <c r="AB122" s="6"/>
      <c r="AC122" s="6"/>
      <c r="AD122" s="6"/>
      <c r="AF122" s="6"/>
      <c r="AG122" s="6"/>
      <c r="AH122" s="6"/>
      <c r="AK122" s="6"/>
      <c r="AL122" s="6"/>
      <c r="AM122" s="6"/>
    </row>
    <row r="123" spans="1:39" x14ac:dyDescent="0.45">
      <c r="A123">
        <f t="shared" si="11"/>
        <v>8.0000000000000002E-3</v>
      </c>
      <c r="B123" s="1">
        <f t="shared" si="13"/>
        <v>29.046898638426626</v>
      </c>
      <c r="C123">
        <f>C111+500</f>
        <v>3500</v>
      </c>
      <c r="D123" s="2">
        <v>4.28</v>
      </c>
      <c r="E123" s="1">
        <f t="shared" si="9"/>
        <v>270.41039999999998</v>
      </c>
      <c r="F123" s="1">
        <f t="shared" si="10"/>
        <v>2433.6935999999996</v>
      </c>
      <c r="G123" s="8">
        <f t="shared" si="12"/>
        <v>240.74875076923232</v>
      </c>
      <c r="H123">
        <v>315</v>
      </c>
      <c r="I123">
        <v>295</v>
      </c>
      <c r="J123" s="8">
        <v>551.44776429494709</v>
      </c>
      <c r="K123" s="1">
        <v>4180</v>
      </c>
      <c r="L123" s="1">
        <v>991.5</v>
      </c>
      <c r="N123" s="1"/>
      <c r="O123" s="1"/>
      <c r="S123" s="4"/>
      <c r="T123" s="5"/>
      <c r="U123" s="4"/>
      <c r="V123" s="4"/>
      <c r="W123" s="6"/>
      <c r="X123" s="6"/>
      <c r="Y123" s="6"/>
      <c r="Z123" s="6"/>
      <c r="AA123" s="6"/>
      <c r="AB123" s="6"/>
      <c r="AC123" s="6"/>
      <c r="AD123" s="6"/>
      <c r="AF123" s="6"/>
      <c r="AG123" s="6"/>
      <c r="AH123" s="6"/>
      <c r="AK123" s="6"/>
      <c r="AL123" s="6"/>
      <c r="AM123" s="6"/>
    </row>
    <row r="124" spans="1:39" x14ac:dyDescent="0.45">
      <c r="A124">
        <f t="shared" si="11"/>
        <v>1.4E-2</v>
      </c>
      <c r="B124" s="1">
        <f t="shared" si="13"/>
        <v>50.832072617246602</v>
      </c>
      <c r="C124">
        <f t="shared" ref="C124:C187" si="14">C112+500</f>
        <v>3500</v>
      </c>
      <c r="D124" s="2">
        <v>4.28</v>
      </c>
      <c r="E124" s="1">
        <f t="shared" si="9"/>
        <v>270.41039999999998</v>
      </c>
      <c r="F124" s="1">
        <f t="shared" si="10"/>
        <v>2433.6935999999996</v>
      </c>
      <c r="G124" s="8">
        <f t="shared" si="12"/>
        <v>555.16168615384686</v>
      </c>
      <c r="H124">
        <v>315</v>
      </c>
      <c r="I124">
        <v>295</v>
      </c>
      <c r="J124" s="8">
        <v>961.78810665623143</v>
      </c>
      <c r="K124" s="1">
        <v>4180</v>
      </c>
      <c r="L124" s="1">
        <v>991.5</v>
      </c>
      <c r="N124" s="1"/>
      <c r="O124" s="1"/>
      <c r="S124" s="4"/>
      <c r="T124" s="5"/>
      <c r="U124" s="4"/>
      <c r="V124" s="4"/>
      <c r="W124" s="6"/>
      <c r="X124" s="6"/>
      <c r="Y124" s="6"/>
      <c r="Z124" s="6"/>
      <c r="AA124" s="6"/>
      <c r="AB124" s="6"/>
      <c r="AC124" s="6"/>
      <c r="AD124" s="6"/>
      <c r="AF124" s="6"/>
      <c r="AG124" s="6"/>
      <c r="AH124" s="6"/>
    </row>
    <row r="125" spans="1:39" x14ac:dyDescent="0.45">
      <c r="A125">
        <f t="shared" si="11"/>
        <v>0.02</v>
      </c>
      <c r="B125" s="1">
        <f t="shared" si="13"/>
        <v>72.617246596066565</v>
      </c>
      <c r="C125">
        <f t="shared" si="14"/>
        <v>3500</v>
      </c>
      <c r="D125" s="2">
        <v>4.28</v>
      </c>
      <c r="E125" s="1">
        <f t="shared" si="9"/>
        <v>270.41039999999998</v>
      </c>
      <c r="F125" s="1">
        <f t="shared" si="10"/>
        <v>2433.6935999999996</v>
      </c>
      <c r="G125" s="8">
        <f t="shared" si="12"/>
        <v>984.30436923076911</v>
      </c>
      <c r="H125">
        <v>315</v>
      </c>
      <c r="I125">
        <v>295</v>
      </c>
      <c r="J125" s="8">
        <v>1360.0261463603456</v>
      </c>
      <c r="K125" s="1">
        <v>4180</v>
      </c>
      <c r="L125" s="1">
        <v>991.5</v>
      </c>
      <c r="N125" s="1"/>
      <c r="O125" s="1"/>
      <c r="S125" s="4"/>
      <c r="T125" s="5"/>
      <c r="U125" s="4"/>
      <c r="V125" s="4"/>
      <c r="W125" s="6"/>
      <c r="X125" s="6"/>
      <c r="Y125" s="6"/>
      <c r="Z125" s="6"/>
      <c r="AA125" s="6"/>
      <c r="AB125" s="6"/>
      <c r="AC125" s="6"/>
      <c r="AD125" s="6"/>
      <c r="AF125" s="6"/>
      <c r="AG125" s="6"/>
      <c r="AH125" s="6"/>
    </row>
    <row r="126" spans="1:39" x14ac:dyDescent="0.45">
      <c r="A126">
        <f t="shared" si="11"/>
        <v>2.5999999999999999E-2</v>
      </c>
      <c r="B126" s="1">
        <f t="shared" si="13"/>
        <v>94.402420574886534</v>
      </c>
      <c r="C126">
        <f t="shared" si="14"/>
        <v>3500</v>
      </c>
      <c r="D126" s="2">
        <v>4.28</v>
      </c>
      <c r="E126" s="1">
        <f t="shared" si="9"/>
        <v>270.41039999999998</v>
      </c>
      <c r="F126" s="1">
        <f t="shared" si="10"/>
        <v>2433.6935999999996</v>
      </c>
      <c r="G126" s="8">
        <f t="shared" si="12"/>
        <v>1528.1767999999988</v>
      </c>
      <c r="H126">
        <v>315</v>
      </c>
      <c r="I126">
        <v>295</v>
      </c>
      <c r="J126" s="8">
        <v>1732.1881883083656</v>
      </c>
      <c r="K126" s="1">
        <v>4180</v>
      </c>
      <c r="L126" s="1">
        <v>991.5</v>
      </c>
      <c r="N126" s="1"/>
      <c r="O126" s="1"/>
      <c r="S126" s="4"/>
      <c r="T126" s="5"/>
      <c r="U126" s="4"/>
      <c r="V126" s="4"/>
      <c r="W126" s="6"/>
      <c r="X126" s="6"/>
      <c r="Y126" s="6"/>
      <c r="Z126" s="6"/>
      <c r="AA126" s="6"/>
      <c r="AB126" s="6"/>
      <c r="AC126" s="6"/>
      <c r="AD126" s="6"/>
      <c r="AF126" s="6"/>
      <c r="AG126" s="6"/>
      <c r="AH126" s="6"/>
    </row>
    <row r="127" spans="1:39" x14ac:dyDescent="0.45">
      <c r="A127">
        <f t="shared" si="11"/>
        <v>3.2000000000000001E-2</v>
      </c>
      <c r="B127" s="1">
        <f t="shared" si="13"/>
        <v>116.1875945537065</v>
      </c>
      <c r="C127">
        <f t="shared" si="14"/>
        <v>3500</v>
      </c>
      <c r="D127" s="2">
        <v>4.28</v>
      </c>
      <c r="E127" s="1">
        <f t="shared" si="9"/>
        <v>270.41039999999998</v>
      </c>
      <c r="F127" s="1">
        <f t="shared" si="10"/>
        <v>2433.6935999999996</v>
      </c>
      <c r="G127" s="8">
        <f t="shared" si="12"/>
        <v>2186.778978461537</v>
      </c>
      <c r="H127">
        <v>315</v>
      </c>
      <c r="I127">
        <v>295</v>
      </c>
      <c r="J127" s="8">
        <v>2070.4243621928658</v>
      </c>
      <c r="K127" s="1">
        <v>4180</v>
      </c>
      <c r="L127" s="1">
        <v>991.5</v>
      </c>
      <c r="N127" s="1"/>
      <c r="O127" s="1"/>
      <c r="S127" s="4"/>
      <c r="T127" s="5"/>
      <c r="U127" s="4"/>
      <c r="V127" s="4"/>
      <c r="W127" s="6"/>
      <c r="X127" s="6"/>
      <c r="Y127" s="6"/>
      <c r="Z127" s="6"/>
      <c r="AA127" s="6"/>
      <c r="AB127" s="6"/>
      <c r="AC127" s="6"/>
      <c r="AD127" s="6"/>
      <c r="AF127" s="6"/>
      <c r="AG127" s="6"/>
      <c r="AH127" s="6"/>
    </row>
    <row r="128" spans="1:39" x14ac:dyDescent="0.45">
      <c r="A128">
        <f t="shared" si="11"/>
        <v>3.7999999999999999E-2</v>
      </c>
      <c r="B128" s="1">
        <f t="shared" si="13"/>
        <v>137.97276853252646</v>
      </c>
      <c r="C128">
        <f t="shared" si="14"/>
        <v>3500</v>
      </c>
      <c r="D128" s="2">
        <v>4.28</v>
      </c>
      <c r="E128" s="1">
        <f t="shared" si="9"/>
        <v>270.41039999999998</v>
      </c>
      <c r="F128" s="1">
        <f t="shared" si="10"/>
        <v>2433.6935999999996</v>
      </c>
      <c r="G128" s="8">
        <f t="shared" si="12"/>
        <v>2960.1109046153824</v>
      </c>
      <c r="H128">
        <v>315</v>
      </c>
      <c r="I128">
        <v>295</v>
      </c>
      <c r="J128" s="8">
        <v>2373.3126608820785</v>
      </c>
      <c r="K128" s="1">
        <v>4180</v>
      </c>
      <c r="L128" s="1">
        <v>991.5</v>
      </c>
      <c r="N128" s="1"/>
      <c r="O128" s="1"/>
      <c r="S128" s="4"/>
      <c r="T128" s="5"/>
      <c r="U128" s="4"/>
      <c r="V128" s="4"/>
      <c r="W128" s="6"/>
      <c r="X128" s="6"/>
      <c r="Y128" s="6"/>
      <c r="Z128" s="6"/>
      <c r="AA128" s="6"/>
      <c r="AB128" s="6"/>
      <c r="AC128" s="6"/>
      <c r="AD128" s="6"/>
      <c r="AF128" s="6"/>
      <c r="AG128" s="6"/>
      <c r="AH128" s="6"/>
    </row>
    <row r="129" spans="1:34" x14ac:dyDescent="0.45">
      <c r="A129">
        <f t="shared" si="11"/>
        <v>4.3999999999999997E-2</v>
      </c>
      <c r="B129" s="1">
        <f t="shared" si="13"/>
        <v>159.75794251134644</v>
      </c>
      <c r="C129">
        <f t="shared" si="14"/>
        <v>3500</v>
      </c>
      <c r="D129" s="2">
        <v>4.28</v>
      </c>
      <c r="E129" s="1">
        <f t="shared" si="9"/>
        <v>270.41039999999998</v>
      </c>
      <c r="F129" s="1">
        <f t="shared" si="10"/>
        <v>2433.6935999999996</v>
      </c>
      <c r="G129" s="8">
        <f t="shared" si="12"/>
        <v>3848.1725784615351</v>
      </c>
      <c r="H129">
        <v>315</v>
      </c>
      <c r="I129">
        <v>295</v>
      </c>
      <c r="J129" s="8">
        <v>2642.9047286795453</v>
      </c>
      <c r="K129" s="1">
        <v>4180</v>
      </c>
      <c r="L129" s="1">
        <v>991.5</v>
      </c>
      <c r="N129" s="1"/>
      <c r="O129" s="1"/>
      <c r="S129" s="4"/>
      <c r="T129" s="5"/>
      <c r="U129" s="4"/>
      <c r="V129" s="4"/>
      <c r="W129" s="6"/>
      <c r="X129" s="6"/>
      <c r="Y129" s="6"/>
      <c r="Z129" s="6"/>
      <c r="AA129" s="6"/>
      <c r="AB129" s="6"/>
      <c r="AC129" s="6"/>
      <c r="AD129" s="6"/>
      <c r="AF129" s="6"/>
      <c r="AG129" s="6"/>
      <c r="AH129" s="6"/>
    </row>
    <row r="130" spans="1:34" x14ac:dyDescent="0.45">
      <c r="A130">
        <f t="shared" si="11"/>
        <v>0.05</v>
      </c>
      <c r="B130" s="1">
        <f t="shared" ref="B130:B161" si="15">A130/L130*3600*1000</f>
        <v>181.54311649016643</v>
      </c>
      <c r="C130">
        <f t="shared" si="14"/>
        <v>3500</v>
      </c>
      <c r="D130" s="2">
        <v>4.28</v>
      </c>
      <c r="E130" s="1">
        <f t="shared" si="9"/>
        <v>270.41039999999998</v>
      </c>
      <c r="F130" s="1">
        <f t="shared" si="10"/>
        <v>2433.6935999999996</v>
      </c>
      <c r="G130" s="8">
        <f t="shared" si="12"/>
        <v>4850.9639999999972</v>
      </c>
      <c r="H130">
        <v>315</v>
      </c>
      <c r="I130">
        <v>295</v>
      </c>
      <c r="J130" s="8">
        <v>2882.6064707847568</v>
      </c>
      <c r="K130" s="1">
        <v>4180</v>
      </c>
      <c r="L130" s="1">
        <v>991.5</v>
      </c>
      <c r="N130" s="1"/>
      <c r="O130" s="1"/>
      <c r="S130" s="4"/>
      <c r="T130" s="5"/>
      <c r="U130" s="4"/>
      <c r="V130" s="4"/>
      <c r="W130" s="6"/>
      <c r="X130" s="6"/>
      <c r="Y130" s="6"/>
      <c r="Z130" s="6"/>
      <c r="AA130" s="6"/>
      <c r="AB130" s="6"/>
      <c r="AC130" s="6"/>
      <c r="AD130" s="6"/>
      <c r="AF130" s="6"/>
      <c r="AG130" s="6"/>
      <c r="AH130" s="6"/>
    </row>
    <row r="131" spans="1:34" x14ac:dyDescent="0.45">
      <c r="A131">
        <f t="shared" si="11"/>
        <v>5.6000000000000001E-2</v>
      </c>
      <c r="B131" s="1">
        <f t="shared" si="15"/>
        <v>203.32829046898641</v>
      </c>
      <c r="C131">
        <f t="shared" si="14"/>
        <v>3500</v>
      </c>
      <c r="D131" s="2">
        <v>4.28</v>
      </c>
      <c r="E131" s="1">
        <f t="shared" si="9"/>
        <v>270.41039999999998</v>
      </c>
      <c r="F131" s="1">
        <f t="shared" si="10"/>
        <v>2433.6935999999996</v>
      </c>
      <c r="G131" s="8">
        <f t="shared" si="12"/>
        <v>5968.4851692307657</v>
      </c>
      <c r="H131">
        <v>315</v>
      </c>
      <c r="I131">
        <v>295</v>
      </c>
      <c r="J131" s="8">
        <v>3096.0846392752715</v>
      </c>
      <c r="K131" s="1">
        <v>4180</v>
      </c>
      <c r="L131" s="1">
        <v>991.5</v>
      </c>
      <c r="N131" s="1"/>
      <c r="O131" s="1"/>
      <c r="S131" s="4"/>
      <c r="T131" s="5"/>
      <c r="U131" s="4"/>
      <c r="V131" s="4"/>
      <c r="W131" s="6"/>
      <c r="X131" s="6"/>
      <c r="Y131" s="6"/>
      <c r="Z131" s="6"/>
      <c r="AA131" s="6"/>
      <c r="AB131" s="6"/>
      <c r="AC131" s="6"/>
      <c r="AD131" s="6"/>
      <c r="AF131" s="6"/>
      <c r="AG131" s="6"/>
      <c r="AH131" s="6"/>
    </row>
    <row r="132" spans="1:34" x14ac:dyDescent="0.45">
      <c r="A132">
        <f t="shared" si="11"/>
        <v>6.2E-2</v>
      </c>
      <c r="B132" s="1">
        <f t="shared" si="15"/>
        <v>225.11346444780636</v>
      </c>
      <c r="C132">
        <f t="shared" si="14"/>
        <v>3500</v>
      </c>
      <c r="D132" s="2">
        <v>4.28</v>
      </c>
      <c r="E132" s="1">
        <f t="shared" ref="E132:E194" si="16">D132*0.01755*3600</f>
        <v>270.41039999999998</v>
      </c>
      <c r="F132" s="1">
        <f t="shared" ref="F132:F194" si="17">E132*9</f>
        <v>2433.6935999999996</v>
      </c>
      <c r="G132" s="8">
        <f t="shared" si="12"/>
        <v>7200.7360861538418</v>
      </c>
      <c r="H132">
        <v>315</v>
      </c>
      <c r="I132">
        <v>295</v>
      </c>
      <c r="J132" s="8">
        <v>3286.790591506387</v>
      </c>
      <c r="K132" s="1">
        <v>4180</v>
      </c>
      <c r="L132" s="1">
        <v>991.5</v>
      </c>
      <c r="N132" s="1"/>
      <c r="O132" s="1"/>
      <c r="S132" s="4"/>
      <c r="T132" s="5"/>
      <c r="U132" s="4"/>
      <c r="V132" s="4"/>
      <c r="W132" s="6"/>
      <c r="X132" s="6"/>
      <c r="Y132" s="6"/>
      <c r="Z132" s="6"/>
      <c r="AA132" s="6"/>
      <c r="AB132" s="6"/>
      <c r="AC132" s="6"/>
      <c r="AD132" s="6"/>
      <c r="AF132" s="6"/>
      <c r="AG132" s="6"/>
      <c r="AH132" s="6"/>
    </row>
    <row r="133" spans="1:34" x14ac:dyDescent="0.45">
      <c r="A133">
        <f t="shared" si="11"/>
        <v>6.8000000000000005E-2</v>
      </c>
      <c r="B133" s="1">
        <f t="shared" si="15"/>
        <v>246.89863842662635</v>
      </c>
      <c r="C133">
        <f t="shared" si="14"/>
        <v>3500</v>
      </c>
      <c r="D133" s="2">
        <v>4.28</v>
      </c>
      <c r="E133" s="1">
        <f t="shared" si="16"/>
        <v>270.41039999999998</v>
      </c>
      <c r="F133" s="1">
        <f t="shared" si="17"/>
        <v>2433.6935999999996</v>
      </c>
      <c r="G133" s="8">
        <f t="shared" si="12"/>
        <v>8547.7167507692284</v>
      </c>
      <c r="H133">
        <v>315</v>
      </c>
      <c r="I133">
        <v>295</v>
      </c>
      <c r="J133" s="8">
        <v>3457.793199301183</v>
      </c>
      <c r="K133" s="1">
        <v>4180</v>
      </c>
      <c r="L133" s="1">
        <v>991.5</v>
      </c>
      <c r="N133" s="1"/>
      <c r="O133" s="1"/>
      <c r="S133" s="4"/>
      <c r="T133" s="5"/>
      <c r="U133" s="4"/>
      <c r="V133" s="4"/>
      <c r="W133" s="6"/>
      <c r="X133" s="6"/>
      <c r="Y133" s="6"/>
      <c r="Z133" s="6"/>
      <c r="AA133" s="6"/>
      <c r="AB133" s="6"/>
      <c r="AC133" s="6"/>
      <c r="AD133" s="6"/>
      <c r="AF133" s="6"/>
      <c r="AG133" s="6"/>
      <c r="AH133" s="6"/>
    </row>
    <row r="134" spans="1:34" x14ac:dyDescent="0.45">
      <c r="A134">
        <f t="shared" si="11"/>
        <v>7.3999999999999996E-2</v>
      </c>
      <c r="B134" s="1">
        <f t="shared" si="15"/>
        <v>268.68381240544625</v>
      </c>
      <c r="C134">
        <f t="shared" si="14"/>
        <v>3500</v>
      </c>
      <c r="D134" s="2">
        <v>4.28</v>
      </c>
      <c r="E134" s="1">
        <f t="shared" si="16"/>
        <v>270.41039999999998</v>
      </c>
      <c r="F134" s="1">
        <f t="shared" si="17"/>
        <v>2433.6935999999996</v>
      </c>
      <c r="G134" s="8">
        <f t="shared" si="12"/>
        <v>10009.427163076918</v>
      </c>
      <c r="H134">
        <v>315</v>
      </c>
      <c r="I134">
        <v>295</v>
      </c>
      <c r="J134" s="8">
        <v>3604.4158763808468</v>
      </c>
      <c r="K134" s="1">
        <v>4180</v>
      </c>
      <c r="L134" s="1">
        <v>991.5</v>
      </c>
      <c r="N134" s="1"/>
      <c r="O134" s="1"/>
      <c r="S134" s="4"/>
      <c r="T134" s="5"/>
      <c r="U134" s="4"/>
      <c r="V134" s="4"/>
      <c r="W134" s="6"/>
      <c r="X134" s="6"/>
      <c r="Y134" s="6"/>
      <c r="Z134" s="6"/>
      <c r="AA134" s="6"/>
      <c r="AB134" s="6"/>
      <c r="AC134" s="6"/>
      <c r="AD134" s="6"/>
      <c r="AF134" s="6"/>
      <c r="AG134" s="6"/>
      <c r="AH134" s="6"/>
    </row>
    <row r="135" spans="1:34" x14ac:dyDescent="0.45">
      <c r="A135">
        <f t="shared" si="11"/>
        <v>8.0000000000000002E-3</v>
      </c>
      <c r="B135" s="1">
        <f t="shared" si="15"/>
        <v>29.046898638426626</v>
      </c>
      <c r="C135">
        <f t="shared" si="14"/>
        <v>4000</v>
      </c>
      <c r="D135" s="2">
        <v>4.91</v>
      </c>
      <c r="E135" s="1">
        <f t="shared" si="16"/>
        <v>310.21379999999999</v>
      </c>
      <c r="F135" s="1">
        <f t="shared" si="17"/>
        <v>2791.9241999999999</v>
      </c>
      <c r="G135" s="8">
        <f t="shared" si="12"/>
        <v>240.74875076923232</v>
      </c>
      <c r="H135">
        <v>315</v>
      </c>
      <c r="I135">
        <v>295</v>
      </c>
      <c r="J135" s="8">
        <v>564.51170057856393</v>
      </c>
      <c r="K135" s="1">
        <v>4180</v>
      </c>
      <c r="L135" s="1">
        <v>991.5</v>
      </c>
      <c r="N135" s="1"/>
      <c r="O135" s="1"/>
      <c r="S135" s="4"/>
      <c r="T135" s="5"/>
      <c r="U135" s="4"/>
      <c r="V135" s="4"/>
      <c r="W135" s="6"/>
      <c r="X135" s="6"/>
      <c r="Y135" s="6"/>
      <c r="Z135" s="6"/>
      <c r="AA135" s="6"/>
      <c r="AB135" s="6"/>
      <c r="AC135" s="6"/>
      <c r="AD135" s="6"/>
      <c r="AF135" s="6"/>
      <c r="AG135" s="6"/>
      <c r="AH135" s="6"/>
    </row>
    <row r="136" spans="1:34" x14ac:dyDescent="0.45">
      <c r="A136">
        <f t="shared" si="11"/>
        <v>1.4E-2</v>
      </c>
      <c r="B136" s="1">
        <f t="shared" si="15"/>
        <v>50.832072617246602</v>
      </c>
      <c r="C136">
        <f t="shared" si="14"/>
        <v>4000</v>
      </c>
      <c r="D136" s="2">
        <v>4.91</v>
      </c>
      <c r="E136" s="1">
        <f t="shared" si="16"/>
        <v>310.21379999999999</v>
      </c>
      <c r="F136" s="1">
        <f t="shared" si="17"/>
        <v>2791.9241999999999</v>
      </c>
      <c r="G136" s="8">
        <f t="shared" si="12"/>
        <v>555.16168615384686</v>
      </c>
      <c r="H136">
        <v>315</v>
      </c>
      <c r="I136">
        <v>295</v>
      </c>
      <c r="J136" s="8">
        <v>985.06066147641775</v>
      </c>
      <c r="K136" s="1">
        <v>4180</v>
      </c>
      <c r="L136" s="1">
        <v>991.5</v>
      </c>
      <c r="N136" s="1"/>
      <c r="O136" s="1"/>
      <c r="S136" s="4"/>
      <c r="T136" s="5"/>
      <c r="U136" s="4"/>
      <c r="V136" s="4"/>
      <c r="W136" s="6"/>
      <c r="X136" s="6"/>
      <c r="Y136" s="6"/>
      <c r="Z136" s="6"/>
      <c r="AA136" s="6"/>
      <c r="AB136" s="6"/>
      <c r="AC136" s="6"/>
      <c r="AD136" s="6"/>
      <c r="AF136" s="6"/>
      <c r="AG136" s="6"/>
      <c r="AH136" s="6"/>
    </row>
    <row r="137" spans="1:34" x14ac:dyDescent="0.45">
      <c r="A137">
        <f t="shared" si="11"/>
        <v>0.02</v>
      </c>
      <c r="B137" s="1">
        <f t="shared" si="15"/>
        <v>72.617246596066565</v>
      </c>
      <c r="C137">
        <f t="shared" si="14"/>
        <v>4000</v>
      </c>
      <c r="D137" s="2">
        <v>4.91</v>
      </c>
      <c r="E137" s="1">
        <f t="shared" si="16"/>
        <v>310.21379999999999</v>
      </c>
      <c r="F137" s="1">
        <f t="shared" si="17"/>
        <v>2791.9241999999999</v>
      </c>
      <c r="G137" s="8">
        <f t="shared" si="12"/>
        <v>984.30436923076911</v>
      </c>
      <c r="H137">
        <v>315</v>
      </c>
      <c r="I137">
        <v>295</v>
      </c>
      <c r="J137" s="8">
        <v>1395.6445750355242</v>
      </c>
      <c r="K137" s="1">
        <v>4180</v>
      </c>
      <c r="L137" s="1">
        <v>991.5</v>
      </c>
      <c r="N137" s="1"/>
      <c r="O137" s="1"/>
      <c r="S137" s="4"/>
      <c r="T137" s="5"/>
      <c r="U137" s="4"/>
      <c r="V137" s="4"/>
      <c r="W137" s="6"/>
      <c r="X137" s="6"/>
      <c r="Y137" s="6"/>
      <c r="Z137" s="6"/>
      <c r="AA137" s="6"/>
      <c r="AB137" s="6"/>
      <c r="AC137" s="6"/>
      <c r="AD137" s="6"/>
      <c r="AF137" s="6"/>
      <c r="AG137" s="6"/>
      <c r="AH137" s="6"/>
    </row>
    <row r="138" spans="1:34" x14ac:dyDescent="0.45">
      <c r="A138">
        <f t="shared" si="11"/>
        <v>2.5999999999999999E-2</v>
      </c>
      <c r="B138" s="1">
        <f t="shared" si="15"/>
        <v>94.402420574886534</v>
      </c>
      <c r="C138">
        <f t="shared" si="14"/>
        <v>4000</v>
      </c>
      <c r="D138" s="2">
        <v>4.91</v>
      </c>
      <c r="E138" s="1">
        <f t="shared" si="16"/>
        <v>310.21379999999999</v>
      </c>
      <c r="F138" s="1">
        <f t="shared" si="17"/>
        <v>2791.9241999999999</v>
      </c>
      <c r="G138" s="8">
        <f t="shared" si="12"/>
        <v>1528.1767999999988</v>
      </c>
      <c r="H138">
        <v>315</v>
      </c>
      <c r="I138">
        <v>295</v>
      </c>
      <c r="J138" s="8">
        <v>1783.0847773170815</v>
      </c>
      <c r="K138" s="1">
        <v>4180</v>
      </c>
      <c r="L138" s="1">
        <v>991.5</v>
      </c>
      <c r="N138" s="1"/>
      <c r="O138" s="1"/>
      <c r="S138" s="4"/>
      <c r="T138" s="5"/>
      <c r="U138" s="4"/>
      <c r="V138" s="4"/>
      <c r="W138" s="6"/>
      <c r="X138" s="6"/>
      <c r="Y138" s="6"/>
      <c r="Z138" s="6"/>
      <c r="AA138" s="6"/>
      <c r="AB138" s="6"/>
      <c r="AC138" s="6"/>
      <c r="AD138" s="6"/>
      <c r="AF138" s="6"/>
      <c r="AG138" s="6"/>
      <c r="AH138" s="6"/>
    </row>
    <row r="139" spans="1:34" x14ac:dyDescent="0.45">
      <c r="A139">
        <f t="shared" si="11"/>
        <v>3.2000000000000001E-2</v>
      </c>
      <c r="B139" s="1">
        <f t="shared" si="15"/>
        <v>116.1875945537065</v>
      </c>
      <c r="C139">
        <f t="shared" si="14"/>
        <v>4000</v>
      </c>
      <c r="D139" s="2">
        <v>4.91</v>
      </c>
      <c r="E139" s="1">
        <f t="shared" si="16"/>
        <v>310.21379999999999</v>
      </c>
      <c r="F139" s="1">
        <f t="shared" si="17"/>
        <v>2791.9241999999999</v>
      </c>
      <c r="G139" s="8">
        <f t="shared" si="12"/>
        <v>2186.778978461537</v>
      </c>
      <c r="H139">
        <v>315</v>
      </c>
      <c r="I139">
        <v>295</v>
      </c>
      <c r="J139" s="8">
        <v>2138.7609267932253</v>
      </c>
      <c r="K139" s="1">
        <v>4180</v>
      </c>
      <c r="L139" s="1">
        <v>991.5</v>
      </c>
      <c r="N139" s="1"/>
      <c r="O139" s="1"/>
      <c r="S139" s="4"/>
      <c r="T139" s="5"/>
      <c r="U139" s="4"/>
      <c r="V139" s="4"/>
      <c r="W139" s="6"/>
      <c r="X139" s="6"/>
      <c r="Y139" s="6"/>
      <c r="Z139" s="6"/>
      <c r="AA139" s="6"/>
      <c r="AB139" s="6"/>
      <c r="AC139" s="6"/>
      <c r="AD139" s="6"/>
      <c r="AF139" s="6"/>
      <c r="AG139" s="6"/>
      <c r="AH139" s="6"/>
    </row>
    <row r="140" spans="1:34" x14ac:dyDescent="0.45">
      <c r="A140">
        <f t="shared" si="11"/>
        <v>3.7999999999999999E-2</v>
      </c>
      <c r="B140" s="1">
        <f t="shared" si="15"/>
        <v>137.97276853252646</v>
      </c>
      <c r="C140">
        <f t="shared" si="14"/>
        <v>4000</v>
      </c>
      <c r="D140" s="2">
        <v>4.91</v>
      </c>
      <c r="E140" s="1">
        <f t="shared" si="16"/>
        <v>310.21379999999999</v>
      </c>
      <c r="F140" s="1">
        <f t="shared" si="17"/>
        <v>2791.9241999999999</v>
      </c>
      <c r="G140" s="8">
        <f t="shared" si="12"/>
        <v>2960.1109046153824</v>
      </c>
      <c r="H140">
        <v>315</v>
      </c>
      <c r="I140">
        <v>295</v>
      </c>
      <c r="J140" s="8">
        <v>2460.1320370687117</v>
      </c>
      <c r="K140" s="1">
        <v>4180</v>
      </c>
      <c r="L140" s="1">
        <v>991.5</v>
      </c>
      <c r="N140" s="1"/>
      <c r="O140" s="1"/>
      <c r="S140" s="4"/>
      <c r="T140" s="5"/>
      <c r="U140" s="4"/>
      <c r="V140" s="4"/>
      <c r="W140" s="6"/>
      <c r="X140" s="6"/>
      <c r="Y140" s="6"/>
      <c r="Z140" s="6"/>
      <c r="AA140" s="6"/>
      <c r="AB140" s="6"/>
      <c r="AC140" s="6"/>
      <c r="AD140" s="6"/>
      <c r="AF140" s="6"/>
      <c r="AG140" s="6"/>
      <c r="AH140" s="6"/>
    </row>
    <row r="141" spans="1:34" x14ac:dyDescent="0.45">
      <c r="A141">
        <f t="shared" si="11"/>
        <v>4.3999999999999997E-2</v>
      </c>
      <c r="B141" s="1">
        <f t="shared" si="15"/>
        <v>159.75794251134644</v>
      </c>
      <c r="C141">
        <f t="shared" si="14"/>
        <v>4000</v>
      </c>
      <c r="D141" s="2">
        <v>4.91</v>
      </c>
      <c r="E141" s="1">
        <f t="shared" si="16"/>
        <v>310.21379999999999</v>
      </c>
      <c r="F141" s="1">
        <f t="shared" si="17"/>
        <v>2791.9241999999999</v>
      </c>
      <c r="G141" s="8">
        <f t="shared" si="12"/>
        <v>3848.1725784615351</v>
      </c>
      <c r="H141">
        <v>315</v>
      </c>
      <c r="I141">
        <v>295</v>
      </c>
      <c r="J141" s="8">
        <v>2748.363903689296</v>
      </c>
      <c r="K141" s="1">
        <v>4180</v>
      </c>
      <c r="L141" s="1">
        <v>991.5</v>
      </c>
      <c r="N141" s="1"/>
      <c r="O141" s="1"/>
      <c r="S141" s="4"/>
      <c r="T141" s="5"/>
      <c r="U141" s="4"/>
      <c r="V141" s="4"/>
      <c r="W141" s="6"/>
      <c r="X141" s="6"/>
      <c r="Y141" s="6"/>
      <c r="Z141" s="6"/>
      <c r="AA141" s="6"/>
      <c r="AB141" s="6"/>
      <c r="AC141" s="6"/>
      <c r="AD141" s="6"/>
      <c r="AF141" s="6"/>
      <c r="AG141" s="6"/>
      <c r="AH141" s="6"/>
    </row>
    <row r="142" spans="1:34" x14ac:dyDescent="0.45">
      <c r="A142">
        <f t="shared" si="11"/>
        <v>0.05</v>
      </c>
      <c r="B142" s="1">
        <f t="shared" si="15"/>
        <v>181.54311649016643</v>
      </c>
      <c r="C142">
        <f t="shared" si="14"/>
        <v>4000</v>
      </c>
      <c r="D142" s="2">
        <v>4.91</v>
      </c>
      <c r="E142" s="1">
        <f t="shared" si="16"/>
        <v>310.21379999999999</v>
      </c>
      <c r="F142" s="1">
        <f t="shared" si="17"/>
        <v>2791.9241999999999</v>
      </c>
      <c r="G142" s="8">
        <f t="shared" si="12"/>
        <v>4850.9639999999972</v>
      </c>
      <c r="H142">
        <v>315</v>
      </c>
      <c r="I142">
        <v>295</v>
      </c>
      <c r="J142" s="8">
        <v>3006.2889942951892</v>
      </c>
      <c r="K142" s="1">
        <v>4180</v>
      </c>
      <c r="L142" s="1">
        <v>991.5</v>
      </c>
      <c r="N142" s="1"/>
      <c r="O142" s="1"/>
      <c r="S142" s="4"/>
      <c r="T142" s="5"/>
      <c r="U142" s="4"/>
      <c r="V142" s="4"/>
      <c r="W142" s="6"/>
      <c r="X142" s="6"/>
      <c r="Y142" s="6"/>
      <c r="Z142" s="6"/>
      <c r="AA142" s="6"/>
      <c r="AB142" s="6"/>
      <c r="AC142" s="6"/>
      <c r="AD142" s="6"/>
      <c r="AF142" s="6"/>
      <c r="AG142" s="6"/>
      <c r="AH142" s="6"/>
    </row>
    <row r="143" spans="1:34" x14ac:dyDescent="0.45">
      <c r="A143">
        <f t="shared" si="11"/>
        <v>5.6000000000000001E-2</v>
      </c>
      <c r="B143" s="1">
        <f t="shared" si="15"/>
        <v>203.32829046898641</v>
      </c>
      <c r="C143">
        <f t="shared" si="14"/>
        <v>4000</v>
      </c>
      <c r="D143" s="2">
        <v>4.91</v>
      </c>
      <c r="E143" s="1">
        <f t="shared" si="16"/>
        <v>310.21379999999999</v>
      </c>
      <c r="F143" s="1">
        <f t="shared" si="17"/>
        <v>2791.9241999999999</v>
      </c>
      <c r="G143" s="8">
        <f t="shared" si="12"/>
        <v>5968.4851692307657</v>
      </c>
      <c r="H143">
        <v>315</v>
      </c>
      <c r="I143">
        <v>295</v>
      </c>
      <c r="J143" s="8">
        <v>3237.2446184637829</v>
      </c>
      <c r="K143" s="1">
        <v>4180</v>
      </c>
      <c r="L143" s="1">
        <v>991.5</v>
      </c>
      <c r="N143" s="1"/>
      <c r="O143" s="1"/>
      <c r="S143" s="4"/>
      <c r="T143" s="5"/>
      <c r="U143" s="4"/>
      <c r="V143" s="4"/>
      <c r="W143" s="6"/>
      <c r="X143" s="6"/>
      <c r="Y143" s="6"/>
      <c r="Z143" s="6"/>
      <c r="AA143" s="6"/>
      <c r="AB143" s="6"/>
      <c r="AC143" s="6"/>
      <c r="AD143" s="6"/>
      <c r="AF143" s="6"/>
      <c r="AG143" s="6"/>
      <c r="AH143" s="6"/>
    </row>
    <row r="144" spans="1:34" x14ac:dyDescent="0.45">
      <c r="A144">
        <f t="shared" ref="A144:A194" si="18">A132</f>
        <v>6.2E-2</v>
      </c>
      <c r="B144" s="1">
        <f t="shared" si="15"/>
        <v>225.11346444780636</v>
      </c>
      <c r="C144">
        <f t="shared" si="14"/>
        <v>4000</v>
      </c>
      <c r="D144" s="2">
        <v>4.91</v>
      </c>
      <c r="E144" s="1">
        <f t="shared" si="16"/>
        <v>310.21379999999999</v>
      </c>
      <c r="F144" s="1">
        <f t="shared" si="17"/>
        <v>2791.9241999999999</v>
      </c>
      <c r="G144" s="8">
        <f t="shared" si="12"/>
        <v>7200.7360861538418</v>
      </c>
      <c r="H144">
        <v>315</v>
      </c>
      <c r="I144">
        <v>295</v>
      </c>
      <c r="J144" s="8">
        <v>3444.5159345716502</v>
      </c>
      <c r="K144" s="1">
        <v>4180</v>
      </c>
      <c r="L144" s="1">
        <v>991.5</v>
      </c>
      <c r="N144" s="1"/>
      <c r="O144" s="1"/>
      <c r="S144" s="4"/>
      <c r="T144" s="5"/>
      <c r="U144" s="4"/>
      <c r="V144" s="4"/>
      <c r="W144" s="6"/>
      <c r="X144" s="6"/>
      <c r="Y144" s="6"/>
      <c r="Z144" s="6"/>
      <c r="AA144" s="6"/>
      <c r="AB144" s="6"/>
      <c r="AC144" s="6"/>
      <c r="AD144" s="6"/>
      <c r="AF144" s="6"/>
      <c r="AG144" s="6"/>
      <c r="AH144" s="6"/>
    </row>
    <row r="145" spans="1:34" x14ac:dyDescent="0.45">
      <c r="A145">
        <f t="shared" si="18"/>
        <v>6.8000000000000005E-2</v>
      </c>
      <c r="B145" s="1">
        <f t="shared" si="15"/>
        <v>246.89863842662635</v>
      </c>
      <c r="C145">
        <f t="shared" si="14"/>
        <v>4000</v>
      </c>
      <c r="D145" s="2">
        <v>4.91</v>
      </c>
      <c r="E145" s="1">
        <f t="shared" si="16"/>
        <v>310.21379999999999</v>
      </c>
      <c r="F145" s="1">
        <f t="shared" si="17"/>
        <v>2791.9241999999999</v>
      </c>
      <c r="G145" s="8">
        <f t="shared" si="12"/>
        <v>8547.7167507692284</v>
      </c>
      <c r="H145">
        <v>315</v>
      </c>
      <c r="I145">
        <v>295</v>
      </c>
      <c r="J145" s="8">
        <v>3631.1076916247603</v>
      </c>
      <c r="K145" s="1">
        <v>4180</v>
      </c>
      <c r="L145" s="1">
        <v>991.5</v>
      </c>
      <c r="N145" s="1"/>
      <c r="O145" s="1"/>
      <c r="S145" s="4"/>
      <c r="T145" s="5"/>
      <c r="U145" s="4"/>
      <c r="V145" s="4"/>
      <c r="W145" s="6"/>
      <c r="X145" s="6"/>
      <c r="Y145" s="6"/>
      <c r="Z145" s="6"/>
      <c r="AA145" s="6"/>
      <c r="AB145" s="6"/>
      <c r="AC145" s="6"/>
      <c r="AD145" s="6"/>
      <c r="AF145" s="6"/>
      <c r="AG145" s="6"/>
      <c r="AH145" s="6"/>
    </row>
    <row r="146" spans="1:34" x14ac:dyDescent="0.45">
      <c r="A146">
        <f t="shared" si="18"/>
        <v>7.3999999999999996E-2</v>
      </c>
      <c r="B146" s="1">
        <f t="shared" si="15"/>
        <v>268.68381240544625</v>
      </c>
      <c r="C146">
        <f t="shared" si="14"/>
        <v>4000</v>
      </c>
      <c r="D146" s="2">
        <v>4.91</v>
      </c>
      <c r="E146" s="1">
        <f t="shared" si="16"/>
        <v>310.21379999999999</v>
      </c>
      <c r="F146" s="1">
        <f t="shared" si="17"/>
        <v>2791.9241999999999</v>
      </c>
      <c r="G146" s="8">
        <f t="shared" si="12"/>
        <v>10009.427163076918</v>
      </c>
      <c r="H146">
        <v>315</v>
      </c>
      <c r="I146">
        <v>295</v>
      </c>
      <c r="J146" s="8">
        <v>3791.6322384539244</v>
      </c>
      <c r="K146" s="1">
        <v>4180</v>
      </c>
      <c r="L146" s="1">
        <v>991.5</v>
      </c>
      <c r="N146" s="1"/>
      <c r="O146" s="1"/>
      <c r="S146" s="4"/>
      <c r="T146" s="5"/>
      <c r="U146" s="4"/>
      <c r="V146" s="4"/>
      <c r="W146" s="6"/>
      <c r="X146" s="6"/>
      <c r="Y146" s="6"/>
      <c r="Z146" s="6"/>
      <c r="AA146" s="6"/>
      <c r="AB146" s="6"/>
      <c r="AC146" s="6"/>
      <c r="AD146" s="6"/>
      <c r="AF146" s="6"/>
      <c r="AG146" s="6"/>
      <c r="AH146" s="6"/>
    </row>
    <row r="147" spans="1:34" x14ac:dyDescent="0.45">
      <c r="A147">
        <f t="shared" si="18"/>
        <v>8.0000000000000002E-3</v>
      </c>
      <c r="B147" s="1">
        <f t="shared" si="15"/>
        <v>29.046898638426626</v>
      </c>
      <c r="C147">
        <f t="shared" si="14"/>
        <v>4500</v>
      </c>
      <c r="D147" s="2">
        <v>5.55</v>
      </c>
      <c r="E147" s="1">
        <f t="shared" si="16"/>
        <v>350.64899999999994</v>
      </c>
      <c r="F147" s="1">
        <f t="shared" si="17"/>
        <v>3155.8409999999994</v>
      </c>
      <c r="G147" s="8">
        <f t="shared" si="12"/>
        <v>240.74875076923232</v>
      </c>
      <c r="H147">
        <v>315</v>
      </c>
      <c r="I147">
        <v>295</v>
      </c>
      <c r="J147" s="8">
        <v>575.37446119211529</v>
      </c>
      <c r="K147" s="1">
        <v>4180</v>
      </c>
      <c r="L147" s="1">
        <v>991.5</v>
      </c>
      <c r="N147" s="1"/>
      <c r="O147" s="1"/>
      <c r="S147" s="4"/>
      <c r="T147" s="5"/>
      <c r="U147" s="4"/>
      <c r="V147" s="4"/>
      <c r="W147" s="6"/>
      <c r="X147" s="6"/>
      <c r="Y147" s="6"/>
      <c r="Z147" s="6"/>
      <c r="AA147" s="6"/>
      <c r="AB147" s="6"/>
      <c r="AC147" s="6"/>
      <c r="AD147" s="6"/>
      <c r="AF147" s="6"/>
      <c r="AG147" s="6"/>
      <c r="AH147" s="6"/>
    </row>
    <row r="148" spans="1:34" x14ac:dyDescent="0.45">
      <c r="A148">
        <f t="shared" si="18"/>
        <v>1.4E-2</v>
      </c>
      <c r="B148" s="1">
        <f t="shared" si="15"/>
        <v>50.832072617246602</v>
      </c>
      <c r="C148">
        <f t="shared" si="14"/>
        <v>4500</v>
      </c>
      <c r="D148" s="2">
        <v>5.55</v>
      </c>
      <c r="E148" s="1">
        <f t="shared" si="16"/>
        <v>350.64899999999994</v>
      </c>
      <c r="F148" s="1">
        <f t="shared" si="17"/>
        <v>3155.8409999999994</v>
      </c>
      <c r="G148" s="8">
        <f t="shared" si="12"/>
        <v>555.16168615384686</v>
      </c>
      <c r="H148">
        <v>315</v>
      </c>
      <c r="I148">
        <v>295</v>
      </c>
      <c r="J148" s="8">
        <v>1004.3507853370513</v>
      </c>
      <c r="K148" s="1">
        <v>4180</v>
      </c>
      <c r="L148" s="1">
        <v>991.5</v>
      </c>
      <c r="N148" s="1"/>
      <c r="O148" s="1"/>
      <c r="S148" s="4"/>
      <c r="T148" s="5"/>
      <c r="U148" s="4"/>
      <c r="V148" s="4"/>
      <c r="W148" s="6"/>
      <c r="X148" s="6"/>
      <c r="Y148" s="6"/>
      <c r="Z148" s="6"/>
      <c r="AA148" s="6"/>
      <c r="AB148" s="6"/>
      <c r="AC148" s="6"/>
      <c r="AD148" s="6"/>
      <c r="AF148" s="6"/>
      <c r="AG148" s="6"/>
      <c r="AH148" s="6"/>
    </row>
    <row r="149" spans="1:34" x14ac:dyDescent="0.45">
      <c r="A149">
        <f t="shared" si="18"/>
        <v>0.02</v>
      </c>
      <c r="B149" s="1">
        <f t="shared" si="15"/>
        <v>72.617246596066565</v>
      </c>
      <c r="C149">
        <f t="shared" si="14"/>
        <v>4500</v>
      </c>
      <c r="D149" s="2">
        <v>5.55</v>
      </c>
      <c r="E149" s="1">
        <f t="shared" si="16"/>
        <v>350.64899999999994</v>
      </c>
      <c r="F149" s="1">
        <f t="shared" si="17"/>
        <v>3155.8409999999994</v>
      </c>
      <c r="G149" s="8">
        <f t="shared" si="12"/>
        <v>984.30436923076911</v>
      </c>
      <c r="H149">
        <v>315</v>
      </c>
      <c r="I149">
        <v>295</v>
      </c>
      <c r="J149" s="8">
        <v>1425.0338097222916</v>
      </c>
      <c r="K149" s="1">
        <v>4180</v>
      </c>
      <c r="L149" s="1">
        <v>991.5</v>
      </c>
      <c r="N149" s="1"/>
      <c r="O149" s="1"/>
      <c r="S149" s="4"/>
      <c r="T149" s="5"/>
      <c r="U149" s="4"/>
      <c r="V149" s="4"/>
      <c r="W149" s="6"/>
      <c r="X149" s="6"/>
      <c r="Y149" s="6"/>
      <c r="Z149" s="6"/>
      <c r="AA149" s="6"/>
      <c r="AB149" s="6"/>
      <c r="AC149" s="6"/>
      <c r="AD149" s="6"/>
      <c r="AF149" s="6"/>
      <c r="AG149" s="6"/>
      <c r="AH149" s="6"/>
    </row>
    <row r="150" spans="1:34" x14ac:dyDescent="0.45">
      <c r="A150">
        <f t="shared" si="18"/>
        <v>2.5999999999999999E-2</v>
      </c>
      <c r="B150" s="1">
        <f t="shared" si="15"/>
        <v>94.402420574886534</v>
      </c>
      <c r="C150">
        <f t="shared" si="14"/>
        <v>4500</v>
      </c>
      <c r="D150" s="2">
        <v>5.55</v>
      </c>
      <c r="E150" s="1">
        <f t="shared" si="16"/>
        <v>350.64899999999994</v>
      </c>
      <c r="F150" s="1">
        <f t="shared" si="17"/>
        <v>3155.8409999999994</v>
      </c>
      <c r="G150" s="8">
        <f t="shared" si="12"/>
        <v>1528.1767999999988</v>
      </c>
      <c r="H150">
        <v>315</v>
      </c>
      <c r="I150">
        <v>295</v>
      </c>
      <c r="J150" s="8">
        <v>1825.143652879186</v>
      </c>
      <c r="K150" s="1">
        <v>4180</v>
      </c>
      <c r="L150" s="1">
        <v>991.5</v>
      </c>
      <c r="N150" s="1"/>
      <c r="O150" s="1"/>
      <c r="S150" s="4"/>
      <c r="T150" s="5"/>
      <c r="U150" s="4"/>
      <c r="V150" s="4"/>
      <c r="W150" s="6"/>
      <c r="X150" s="6"/>
      <c r="Y150" s="6"/>
      <c r="Z150" s="6"/>
      <c r="AA150" s="6"/>
      <c r="AB150" s="6"/>
      <c r="AC150" s="6"/>
      <c r="AD150" s="6"/>
      <c r="AF150" s="6"/>
      <c r="AG150" s="6"/>
      <c r="AH150" s="6"/>
    </row>
    <row r="151" spans="1:34" x14ac:dyDescent="0.45">
      <c r="A151">
        <f t="shared" si="18"/>
        <v>3.2000000000000001E-2</v>
      </c>
      <c r="B151" s="1">
        <f t="shared" si="15"/>
        <v>116.1875945537065</v>
      </c>
      <c r="C151">
        <f t="shared" si="14"/>
        <v>4500</v>
      </c>
      <c r="D151" s="2">
        <v>5.55</v>
      </c>
      <c r="E151" s="1">
        <f t="shared" si="16"/>
        <v>350.64899999999994</v>
      </c>
      <c r="F151" s="1">
        <f t="shared" si="17"/>
        <v>3155.8409999999994</v>
      </c>
      <c r="G151" s="8">
        <f t="shared" si="12"/>
        <v>2186.778978461537</v>
      </c>
      <c r="H151">
        <v>315</v>
      </c>
      <c r="I151">
        <v>295</v>
      </c>
      <c r="J151" s="8">
        <v>2195.6006918964613</v>
      </c>
      <c r="K151" s="1">
        <v>4180</v>
      </c>
      <c r="L151" s="1">
        <v>991.5</v>
      </c>
      <c r="N151" s="1"/>
      <c r="O151" s="1"/>
      <c r="S151" s="4"/>
      <c r="T151" s="5"/>
      <c r="U151" s="4"/>
      <c r="V151" s="4"/>
      <c r="W151" s="6"/>
      <c r="X151" s="6"/>
      <c r="Y151" s="6"/>
      <c r="Z151" s="6"/>
      <c r="AA151" s="6"/>
      <c r="AB151" s="6"/>
      <c r="AC151" s="6"/>
      <c r="AD151" s="6"/>
      <c r="AF151" s="6"/>
      <c r="AG151" s="6"/>
      <c r="AH151" s="6"/>
    </row>
    <row r="152" spans="1:34" x14ac:dyDescent="0.45">
      <c r="A152">
        <f t="shared" si="18"/>
        <v>3.7999999999999999E-2</v>
      </c>
      <c r="B152" s="1">
        <f t="shared" si="15"/>
        <v>137.97276853252646</v>
      </c>
      <c r="C152">
        <f t="shared" si="14"/>
        <v>4500</v>
      </c>
      <c r="D152" s="2">
        <v>5.55</v>
      </c>
      <c r="E152" s="1">
        <f t="shared" si="16"/>
        <v>350.64899999999994</v>
      </c>
      <c r="F152" s="1">
        <f t="shared" si="17"/>
        <v>3155.8409999999994</v>
      </c>
      <c r="G152" s="8">
        <f t="shared" si="12"/>
        <v>2960.1109046153824</v>
      </c>
      <c r="H152">
        <v>315</v>
      </c>
      <c r="I152">
        <v>295</v>
      </c>
      <c r="J152" s="8">
        <v>2532.9528924079332</v>
      </c>
      <c r="K152" s="1">
        <v>4180</v>
      </c>
      <c r="L152" s="1">
        <v>991.5</v>
      </c>
      <c r="N152" s="1"/>
      <c r="O152" s="1"/>
      <c r="S152" s="4"/>
      <c r="T152" s="5"/>
      <c r="U152" s="4"/>
      <c r="V152" s="4"/>
      <c r="W152" s="6"/>
      <c r="X152" s="6"/>
      <c r="Y152" s="6"/>
      <c r="Z152" s="6"/>
      <c r="AA152" s="6"/>
      <c r="AB152" s="6"/>
      <c r="AC152" s="6"/>
      <c r="AD152" s="6"/>
      <c r="AF152" s="6"/>
      <c r="AG152" s="6"/>
      <c r="AH152" s="6"/>
    </row>
    <row r="153" spans="1:34" x14ac:dyDescent="0.45">
      <c r="A153">
        <f t="shared" si="18"/>
        <v>4.3999999999999997E-2</v>
      </c>
      <c r="B153" s="1">
        <f t="shared" si="15"/>
        <v>159.75794251134644</v>
      </c>
      <c r="C153">
        <f t="shared" si="14"/>
        <v>4500</v>
      </c>
      <c r="D153" s="2">
        <v>5.55</v>
      </c>
      <c r="E153" s="1">
        <f t="shared" si="16"/>
        <v>350.64899999999994</v>
      </c>
      <c r="F153" s="1">
        <f t="shared" si="17"/>
        <v>3155.8409999999994</v>
      </c>
      <c r="G153" s="8">
        <f t="shared" si="12"/>
        <v>3848.1725784615351</v>
      </c>
      <c r="H153">
        <v>315</v>
      </c>
      <c r="I153">
        <v>295</v>
      </c>
      <c r="J153" s="8">
        <v>2837.5687930813892</v>
      </c>
      <c r="K153" s="1">
        <v>4180</v>
      </c>
      <c r="L153" s="1">
        <v>991.5</v>
      </c>
      <c r="N153" s="1"/>
      <c r="O153" s="1"/>
      <c r="S153" s="4"/>
      <c r="T153" s="5"/>
      <c r="U153" s="4"/>
      <c r="V153" s="4"/>
      <c r="W153" s="6"/>
      <c r="X153" s="6"/>
      <c r="Y153" s="6"/>
      <c r="Z153" s="6"/>
      <c r="AA153" s="6"/>
      <c r="AB153" s="6"/>
      <c r="AC153" s="6"/>
      <c r="AD153" s="6"/>
      <c r="AF153" s="6"/>
      <c r="AG153" s="6"/>
      <c r="AH153" s="6"/>
    </row>
    <row r="154" spans="1:34" x14ac:dyDescent="0.45">
      <c r="A154">
        <f t="shared" si="18"/>
        <v>0.05</v>
      </c>
      <c r="B154" s="1">
        <f t="shared" si="15"/>
        <v>181.54311649016643</v>
      </c>
      <c r="C154">
        <f t="shared" si="14"/>
        <v>4500</v>
      </c>
      <c r="D154" s="2">
        <v>5.55</v>
      </c>
      <c r="E154" s="1">
        <f t="shared" si="16"/>
        <v>350.64899999999994</v>
      </c>
      <c r="F154" s="1">
        <f t="shared" si="17"/>
        <v>3155.8409999999994</v>
      </c>
      <c r="G154" s="8">
        <f t="shared" si="12"/>
        <v>4850.9639999999972</v>
      </c>
      <c r="H154">
        <v>315</v>
      </c>
      <c r="I154">
        <v>295</v>
      </c>
      <c r="J154" s="8">
        <v>3111.7260094283229</v>
      </c>
      <c r="K154" s="1">
        <v>4180</v>
      </c>
      <c r="L154" s="1">
        <v>991.5</v>
      </c>
      <c r="N154" s="1"/>
      <c r="O154" s="1"/>
      <c r="S154" s="4"/>
      <c r="T154" s="5"/>
      <c r="U154" s="4"/>
      <c r="V154" s="4"/>
      <c r="W154" s="6"/>
      <c r="X154" s="6"/>
      <c r="Y154" s="6"/>
      <c r="Z154" s="6"/>
      <c r="AA154" s="6"/>
      <c r="AB154" s="6"/>
      <c r="AC154" s="6"/>
      <c r="AD154" s="6"/>
      <c r="AF154" s="6"/>
      <c r="AG154" s="6"/>
      <c r="AH154" s="6"/>
    </row>
    <row r="155" spans="1:34" x14ac:dyDescent="0.45">
      <c r="A155">
        <f t="shared" si="18"/>
        <v>5.6000000000000001E-2</v>
      </c>
      <c r="B155" s="1">
        <f t="shared" si="15"/>
        <v>203.32829046898641</v>
      </c>
      <c r="C155">
        <f t="shared" si="14"/>
        <v>4500</v>
      </c>
      <c r="D155" s="2">
        <v>5.55</v>
      </c>
      <c r="E155" s="1">
        <f t="shared" si="16"/>
        <v>350.64899999999994</v>
      </c>
      <c r="F155" s="1">
        <f t="shared" si="17"/>
        <v>3155.8409999999994</v>
      </c>
      <c r="G155" s="8">
        <f t="shared" si="12"/>
        <v>5968.4851692307657</v>
      </c>
      <c r="H155">
        <v>315</v>
      </c>
      <c r="I155">
        <v>295</v>
      </c>
      <c r="J155" s="8">
        <v>3358.4183127406754</v>
      </c>
      <c r="K155" s="1">
        <v>4180</v>
      </c>
      <c r="L155" s="1">
        <v>991.5</v>
      </c>
      <c r="N155" s="1"/>
      <c r="O155" s="1"/>
      <c r="S155" s="4"/>
      <c r="T155" s="5"/>
      <c r="U155" s="4"/>
      <c r="V155" s="4"/>
      <c r="W155" s="6"/>
      <c r="X155" s="6"/>
      <c r="Y155" s="6"/>
      <c r="Z155" s="6"/>
      <c r="AA155" s="6"/>
      <c r="AB155" s="6"/>
      <c r="AC155" s="6"/>
      <c r="AD155" s="6"/>
      <c r="AF155" s="6"/>
      <c r="AG155" s="6"/>
      <c r="AH155" s="6"/>
    </row>
    <row r="156" spans="1:34" x14ac:dyDescent="0.45">
      <c r="A156">
        <f t="shared" si="18"/>
        <v>6.2E-2</v>
      </c>
      <c r="B156" s="1">
        <f t="shared" si="15"/>
        <v>225.11346444780636</v>
      </c>
      <c r="C156">
        <f t="shared" si="14"/>
        <v>4500</v>
      </c>
      <c r="D156" s="2">
        <v>5.55</v>
      </c>
      <c r="E156" s="1">
        <f t="shared" si="16"/>
        <v>350.64899999999994</v>
      </c>
      <c r="F156" s="1">
        <f t="shared" si="17"/>
        <v>3155.8409999999994</v>
      </c>
      <c r="G156" s="8">
        <f t="shared" ref="G156:G194" si="19">G144</f>
        <v>7200.7360861538418</v>
      </c>
      <c r="H156">
        <v>315</v>
      </c>
      <c r="I156">
        <v>295</v>
      </c>
      <c r="J156" s="8">
        <v>3580.7381990109511</v>
      </c>
      <c r="K156" s="1">
        <v>4180</v>
      </c>
      <c r="L156" s="1">
        <v>991.5</v>
      </c>
      <c r="N156" s="1"/>
      <c r="O156" s="1"/>
      <c r="S156" s="4"/>
      <c r="T156" s="5"/>
      <c r="U156" s="4"/>
      <c r="V156" s="4"/>
      <c r="W156" s="6"/>
      <c r="X156" s="6"/>
      <c r="Y156" s="6"/>
      <c r="Z156" s="6"/>
      <c r="AA156" s="6"/>
      <c r="AB156" s="6"/>
      <c r="AC156" s="6"/>
      <c r="AD156" s="6"/>
      <c r="AF156" s="6"/>
      <c r="AG156" s="6"/>
      <c r="AH156" s="6"/>
    </row>
    <row r="157" spans="1:34" x14ac:dyDescent="0.45">
      <c r="A157">
        <f t="shared" si="18"/>
        <v>6.8000000000000005E-2</v>
      </c>
      <c r="B157" s="1">
        <f t="shared" si="15"/>
        <v>246.89863842662635</v>
      </c>
      <c r="C157">
        <f t="shared" si="14"/>
        <v>4500</v>
      </c>
      <c r="D157" s="2">
        <v>5.55</v>
      </c>
      <c r="E157" s="1">
        <f t="shared" si="16"/>
        <v>350.64899999999994</v>
      </c>
      <c r="F157" s="1">
        <f t="shared" si="17"/>
        <v>3155.8409999999994</v>
      </c>
      <c r="G157" s="8">
        <f t="shared" si="19"/>
        <v>8547.7167507692284</v>
      </c>
      <c r="H157">
        <v>315</v>
      </c>
      <c r="I157">
        <v>295</v>
      </c>
      <c r="J157" s="8">
        <v>3781.5971208658511</v>
      </c>
      <c r="K157" s="1">
        <v>4180</v>
      </c>
      <c r="L157" s="1">
        <v>991.5</v>
      </c>
      <c r="N157" s="1"/>
      <c r="O157" s="1"/>
      <c r="S157" s="4"/>
      <c r="T157" s="5"/>
      <c r="U157" s="4"/>
      <c r="V157" s="4"/>
      <c r="W157" s="6"/>
      <c r="X157" s="6"/>
      <c r="Y157" s="6"/>
      <c r="Z157" s="6"/>
      <c r="AA157" s="6"/>
      <c r="AB157" s="6"/>
      <c r="AC157" s="6"/>
      <c r="AD157" s="6"/>
      <c r="AF157" s="6"/>
      <c r="AG157" s="6"/>
      <c r="AH157" s="6"/>
    </row>
    <row r="158" spans="1:34" x14ac:dyDescent="0.45">
      <c r="A158">
        <f t="shared" si="18"/>
        <v>7.3999999999999996E-2</v>
      </c>
      <c r="B158" s="1">
        <f t="shared" si="15"/>
        <v>268.68381240544625</v>
      </c>
      <c r="C158">
        <f t="shared" si="14"/>
        <v>4500</v>
      </c>
      <c r="D158" s="2">
        <v>5.55</v>
      </c>
      <c r="E158" s="1">
        <f t="shared" si="16"/>
        <v>350.64899999999994</v>
      </c>
      <c r="F158" s="1">
        <f t="shared" si="17"/>
        <v>3155.8409999999994</v>
      </c>
      <c r="G158" s="8">
        <f t="shared" si="19"/>
        <v>10009.427163076918</v>
      </c>
      <c r="H158">
        <v>315</v>
      </c>
      <c r="I158">
        <v>295</v>
      </c>
      <c r="J158" s="8">
        <v>3954.9229185955492</v>
      </c>
      <c r="K158" s="1">
        <v>4180</v>
      </c>
      <c r="L158" s="1">
        <v>991.5</v>
      </c>
      <c r="N158" s="1"/>
      <c r="O158" s="1"/>
      <c r="S158" s="4"/>
      <c r="T158" s="5"/>
      <c r="U158" s="4"/>
      <c r="V158" s="4"/>
      <c r="W158" s="6"/>
      <c r="X158" s="6"/>
      <c r="Y158" s="6"/>
      <c r="Z158" s="6"/>
      <c r="AA158" s="6"/>
      <c r="AB158" s="6"/>
      <c r="AC158" s="6"/>
      <c r="AD158" s="6"/>
      <c r="AF158" s="6"/>
      <c r="AG158" s="6"/>
      <c r="AH158" s="6"/>
    </row>
    <row r="159" spans="1:34" x14ac:dyDescent="0.45">
      <c r="A159">
        <f t="shared" si="18"/>
        <v>8.0000000000000002E-3</v>
      </c>
      <c r="B159" s="1">
        <f t="shared" si="15"/>
        <v>29.046898638426626</v>
      </c>
      <c r="C159">
        <f t="shared" si="14"/>
        <v>5000</v>
      </c>
      <c r="D159" s="2">
        <v>6.19</v>
      </c>
      <c r="E159" s="1">
        <f t="shared" si="16"/>
        <v>391.08420000000001</v>
      </c>
      <c r="F159" s="1">
        <f t="shared" si="17"/>
        <v>3519.7578000000003</v>
      </c>
      <c r="G159" s="8">
        <f t="shared" si="19"/>
        <v>240.74875076923232</v>
      </c>
      <c r="H159">
        <v>315</v>
      </c>
      <c r="I159">
        <v>295</v>
      </c>
      <c r="J159" s="8">
        <v>584.56460028514334</v>
      </c>
      <c r="K159" s="1">
        <v>4180</v>
      </c>
      <c r="L159" s="1">
        <v>991.5</v>
      </c>
      <c r="N159" s="1"/>
      <c r="O159" s="1"/>
      <c r="S159" s="4"/>
      <c r="T159" s="5"/>
      <c r="U159" s="4"/>
      <c r="V159" s="4"/>
      <c r="W159" s="6"/>
      <c r="X159" s="6"/>
      <c r="Y159" s="6"/>
      <c r="Z159" s="6"/>
      <c r="AA159" s="6"/>
      <c r="AB159" s="6"/>
      <c r="AC159" s="6"/>
      <c r="AD159" s="6"/>
      <c r="AF159" s="6"/>
      <c r="AG159" s="6"/>
      <c r="AH159" s="6"/>
    </row>
    <row r="160" spans="1:34" x14ac:dyDescent="0.45">
      <c r="A160">
        <f t="shared" si="18"/>
        <v>1.4E-2</v>
      </c>
      <c r="B160" s="1">
        <f t="shared" si="15"/>
        <v>50.832072617246602</v>
      </c>
      <c r="C160">
        <f t="shared" si="14"/>
        <v>5000</v>
      </c>
      <c r="D160" s="2">
        <v>6.19</v>
      </c>
      <c r="E160" s="1">
        <f t="shared" si="16"/>
        <v>391.08420000000001</v>
      </c>
      <c r="F160" s="1">
        <f t="shared" si="17"/>
        <v>3519.7578000000003</v>
      </c>
      <c r="G160" s="8">
        <f t="shared" si="19"/>
        <v>555.16168615384686</v>
      </c>
      <c r="H160">
        <v>315</v>
      </c>
      <c r="I160">
        <v>295</v>
      </c>
      <c r="J160" s="8">
        <v>1020.6304158343286</v>
      </c>
      <c r="K160" s="1">
        <v>4180</v>
      </c>
      <c r="L160" s="1">
        <v>991.5</v>
      </c>
      <c r="N160" s="1"/>
      <c r="O160" s="1"/>
      <c r="S160" s="4"/>
      <c r="T160" s="5"/>
      <c r="U160" s="4"/>
      <c r="V160" s="4"/>
      <c r="W160" s="6"/>
      <c r="X160" s="6"/>
      <c r="Y160" s="6"/>
      <c r="Z160" s="6"/>
      <c r="AA160" s="6"/>
      <c r="AB160" s="6"/>
      <c r="AC160" s="6"/>
      <c r="AD160" s="6"/>
      <c r="AF160" s="6"/>
      <c r="AG160" s="6"/>
      <c r="AH160" s="6"/>
    </row>
    <row r="161" spans="1:34" x14ac:dyDescent="0.45">
      <c r="A161">
        <f t="shared" si="18"/>
        <v>0.02</v>
      </c>
      <c r="B161" s="1">
        <f t="shared" si="15"/>
        <v>72.617246596066565</v>
      </c>
      <c r="C161">
        <f t="shared" si="14"/>
        <v>5000</v>
      </c>
      <c r="D161" s="2">
        <v>6.19</v>
      </c>
      <c r="E161" s="1">
        <f t="shared" si="16"/>
        <v>391.08420000000001</v>
      </c>
      <c r="F161" s="1">
        <f t="shared" si="17"/>
        <v>3519.7578000000003</v>
      </c>
      <c r="G161" s="8">
        <f t="shared" si="19"/>
        <v>984.30436923076911</v>
      </c>
      <c r="H161">
        <v>315</v>
      </c>
      <c r="I161">
        <v>295</v>
      </c>
      <c r="J161" s="8">
        <v>1449.7297363494206</v>
      </c>
      <c r="K161" s="1">
        <v>4180</v>
      </c>
      <c r="L161" s="1">
        <v>991.5</v>
      </c>
      <c r="N161" s="1"/>
      <c r="O161" s="1"/>
      <c r="S161" s="4"/>
      <c r="T161" s="5"/>
      <c r="U161" s="4"/>
      <c r="V161" s="4"/>
      <c r="W161" s="6"/>
      <c r="X161" s="6"/>
      <c r="Y161" s="6"/>
      <c r="Z161" s="6"/>
      <c r="AA161" s="6"/>
      <c r="AB161" s="6"/>
      <c r="AC161" s="6"/>
      <c r="AD161" s="6"/>
      <c r="AF161" s="6"/>
      <c r="AG161" s="6"/>
      <c r="AH161" s="6"/>
    </row>
    <row r="162" spans="1:34" x14ac:dyDescent="0.45">
      <c r="A162">
        <f t="shared" si="18"/>
        <v>2.5999999999999999E-2</v>
      </c>
      <c r="B162" s="1">
        <f t="shared" ref="B162:B193" si="20">A162/L162*3600*1000</f>
        <v>94.402420574886534</v>
      </c>
      <c r="C162">
        <f t="shared" si="14"/>
        <v>5000</v>
      </c>
      <c r="D162" s="2">
        <v>6.19</v>
      </c>
      <c r="E162" s="1">
        <f t="shared" si="16"/>
        <v>391.08420000000001</v>
      </c>
      <c r="F162" s="1">
        <f t="shared" si="17"/>
        <v>3519.7578000000003</v>
      </c>
      <c r="G162" s="8">
        <f t="shared" si="19"/>
        <v>1528.1767999999988</v>
      </c>
      <c r="H162">
        <v>315</v>
      </c>
      <c r="I162">
        <v>295</v>
      </c>
      <c r="J162" s="8">
        <v>1860.5112323919943</v>
      </c>
      <c r="K162" s="1">
        <v>4180</v>
      </c>
      <c r="L162" s="1">
        <v>991.5</v>
      </c>
      <c r="N162" s="1"/>
      <c r="O162" s="1"/>
      <c r="S162" s="4"/>
      <c r="T162" s="5"/>
      <c r="U162" s="4"/>
      <c r="V162" s="4"/>
      <c r="W162" s="6"/>
      <c r="X162" s="6"/>
      <c r="Y162" s="6"/>
      <c r="Z162" s="6"/>
      <c r="AA162" s="6"/>
      <c r="AB162" s="6"/>
      <c r="AC162" s="6"/>
      <c r="AD162" s="6"/>
      <c r="AF162" s="6"/>
      <c r="AG162" s="6"/>
      <c r="AH162" s="6"/>
    </row>
    <row r="163" spans="1:34" x14ac:dyDescent="0.45">
      <c r="A163">
        <f t="shared" si="18"/>
        <v>3.2000000000000001E-2</v>
      </c>
      <c r="B163" s="1">
        <f t="shared" si="20"/>
        <v>116.1875945537065</v>
      </c>
      <c r="C163">
        <f t="shared" si="14"/>
        <v>5000</v>
      </c>
      <c r="D163" s="2">
        <v>6.19</v>
      </c>
      <c r="E163" s="1">
        <f t="shared" si="16"/>
        <v>391.08420000000001</v>
      </c>
      <c r="F163" s="1">
        <f t="shared" si="17"/>
        <v>3519.7578000000003</v>
      </c>
      <c r="G163" s="8">
        <f t="shared" si="19"/>
        <v>2186.778978461537</v>
      </c>
      <c r="H163">
        <v>315</v>
      </c>
      <c r="I163">
        <v>295</v>
      </c>
      <c r="J163" s="8">
        <v>2243.66431192251</v>
      </c>
      <c r="K163" s="1">
        <v>4180</v>
      </c>
      <c r="L163" s="1">
        <v>991.5</v>
      </c>
      <c r="N163" s="1"/>
      <c r="O163" s="1"/>
      <c r="S163" s="4"/>
      <c r="T163" s="5"/>
      <c r="U163" s="4"/>
      <c r="V163" s="4"/>
      <c r="W163" s="6"/>
      <c r="X163" s="6"/>
      <c r="Y163" s="6"/>
      <c r="Z163" s="6"/>
      <c r="AA163" s="6"/>
      <c r="AB163" s="6"/>
      <c r="AC163" s="6"/>
      <c r="AD163" s="6"/>
      <c r="AF163" s="6"/>
      <c r="AG163" s="6"/>
      <c r="AH163" s="6"/>
    </row>
    <row r="164" spans="1:34" x14ac:dyDescent="0.45">
      <c r="A164">
        <f t="shared" si="18"/>
        <v>3.7999999999999999E-2</v>
      </c>
      <c r="B164" s="1">
        <f t="shared" si="20"/>
        <v>137.97276853252646</v>
      </c>
      <c r="C164">
        <f t="shared" si="14"/>
        <v>5000</v>
      </c>
      <c r="D164" s="2">
        <v>6.19</v>
      </c>
      <c r="E164" s="1">
        <f t="shared" si="16"/>
        <v>391.08420000000001</v>
      </c>
      <c r="F164" s="1">
        <f t="shared" si="17"/>
        <v>3519.7578000000003</v>
      </c>
      <c r="G164" s="8">
        <f t="shared" si="19"/>
        <v>2960.1109046153824</v>
      </c>
      <c r="H164">
        <v>315</v>
      </c>
      <c r="I164">
        <v>295</v>
      </c>
      <c r="J164" s="8">
        <v>2595.0004051412266</v>
      </c>
      <c r="K164" s="1">
        <v>4180</v>
      </c>
      <c r="L164" s="1">
        <v>991.5</v>
      </c>
      <c r="N164" s="1"/>
      <c r="O164" s="1"/>
      <c r="S164" s="4"/>
      <c r="T164" s="5"/>
      <c r="U164" s="4"/>
      <c r="V164" s="4"/>
      <c r="W164" s="6"/>
      <c r="X164" s="6"/>
      <c r="Y164" s="6"/>
      <c r="Z164" s="6"/>
      <c r="AA164" s="6"/>
      <c r="AB164" s="6"/>
      <c r="AC164" s="6"/>
      <c r="AD164" s="6"/>
      <c r="AF164" s="6"/>
      <c r="AG164" s="6"/>
      <c r="AH164" s="6"/>
    </row>
    <row r="165" spans="1:34" x14ac:dyDescent="0.45">
      <c r="A165">
        <f t="shared" si="18"/>
        <v>4.3999999999999997E-2</v>
      </c>
      <c r="B165" s="1">
        <f t="shared" si="20"/>
        <v>159.75794251134644</v>
      </c>
      <c r="C165">
        <f t="shared" si="14"/>
        <v>5000</v>
      </c>
      <c r="D165" s="2">
        <v>6.19</v>
      </c>
      <c r="E165" s="1">
        <f t="shared" si="16"/>
        <v>391.08420000000001</v>
      </c>
      <c r="F165" s="1">
        <f t="shared" si="17"/>
        <v>3519.7578000000003</v>
      </c>
      <c r="G165" s="8">
        <f t="shared" si="19"/>
        <v>3848.1725784615351</v>
      </c>
      <c r="H165">
        <v>315</v>
      </c>
      <c r="I165">
        <v>295</v>
      </c>
      <c r="J165" s="8">
        <v>2914.1755463728391</v>
      </c>
      <c r="K165" s="1">
        <v>4180</v>
      </c>
      <c r="L165" s="1">
        <v>991.5</v>
      </c>
      <c r="N165" s="1"/>
      <c r="O165" s="1"/>
      <c r="S165" s="4"/>
      <c r="T165" s="5"/>
      <c r="U165" s="4"/>
      <c r="V165" s="4"/>
      <c r="W165" s="6"/>
      <c r="X165" s="6"/>
      <c r="Y165" s="6"/>
      <c r="Z165" s="6"/>
      <c r="AA165" s="6"/>
      <c r="AB165" s="6"/>
      <c r="AC165" s="6"/>
      <c r="AD165" s="6"/>
      <c r="AF165" s="6"/>
      <c r="AG165" s="6"/>
      <c r="AH165" s="6"/>
    </row>
    <row r="166" spans="1:34" x14ac:dyDescent="0.45">
      <c r="A166">
        <f t="shared" si="18"/>
        <v>0.05</v>
      </c>
      <c r="B166" s="1">
        <f t="shared" si="20"/>
        <v>181.54311649016643</v>
      </c>
      <c r="C166">
        <f t="shared" si="14"/>
        <v>5000</v>
      </c>
      <c r="D166" s="2">
        <v>6.19</v>
      </c>
      <c r="E166" s="1">
        <f t="shared" si="16"/>
        <v>391.08420000000001</v>
      </c>
      <c r="F166" s="1">
        <f t="shared" si="17"/>
        <v>3519.7578000000003</v>
      </c>
      <c r="G166" s="8">
        <f t="shared" si="19"/>
        <v>4850.9639999999972</v>
      </c>
      <c r="H166">
        <v>315</v>
      </c>
      <c r="I166">
        <v>295</v>
      </c>
      <c r="J166" s="8">
        <v>3202.9385584838778</v>
      </c>
      <c r="K166" s="1">
        <v>4180</v>
      </c>
      <c r="L166" s="1">
        <v>991.5</v>
      </c>
      <c r="N166" s="1"/>
      <c r="O166" s="1"/>
      <c r="S166" s="4"/>
      <c r="T166" s="5"/>
      <c r="U166" s="4"/>
      <c r="V166" s="4"/>
      <c r="W166" s="6"/>
      <c r="X166" s="6"/>
      <c r="Y166" s="6"/>
      <c r="Z166" s="6"/>
      <c r="AA166" s="6"/>
      <c r="AB166" s="6"/>
      <c r="AC166" s="6"/>
      <c r="AD166" s="6"/>
      <c r="AF166" s="6"/>
      <c r="AG166" s="6"/>
      <c r="AH166" s="6"/>
    </row>
    <row r="167" spans="1:34" x14ac:dyDescent="0.45">
      <c r="A167">
        <f t="shared" si="18"/>
        <v>5.6000000000000001E-2</v>
      </c>
      <c r="B167" s="1">
        <f t="shared" si="20"/>
        <v>203.32829046898641</v>
      </c>
      <c r="C167">
        <f t="shared" si="14"/>
        <v>5000</v>
      </c>
      <c r="D167" s="2">
        <v>6.19</v>
      </c>
      <c r="E167" s="1">
        <f t="shared" si="16"/>
        <v>391.08420000000001</v>
      </c>
      <c r="F167" s="1">
        <f t="shared" si="17"/>
        <v>3519.7578000000003</v>
      </c>
      <c r="G167" s="8">
        <f t="shared" si="19"/>
        <v>5968.4851692307657</v>
      </c>
      <c r="H167">
        <v>315</v>
      </c>
      <c r="I167">
        <v>295</v>
      </c>
      <c r="J167" s="8">
        <v>3463.935808912503</v>
      </c>
      <c r="K167" s="1">
        <v>4180</v>
      </c>
      <c r="L167" s="1">
        <v>991.5</v>
      </c>
      <c r="N167" s="1"/>
      <c r="O167" s="1"/>
      <c r="S167" s="4"/>
      <c r="T167" s="5"/>
      <c r="U167" s="4"/>
      <c r="V167" s="4"/>
      <c r="W167" s="6"/>
      <c r="X167" s="6"/>
      <c r="Y167" s="6"/>
      <c r="Z167" s="6"/>
      <c r="AA167" s="6"/>
      <c r="AB167" s="6"/>
      <c r="AC167" s="6"/>
      <c r="AD167" s="6"/>
      <c r="AF167" s="6"/>
      <c r="AG167" s="6"/>
      <c r="AH167" s="6"/>
    </row>
    <row r="168" spans="1:34" x14ac:dyDescent="0.45">
      <c r="A168">
        <f t="shared" si="18"/>
        <v>6.2E-2</v>
      </c>
      <c r="B168" s="1">
        <f t="shared" si="20"/>
        <v>225.11346444780636</v>
      </c>
      <c r="C168">
        <f t="shared" si="14"/>
        <v>5000</v>
      </c>
      <c r="D168" s="2">
        <v>6.19</v>
      </c>
      <c r="E168" s="1">
        <f t="shared" si="16"/>
        <v>391.08420000000001</v>
      </c>
      <c r="F168" s="1">
        <f t="shared" si="17"/>
        <v>3519.7578000000003</v>
      </c>
      <c r="G168" s="8">
        <f t="shared" si="19"/>
        <v>7200.7360861538418</v>
      </c>
      <c r="H168">
        <v>315</v>
      </c>
      <c r="I168">
        <v>295</v>
      </c>
      <c r="J168" s="8">
        <v>3700.0504308358391</v>
      </c>
      <c r="K168" s="1">
        <v>4180</v>
      </c>
      <c r="L168" s="1">
        <v>991.5</v>
      </c>
      <c r="N168" s="1"/>
      <c r="O168" s="1"/>
      <c r="S168" s="4"/>
      <c r="T168" s="5"/>
      <c r="U168" s="4"/>
      <c r="V168" s="4"/>
      <c r="W168" s="6"/>
      <c r="X168" s="6"/>
      <c r="Y168" s="6"/>
      <c r="Z168" s="6"/>
      <c r="AA168" s="6"/>
      <c r="AB168" s="6"/>
      <c r="AC168" s="6"/>
      <c r="AD168" s="6"/>
      <c r="AF168" s="6"/>
      <c r="AG168" s="6"/>
      <c r="AH168" s="6"/>
    </row>
    <row r="169" spans="1:34" x14ac:dyDescent="0.45">
      <c r="A169">
        <f t="shared" si="18"/>
        <v>6.8000000000000005E-2</v>
      </c>
      <c r="B169" s="1">
        <f t="shared" si="20"/>
        <v>246.89863842662635</v>
      </c>
      <c r="C169">
        <f t="shared" si="14"/>
        <v>5000</v>
      </c>
      <c r="D169" s="2">
        <v>6.19</v>
      </c>
      <c r="E169" s="1">
        <f t="shared" si="16"/>
        <v>391.08420000000001</v>
      </c>
      <c r="F169" s="1">
        <f t="shared" si="17"/>
        <v>3519.7578000000003</v>
      </c>
      <c r="G169" s="8">
        <f t="shared" si="19"/>
        <v>8547.7167507692284</v>
      </c>
      <c r="H169">
        <v>315</v>
      </c>
      <c r="I169">
        <v>295</v>
      </c>
      <c r="J169" s="8">
        <v>3914.0797543451376</v>
      </c>
      <c r="K169" s="1">
        <v>4180</v>
      </c>
      <c r="L169" s="1">
        <v>991.5</v>
      </c>
      <c r="N169" s="1"/>
      <c r="O169" s="1"/>
      <c r="S169" s="4"/>
      <c r="T169" s="5"/>
      <c r="U169" s="4"/>
      <c r="V169" s="4"/>
      <c r="W169" s="6"/>
      <c r="X169" s="6"/>
      <c r="Y169" s="6"/>
      <c r="Z169" s="6"/>
      <c r="AA169" s="6"/>
      <c r="AB169" s="6"/>
      <c r="AC169" s="6"/>
      <c r="AD169" s="6"/>
      <c r="AF169" s="6"/>
      <c r="AG169" s="6"/>
      <c r="AH169" s="6"/>
    </row>
    <row r="170" spans="1:34" x14ac:dyDescent="0.45">
      <c r="A170">
        <f t="shared" si="18"/>
        <v>7.3999999999999996E-2</v>
      </c>
      <c r="B170" s="1">
        <f t="shared" si="20"/>
        <v>268.68381240544625</v>
      </c>
      <c r="C170">
        <f t="shared" si="14"/>
        <v>5000</v>
      </c>
      <c r="D170" s="2">
        <v>6.19</v>
      </c>
      <c r="E170" s="1">
        <f t="shared" si="16"/>
        <v>391.08420000000001</v>
      </c>
      <c r="F170" s="1">
        <f t="shared" si="17"/>
        <v>3519.7578000000003</v>
      </c>
      <c r="G170" s="8">
        <f t="shared" si="19"/>
        <v>10009.427163076918</v>
      </c>
      <c r="H170">
        <v>315</v>
      </c>
      <c r="I170">
        <v>295</v>
      </c>
      <c r="J170" s="8">
        <v>4099.291419808912</v>
      </c>
      <c r="K170" s="1">
        <v>4180</v>
      </c>
      <c r="L170" s="1">
        <v>991.5</v>
      </c>
      <c r="N170" s="1"/>
      <c r="O170" s="1"/>
      <c r="S170" s="4"/>
      <c r="T170" s="5"/>
      <c r="U170" s="4"/>
      <c r="V170" s="4"/>
      <c r="W170" s="6"/>
      <c r="X170" s="6"/>
      <c r="Y170" s="6"/>
      <c r="Z170" s="6"/>
      <c r="AA170" s="6"/>
      <c r="AB170" s="6"/>
      <c r="AC170" s="6"/>
      <c r="AD170" s="6"/>
      <c r="AF170" s="6"/>
      <c r="AG170" s="6"/>
      <c r="AH170" s="6"/>
    </row>
    <row r="171" spans="1:34" x14ac:dyDescent="0.45">
      <c r="A171">
        <f t="shared" si="18"/>
        <v>8.0000000000000002E-3</v>
      </c>
      <c r="B171" s="1">
        <f t="shared" si="20"/>
        <v>29.046898638426626</v>
      </c>
      <c r="C171">
        <f t="shared" si="14"/>
        <v>5500</v>
      </c>
      <c r="D171" s="2">
        <v>6.82</v>
      </c>
      <c r="E171" s="1">
        <f t="shared" si="16"/>
        <v>430.88760000000002</v>
      </c>
      <c r="F171" s="1">
        <f t="shared" si="17"/>
        <v>3877.9884000000002</v>
      </c>
      <c r="G171" s="8">
        <f t="shared" si="19"/>
        <v>240.74875076923232</v>
      </c>
      <c r="H171">
        <v>315</v>
      </c>
      <c r="I171">
        <v>295</v>
      </c>
      <c r="J171" s="8">
        <v>592.5022506327781</v>
      </c>
      <c r="K171" s="1">
        <v>4180</v>
      </c>
      <c r="L171" s="1">
        <v>991.5</v>
      </c>
      <c r="N171" s="1"/>
      <c r="O171" s="1"/>
      <c r="S171" s="4"/>
      <c r="T171" s="5"/>
      <c r="U171" s="4"/>
      <c r="V171" s="4"/>
      <c r="W171" s="6"/>
      <c r="X171" s="6"/>
      <c r="Y171" s="6"/>
      <c r="Z171" s="6"/>
      <c r="AA171" s="6"/>
      <c r="AB171" s="6"/>
      <c r="AC171" s="6"/>
      <c r="AD171" s="6"/>
      <c r="AF171" s="6"/>
      <c r="AG171" s="6"/>
      <c r="AH171" s="6"/>
    </row>
    <row r="172" spans="1:34" x14ac:dyDescent="0.45">
      <c r="A172">
        <f t="shared" si="18"/>
        <v>1.4E-2</v>
      </c>
      <c r="B172" s="1">
        <f t="shared" si="20"/>
        <v>50.832072617246602</v>
      </c>
      <c r="C172">
        <f t="shared" si="14"/>
        <v>5500</v>
      </c>
      <c r="D172" s="2">
        <v>6.82</v>
      </c>
      <c r="E172" s="1">
        <f t="shared" si="16"/>
        <v>430.88760000000002</v>
      </c>
      <c r="F172" s="1">
        <f t="shared" si="17"/>
        <v>3877.9884000000002</v>
      </c>
      <c r="G172" s="8">
        <f t="shared" si="19"/>
        <v>555.16168615384686</v>
      </c>
      <c r="H172">
        <v>315</v>
      </c>
      <c r="I172">
        <v>295</v>
      </c>
      <c r="J172" s="8">
        <v>1034.6625465864959</v>
      </c>
      <c r="K172" s="1">
        <v>4180</v>
      </c>
      <c r="L172" s="1">
        <v>991.5</v>
      </c>
      <c r="N172" s="1"/>
      <c r="O172" s="1"/>
      <c r="S172" s="4"/>
      <c r="T172" s="5"/>
      <c r="U172" s="4"/>
      <c r="V172" s="4"/>
      <c r="W172" s="6"/>
      <c r="X172" s="6"/>
      <c r="Y172" s="6"/>
      <c r="Z172" s="6"/>
      <c r="AA172" s="6"/>
      <c r="AB172" s="6"/>
      <c r="AC172" s="6"/>
      <c r="AD172" s="6"/>
      <c r="AF172" s="6"/>
      <c r="AG172" s="6"/>
      <c r="AH172" s="6"/>
    </row>
    <row r="173" spans="1:34" x14ac:dyDescent="0.45">
      <c r="A173">
        <f t="shared" si="18"/>
        <v>0.02</v>
      </c>
      <c r="B173" s="1">
        <f t="shared" si="20"/>
        <v>72.617246596066565</v>
      </c>
      <c r="C173">
        <f t="shared" si="14"/>
        <v>5500</v>
      </c>
      <c r="D173" s="2">
        <v>6.82</v>
      </c>
      <c r="E173" s="1">
        <f t="shared" si="16"/>
        <v>430.88760000000002</v>
      </c>
      <c r="F173" s="1">
        <f t="shared" si="17"/>
        <v>3877.9884000000002</v>
      </c>
      <c r="G173" s="8">
        <f t="shared" si="19"/>
        <v>984.30436923076911</v>
      </c>
      <c r="H173">
        <v>315</v>
      </c>
      <c r="I173">
        <v>295</v>
      </c>
      <c r="J173" s="8">
        <v>1470.9112413222838</v>
      </c>
      <c r="K173" s="1">
        <v>4180</v>
      </c>
      <c r="L173" s="1">
        <v>991.5</v>
      </c>
      <c r="N173" s="1"/>
      <c r="O173" s="1"/>
      <c r="S173" s="4"/>
      <c r="T173" s="5"/>
      <c r="U173" s="4"/>
      <c r="V173" s="4"/>
      <c r="W173" s="6"/>
      <c r="X173" s="6"/>
      <c r="Y173" s="6"/>
      <c r="Z173" s="6"/>
      <c r="AA173" s="6"/>
      <c r="AB173" s="6"/>
      <c r="AC173" s="6"/>
      <c r="AD173" s="6"/>
      <c r="AF173" s="6"/>
      <c r="AG173" s="6"/>
      <c r="AH173" s="6"/>
    </row>
    <row r="174" spans="1:34" x14ac:dyDescent="0.45">
      <c r="A174">
        <f t="shared" si="18"/>
        <v>2.5999999999999999E-2</v>
      </c>
      <c r="B174" s="1">
        <f t="shared" si="20"/>
        <v>94.402420574886534</v>
      </c>
      <c r="C174">
        <f t="shared" si="14"/>
        <v>5500</v>
      </c>
      <c r="D174" s="2">
        <v>6.82</v>
      </c>
      <c r="E174" s="1">
        <f t="shared" si="16"/>
        <v>430.88760000000002</v>
      </c>
      <c r="F174" s="1">
        <f t="shared" si="17"/>
        <v>3877.9884000000002</v>
      </c>
      <c r="G174" s="8">
        <f t="shared" si="19"/>
        <v>1528.1767999999988</v>
      </c>
      <c r="H174">
        <v>315</v>
      </c>
      <c r="I174">
        <v>295</v>
      </c>
      <c r="J174" s="8">
        <v>1890.8020374724163</v>
      </c>
      <c r="K174" s="1">
        <v>4180</v>
      </c>
      <c r="L174" s="1">
        <v>991.5</v>
      </c>
      <c r="N174" s="1"/>
      <c r="O174" s="1"/>
      <c r="S174" s="4"/>
      <c r="T174" s="5"/>
      <c r="U174" s="4"/>
      <c r="V174" s="4"/>
      <c r="W174" s="6"/>
      <c r="X174" s="6"/>
      <c r="Y174" s="6"/>
      <c r="Z174" s="6"/>
      <c r="AA174" s="6"/>
      <c r="AB174" s="6"/>
      <c r="AC174" s="6"/>
      <c r="AD174" s="6"/>
      <c r="AF174" s="6"/>
      <c r="AG174" s="6"/>
      <c r="AH174" s="6"/>
    </row>
    <row r="175" spans="1:34" x14ac:dyDescent="0.45">
      <c r="A175">
        <f t="shared" si="18"/>
        <v>3.2000000000000001E-2</v>
      </c>
      <c r="B175" s="1">
        <f t="shared" si="20"/>
        <v>116.1875945537065</v>
      </c>
      <c r="C175">
        <f t="shared" si="14"/>
        <v>5500</v>
      </c>
      <c r="D175" s="2">
        <v>6.82</v>
      </c>
      <c r="E175" s="1">
        <f t="shared" si="16"/>
        <v>430.88760000000002</v>
      </c>
      <c r="F175" s="1">
        <f t="shared" si="17"/>
        <v>3877.9884000000002</v>
      </c>
      <c r="G175" s="8">
        <f t="shared" si="19"/>
        <v>2186.778978461537</v>
      </c>
      <c r="H175">
        <v>315</v>
      </c>
      <c r="I175">
        <v>295</v>
      </c>
      <c r="J175" s="8">
        <v>2284.9600782615066</v>
      </c>
      <c r="K175" s="1">
        <v>4180</v>
      </c>
      <c r="L175" s="1">
        <v>991.5</v>
      </c>
      <c r="N175" s="1"/>
      <c r="O175" s="1"/>
      <c r="S175" s="4"/>
      <c r="T175" s="5"/>
      <c r="U175" s="4"/>
      <c r="V175" s="4"/>
      <c r="W175" s="6"/>
      <c r="X175" s="6"/>
      <c r="Y175" s="6"/>
      <c r="Z175" s="6"/>
      <c r="AA175" s="6"/>
      <c r="AB175" s="6"/>
      <c r="AC175" s="6"/>
      <c r="AD175" s="6"/>
      <c r="AF175" s="6"/>
      <c r="AG175" s="6"/>
      <c r="AH175" s="6"/>
    </row>
    <row r="176" spans="1:34" x14ac:dyDescent="0.45">
      <c r="A176">
        <f t="shared" si="18"/>
        <v>3.7999999999999999E-2</v>
      </c>
      <c r="B176" s="1">
        <f t="shared" si="20"/>
        <v>137.97276853252646</v>
      </c>
      <c r="C176">
        <f t="shared" si="14"/>
        <v>5500</v>
      </c>
      <c r="D176" s="2">
        <v>6.82</v>
      </c>
      <c r="E176" s="1">
        <f t="shared" si="16"/>
        <v>430.88760000000002</v>
      </c>
      <c r="F176" s="1">
        <f t="shared" si="17"/>
        <v>3877.9884000000002</v>
      </c>
      <c r="G176" s="8">
        <f t="shared" si="19"/>
        <v>2960.1109046153824</v>
      </c>
      <c r="H176">
        <v>315</v>
      </c>
      <c r="I176">
        <v>295</v>
      </c>
      <c r="J176" s="8">
        <v>2648.6113936384113</v>
      </c>
      <c r="K176" s="1">
        <v>4180</v>
      </c>
      <c r="L176" s="1">
        <v>991.5</v>
      </c>
      <c r="N176" s="1"/>
      <c r="O176" s="1"/>
      <c r="S176" s="4"/>
      <c r="T176" s="5"/>
      <c r="U176" s="4"/>
      <c r="V176" s="4"/>
      <c r="W176" s="6"/>
      <c r="X176" s="6"/>
      <c r="Y176" s="6"/>
      <c r="Z176" s="6"/>
      <c r="AA176" s="6"/>
      <c r="AB176" s="6"/>
      <c r="AC176" s="6"/>
      <c r="AD176" s="6"/>
      <c r="AF176" s="6"/>
      <c r="AG176" s="6"/>
      <c r="AH176" s="6"/>
    </row>
    <row r="177" spans="1:34" x14ac:dyDescent="0.45">
      <c r="A177">
        <f t="shared" si="18"/>
        <v>4.3999999999999997E-2</v>
      </c>
      <c r="B177" s="1">
        <f t="shared" si="20"/>
        <v>159.75794251134644</v>
      </c>
      <c r="C177">
        <f t="shared" si="14"/>
        <v>5500</v>
      </c>
      <c r="D177" s="2">
        <v>6.82</v>
      </c>
      <c r="E177" s="1">
        <f t="shared" si="16"/>
        <v>430.88760000000002</v>
      </c>
      <c r="F177" s="1">
        <f t="shared" si="17"/>
        <v>3877.9884000000002</v>
      </c>
      <c r="G177" s="8">
        <f t="shared" si="19"/>
        <v>3848.1725784615351</v>
      </c>
      <c r="H177">
        <v>315</v>
      </c>
      <c r="I177">
        <v>295</v>
      </c>
      <c r="J177" s="8">
        <v>2980.784510413137</v>
      </c>
      <c r="K177" s="1">
        <v>4180</v>
      </c>
      <c r="L177" s="1">
        <v>991.5</v>
      </c>
      <c r="N177" s="1"/>
      <c r="O177" s="1"/>
      <c r="S177" s="4"/>
      <c r="T177" s="5"/>
      <c r="U177" s="4"/>
      <c r="V177" s="4"/>
      <c r="W177" s="6"/>
      <c r="X177" s="6"/>
      <c r="Y177" s="6"/>
      <c r="Z177" s="6"/>
      <c r="AA177" s="6"/>
      <c r="AB177" s="6"/>
      <c r="AC177" s="6"/>
      <c r="AD177" s="6"/>
      <c r="AF177" s="6"/>
      <c r="AG177" s="6"/>
      <c r="AH177" s="6"/>
    </row>
    <row r="178" spans="1:34" x14ac:dyDescent="0.45">
      <c r="A178">
        <f t="shared" si="18"/>
        <v>0.05</v>
      </c>
      <c r="B178" s="1">
        <f t="shared" si="20"/>
        <v>181.54311649016643</v>
      </c>
      <c r="C178">
        <f t="shared" si="14"/>
        <v>5500</v>
      </c>
      <c r="D178" s="2">
        <v>6.82</v>
      </c>
      <c r="E178" s="1">
        <f t="shared" si="16"/>
        <v>430.88760000000002</v>
      </c>
      <c r="F178" s="1">
        <f t="shared" si="17"/>
        <v>3877.9884000000002</v>
      </c>
      <c r="G178" s="8">
        <f t="shared" si="19"/>
        <v>4850.9639999999972</v>
      </c>
      <c r="H178">
        <v>315</v>
      </c>
      <c r="I178">
        <v>295</v>
      </c>
      <c r="J178" s="8">
        <v>3282.7344592521117</v>
      </c>
      <c r="K178" s="1">
        <v>4180</v>
      </c>
      <c r="L178" s="1">
        <v>991.5</v>
      </c>
      <c r="N178" s="1"/>
      <c r="O178" s="1"/>
      <c r="S178" s="4"/>
      <c r="T178" s="5"/>
      <c r="U178" s="4"/>
      <c r="V178" s="4"/>
      <c r="W178" s="6"/>
      <c r="X178" s="6"/>
      <c r="Y178" s="6"/>
      <c r="Z178" s="6"/>
      <c r="AA178" s="6"/>
      <c r="AB178" s="6"/>
      <c r="AC178" s="6"/>
      <c r="AD178" s="6"/>
      <c r="AF178" s="6"/>
      <c r="AG178" s="6"/>
      <c r="AH178" s="6"/>
    </row>
    <row r="179" spans="1:34" x14ac:dyDescent="0.45">
      <c r="A179">
        <f t="shared" si="18"/>
        <v>5.6000000000000001E-2</v>
      </c>
      <c r="B179" s="1">
        <f t="shared" si="20"/>
        <v>203.32829046898641</v>
      </c>
      <c r="C179">
        <f t="shared" si="14"/>
        <v>5500</v>
      </c>
      <c r="D179" s="2">
        <v>6.82</v>
      </c>
      <c r="E179" s="1">
        <f t="shared" si="16"/>
        <v>430.88760000000002</v>
      </c>
      <c r="F179" s="1">
        <f t="shared" si="17"/>
        <v>3877.9884000000002</v>
      </c>
      <c r="G179" s="8">
        <f t="shared" si="19"/>
        <v>5968.4851692307657</v>
      </c>
      <c r="H179">
        <v>315</v>
      </c>
      <c r="I179">
        <v>295</v>
      </c>
      <c r="J179" s="8">
        <v>3556.7668646457846</v>
      </c>
      <c r="K179" s="1">
        <v>4180</v>
      </c>
      <c r="L179" s="1">
        <v>991.5</v>
      </c>
      <c r="N179" s="1"/>
      <c r="O179" s="1"/>
      <c r="S179" s="4"/>
      <c r="T179" s="5"/>
      <c r="U179" s="4"/>
      <c r="V179" s="4"/>
      <c r="W179" s="6"/>
      <c r="X179" s="6"/>
      <c r="Y179" s="6"/>
      <c r="Z179" s="6"/>
      <c r="AA179" s="6"/>
      <c r="AB179" s="6"/>
      <c r="AC179" s="6"/>
      <c r="AD179" s="6"/>
      <c r="AF179" s="6"/>
      <c r="AG179" s="6"/>
      <c r="AH179" s="6"/>
    </row>
    <row r="180" spans="1:34" x14ac:dyDescent="0.45">
      <c r="A180">
        <f t="shared" si="18"/>
        <v>6.2E-2</v>
      </c>
      <c r="B180" s="1">
        <f t="shared" si="20"/>
        <v>225.11346444780636</v>
      </c>
      <c r="C180">
        <f t="shared" si="14"/>
        <v>5500</v>
      </c>
      <c r="D180" s="2">
        <v>6.82</v>
      </c>
      <c r="E180" s="1">
        <f t="shared" si="16"/>
        <v>430.88760000000002</v>
      </c>
      <c r="F180" s="1">
        <f t="shared" si="17"/>
        <v>3877.9884000000002</v>
      </c>
      <c r="G180" s="8">
        <f t="shared" si="19"/>
        <v>7200.7360861538418</v>
      </c>
      <c r="H180">
        <v>315</v>
      </c>
      <c r="I180">
        <v>295</v>
      </c>
      <c r="J180" s="8">
        <v>3805.548301806527</v>
      </c>
      <c r="K180" s="1">
        <v>4180</v>
      </c>
      <c r="L180" s="1">
        <v>991.5</v>
      </c>
      <c r="N180" s="1"/>
      <c r="O180" s="1"/>
      <c r="S180" s="4"/>
      <c r="T180" s="5"/>
      <c r="U180" s="4"/>
      <c r="V180" s="4"/>
      <c r="W180" s="6"/>
      <c r="X180" s="6"/>
      <c r="Y180" s="6"/>
      <c r="Z180" s="6"/>
      <c r="AA180" s="6"/>
      <c r="AB180" s="6"/>
      <c r="AC180" s="6"/>
      <c r="AD180" s="6"/>
      <c r="AF180" s="6"/>
      <c r="AG180" s="6"/>
      <c r="AH180" s="6"/>
    </row>
    <row r="181" spans="1:34" x14ac:dyDescent="0.45">
      <c r="A181">
        <f t="shared" si="18"/>
        <v>6.8000000000000005E-2</v>
      </c>
      <c r="B181" s="1">
        <f t="shared" si="20"/>
        <v>246.89863842662635</v>
      </c>
      <c r="C181">
        <f t="shared" si="14"/>
        <v>5500</v>
      </c>
      <c r="D181" s="2">
        <v>6.82</v>
      </c>
      <c r="E181" s="1">
        <f t="shared" si="16"/>
        <v>430.88760000000002</v>
      </c>
      <c r="F181" s="1">
        <f t="shared" si="17"/>
        <v>3877.9884000000002</v>
      </c>
      <c r="G181" s="8">
        <f t="shared" si="19"/>
        <v>8547.7167507692284</v>
      </c>
      <c r="H181">
        <v>315</v>
      </c>
      <c r="I181">
        <v>295</v>
      </c>
      <c r="J181" s="8">
        <v>4031.7489836262021</v>
      </c>
      <c r="K181" s="1">
        <v>4180</v>
      </c>
      <c r="L181" s="1">
        <v>991.5</v>
      </c>
      <c r="N181" s="1"/>
      <c r="O181" s="1"/>
      <c r="S181" s="4"/>
      <c r="T181" s="5"/>
      <c r="U181" s="4"/>
      <c r="V181" s="4"/>
      <c r="W181" s="6"/>
      <c r="X181" s="6"/>
      <c r="Y181" s="6"/>
      <c r="Z181" s="6"/>
      <c r="AA181" s="6"/>
      <c r="AB181" s="6"/>
      <c r="AC181" s="6"/>
      <c r="AD181" s="6"/>
      <c r="AF181" s="6"/>
      <c r="AG181" s="6"/>
      <c r="AH181" s="6"/>
    </row>
    <row r="182" spans="1:34" x14ac:dyDescent="0.45">
      <c r="A182">
        <f t="shared" si="18"/>
        <v>7.3999999999999996E-2</v>
      </c>
      <c r="B182" s="1">
        <f t="shared" si="20"/>
        <v>268.68381240544625</v>
      </c>
      <c r="C182">
        <f t="shared" si="14"/>
        <v>5500</v>
      </c>
      <c r="D182" s="2">
        <v>6.82</v>
      </c>
      <c r="E182" s="1">
        <f t="shared" si="16"/>
        <v>430.88760000000002</v>
      </c>
      <c r="F182" s="1">
        <f t="shared" si="17"/>
        <v>3877.9884000000002</v>
      </c>
      <c r="G182" s="8">
        <f t="shared" si="19"/>
        <v>10009.427163076918</v>
      </c>
      <c r="H182">
        <v>315</v>
      </c>
      <c r="I182">
        <v>295</v>
      </c>
      <c r="J182" s="8">
        <v>4228.0035062566094</v>
      </c>
      <c r="K182" s="1">
        <v>4180</v>
      </c>
      <c r="L182" s="1">
        <v>991.5</v>
      </c>
      <c r="N182" s="1"/>
      <c r="O182" s="1"/>
      <c r="S182" s="4"/>
      <c r="T182" s="5"/>
      <c r="U182" s="4"/>
      <c r="V182" s="4"/>
      <c r="W182" s="6"/>
      <c r="X182" s="6"/>
      <c r="Y182" s="6"/>
      <c r="Z182" s="6"/>
      <c r="AA182" s="6"/>
      <c r="AB182" s="6"/>
      <c r="AC182" s="6"/>
      <c r="AD182" s="6"/>
      <c r="AF182" s="6"/>
      <c r="AG182" s="6"/>
      <c r="AH182" s="6"/>
    </row>
    <row r="183" spans="1:34" x14ac:dyDescent="0.45">
      <c r="A183">
        <f t="shared" si="18"/>
        <v>8.0000000000000002E-3</v>
      </c>
      <c r="B183" s="1">
        <f t="shared" si="20"/>
        <v>29.046898638426626</v>
      </c>
      <c r="C183">
        <f t="shared" si="14"/>
        <v>6000</v>
      </c>
      <c r="D183" s="2">
        <v>7.46</v>
      </c>
      <c r="E183" s="1">
        <f t="shared" si="16"/>
        <v>471.32279999999992</v>
      </c>
      <c r="F183" s="1">
        <f t="shared" si="17"/>
        <v>4241.9051999999992</v>
      </c>
      <c r="G183" s="8">
        <f t="shared" si="19"/>
        <v>240.74875076923232</v>
      </c>
      <c r="H183">
        <v>315</v>
      </c>
      <c r="I183">
        <v>295</v>
      </c>
      <c r="J183" s="8">
        <v>599.41205729572607</v>
      </c>
      <c r="K183" s="1">
        <v>4180</v>
      </c>
      <c r="L183" s="1">
        <v>991.5</v>
      </c>
      <c r="N183" s="1"/>
      <c r="O183" s="1"/>
      <c r="S183" s="4"/>
      <c r="T183" s="5"/>
      <c r="U183" s="4"/>
      <c r="V183" s="4"/>
      <c r="W183" s="6"/>
      <c r="X183" s="6"/>
      <c r="Y183" s="6"/>
      <c r="Z183" s="6"/>
      <c r="AA183" s="6"/>
      <c r="AB183" s="6"/>
      <c r="AC183" s="6"/>
      <c r="AD183" s="6"/>
      <c r="AF183" s="6"/>
      <c r="AG183" s="6"/>
      <c r="AH183" s="6"/>
    </row>
    <row r="184" spans="1:34" x14ac:dyDescent="0.45">
      <c r="A184">
        <f t="shared" si="18"/>
        <v>1.4E-2</v>
      </c>
      <c r="B184" s="1">
        <f t="shared" si="20"/>
        <v>50.832072617246602</v>
      </c>
      <c r="C184">
        <f t="shared" si="14"/>
        <v>6000</v>
      </c>
      <c r="D184" s="2">
        <v>7.46</v>
      </c>
      <c r="E184" s="1">
        <f t="shared" si="16"/>
        <v>471.32279999999992</v>
      </c>
      <c r="F184" s="1">
        <f t="shared" si="17"/>
        <v>4241.9051999999992</v>
      </c>
      <c r="G184" s="8">
        <f t="shared" si="19"/>
        <v>555.16168615384686</v>
      </c>
      <c r="H184">
        <v>315</v>
      </c>
      <c r="I184">
        <v>295</v>
      </c>
      <c r="J184" s="8">
        <v>1046.8584111837888</v>
      </c>
      <c r="K184" s="1">
        <v>4180</v>
      </c>
      <c r="L184" s="1">
        <v>991.5</v>
      </c>
      <c r="N184" s="1"/>
      <c r="O184" s="1"/>
      <c r="S184" s="4"/>
      <c r="T184" s="5"/>
      <c r="U184" s="4"/>
      <c r="V184" s="4"/>
      <c r="W184" s="6"/>
      <c r="X184" s="6"/>
      <c r="Y184" s="6"/>
      <c r="Z184" s="6"/>
      <c r="AA184" s="6"/>
      <c r="AB184" s="6"/>
      <c r="AC184" s="6"/>
      <c r="AD184" s="6"/>
      <c r="AF184" s="6"/>
      <c r="AG184" s="6"/>
      <c r="AH184" s="6"/>
    </row>
    <row r="185" spans="1:34" x14ac:dyDescent="0.45">
      <c r="A185">
        <f t="shared" si="18"/>
        <v>0.02</v>
      </c>
      <c r="B185" s="1">
        <f t="shared" si="20"/>
        <v>72.617246596066565</v>
      </c>
      <c r="C185">
        <f t="shared" si="14"/>
        <v>6000</v>
      </c>
      <c r="D185" s="2">
        <v>7.46</v>
      </c>
      <c r="E185" s="1">
        <f t="shared" si="16"/>
        <v>471.32279999999992</v>
      </c>
      <c r="F185" s="1">
        <f t="shared" si="17"/>
        <v>4241.9051999999992</v>
      </c>
      <c r="G185" s="8">
        <f t="shared" si="19"/>
        <v>984.30436923076911</v>
      </c>
      <c r="H185">
        <v>315</v>
      </c>
      <c r="I185">
        <v>295</v>
      </c>
      <c r="J185" s="8">
        <v>1489.2469301905994</v>
      </c>
      <c r="K185" s="1">
        <v>4180</v>
      </c>
      <c r="L185" s="1">
        <v>991.5</v>
      </c>
      <c r="N185" s="1"/>
      <c r="O185" s="1"/>
      <c r="S185" s="4"/>
      <c r="T185" s="5"/>
      <c r="U185" s="4"/>
      <c r="V185" s="4"/>
      <c r="W185" s="6"/>
      <c r="X185" s="6"/>
      <c r="Y185" s="6"/>
      <c r="Z185" s="6"/>
      <c r="AA185" s="6"/>
      <c r="AB185" s="6"/>
      <c r="AC185" s="6"/>
      <c r="AD185" s="6"/>
      <c r="AF185" s="6"/>
      <c r="AG185" s="6"/>
      <c r="AH185" s="6"/>
    </row>
    <row r="186" spans="1:34" x14ac:dyDescent="0.45">
      <c r="A186">
        <f t="shared" si="18"/>
        <v>2.5999999999999999E-2</v>
      </c>
      <c r="B186" s="1">
        <f t="shared" si="20"/>
        <v>94.402420574886534</v>
      </c>
      <c r="C186">
        <f t="shared" si="14"/>
        <v>6000</v>
      </c>
      <c r="D186" s="2">
        <v>7.46</v>
      </c>
      <c r="E186" s="1">
        <f t="shared" si="16"/>
        <v>471.32279999999992</v>
      </c>
      <c r="F186" s="1">
        <f t="shared" si="17"/>
        <v>4241.9051999999992</v>
      </c>
      <c r="G186" s="8">
        <f t="shared" si="19"/>
        <v>1528.1767999999988</v>
      </c>
      <c r="H186">
        <v>315</v>
      </c>
      <c r="I186">
        <v>295</v>
      </c>
      <c r="J186" s="8">
        <v>1916.9985513862557</v>
      </c>
      <c r="K186" s="1">
        <v>4180</v>
      </c>
      <c r="L186" s="1">
        <v>991.5</v>
      </c>
      <c r="N186" s="1"/>
      <c r="O186" s="1"/>
      <c r="S186" s="4"/>
      <c r="T186" s="5"/>
      <c r="U186" s="4"/>
      <c r="V186" s="4"/>
      <c r="W186" s="6"/>
      <c r="X186" s="6"/>
      <c r="Y186" s="6"/>
      <c r="Z186" s="6"/>
      <c r="AA186" s="6"/>
      <c r="AB186" s="6"/>
      <c r="AC186" s="6"/>
      <c r="AD186" s="6"/>
      <c r="AF186" s="6"/>
      <c r="AG186" s="6"/>
      <c r="AH186" s="6"/>
    </row>
    <row r="187" spans="1:34" x14ac:dyDescent="0.45">
      <c r="A187">
        <f t="shared" si="18"/>
        <v>3.2000000000000001E-2</v>
      </c>
      <c r="B187" s="1">
        <f t="shared" si="20"/>
        <v>116.1875945537065</v>
      </c>
      <c r="C187">
        <f t="shared" si="14"/>
        <v>6000</v>
      </c>
      <c r="D187" s="2">
        <v>7.46</v>
      </c>
      <c r="E187" s="1">
        <f t="shared" si="16"/>
        <v>471.32279999999992</v>
      </c>
      <c r="F187" s="1">
        <f t="shared" si="17"/>
        <v>4241.9051999999992</v>
      </c>
      <c r="G187" s="8">
        <f t="shared" si="19"/>
        <v>2186.778978461537</v>
      </c>
      <c r="H187">
        <v>315</v>
      </c>
      <c r="I187">
        <v>295</v>
      </c>
      <c r="J187" s="8">
        <v>2320.7966447414419</v>
      </c>
      <c r="K187" s="1">
        <v>4180</v>
      </c>
      <c r="L187" s="1">
        <v>991.5</v>
      </c>
      <c r="N187" s="1"/>
      <c r="O187" s="1"/>
      <c r="S187" s="4"/>
      <c r="T187" s="5"/>
      <c r="U187" s="4"/>
      <c r="V187" s="4"/>
      <c r="W187" s="6"/>
      <c r="X187" s="6"/>
      <c r="Y187" s="6"/>
      <c r="Z187" s="6"/>
      <c r="AA187" s="6"/>
      <c r="AB187" s="6"/>
      <c r="AC187" s="6"/>
      <c r="AD187" s="6"/>
      <c r="AF187" s="6"/>
      <c r="AG187" s="6"/>
      <c r="AH187" s="6"/>
    </row>
    <row r="188" spans="1:34" x14ac:dyDescent="0.45">
      <c r="A188">
        <f t="shared" si="18"/>
        <v>3.7999999999999999E-2</v>
      </c>
      <c r="B188" s="1">
        <f t="shared" si="20"/>
        <v>137.97276853252646</v>
      </c>
      <c r="C188">
        <f t="shared" ref="C188:C194" si="21">C176+500</f>
        <v>6000</v>
      </c>
      <c r="D188" s="2">
        <v>7.46</v>
      </c>
      <c r="E188" s="1">
        <f t="shared" si="16"/>
        <v>471.32279999999992</v>
      </c>
      <c r="F188" s="1">
        <f t="shared" si="17"/>
        <v>4241.9051999999992</v>
      </c>
      <c r="G188" s="8">
        <f t="shared" si="19"/>
        <v>2960.1109046153824</v>
      </c>
      <c r="H188">
        <v>315</v>
      </c>
      <c r="I188">
        <v>295</v>
      </c>
      <c r="J188" s="8">
        <v>2695.4050115806644</v>
      </c>
      <c r="K188" s="1">
        <v>4180</v>
      </c>
      <c r="L188" s="1">
        <v>991.5</v>
      </c>
      <c r="N188" s="1"/>
      <c r="O188" s="1"/>
      <c r="S188" s="4"/>
      <c r="T188" s="5"/>
      <c r="U188" s="4"/>
      <c r="V188" s="4"/>
      <c r="W188" s="6"/>
      <c r="X188" s="6"/>
      <c r="Y188" s="6"/>
      <c r="Z188" s="6"/>
      <c r="AA188" s="6"/>
      <c r="AB188" s="6"/>
      <c r="AC188" s="6"/>
      <c r="AD188" s="6"/>
      <c r="AF188" s="6"/>
      <c r="AG188" s="6"/>
      <c r="AH188" s="6"/>
    </row>
    <row r="189" spans="1:34" x14ac:dyDescent="0.45">
      <c r="A189">
        <f t="shared" si="18"/>
        <v>4.3999999999999997E-2</v>
      </c>
      <c r="B189" s="1">
        <f t="shared" si="20"/>
        <v>159.75794251134644</v>
      </c>
      <c r="C189">
        <f t="shared" si="21"/>
        <v>6000</v>
      </c>
      <c r="D189" s="2">
        <v>7.46</v>
      </c>
      <c r="E189" s="1">
        <f t="shared" si="16"/>
        <v>471.32279999999992</v>
      </c>
      <c r="F189" s="1">
        <f t="shared" si="17"/>
        <v>4241.9051999999992</v>
      </c>
      <c r="G189" s="8">
        <f t="shared" si="19"/>
        <v>3848.1725784615351</v>
      </c>
      <c r="H189">
        <v>315</v>
      </c>
      <c r="I189">
        <v>295</v>
      </c>
      <c r="J189" s="8">
        <v>3039.2982966175337</v>
      </c>
      <c r="K189" s="1">
        <v>4180</v>
      </c>
      <c r="L189" s="1">
        <v>991.5</v>
      </c>
      <c r="N189" s="1"/>
      <c r="O189" s="1"/>
      <c r="S189" s="4"/>
      <c r="T189" s="5"/>
      <c r="U189" s="4"/>
      <c r="V189" s="4"/>
      <c r="W189" s="6"/>
      <c r="X189" s="6"/>
      <c r="Y189" s="6"/>
      <c r="Z189" s="6"/>
      <c r="AA189" s="6"/>
      <c r="AB189" s="6"/>
      <c r="AC189" s="6"/>
      <c r="AD189" s="6"/>
      <c r="AF189" s="6"/>
      <c r="AG189" s="6"/>
      <c r="AH189" s="6"/>
    </row>
    <row r="190" spans="1:34" x14ac:dyDescent="0.45">
      <c r="A190">
        <f t="shared" si="18"/>
        <v>0.05</v>
      </c>
      <c r="B190" s="1">
        <f t="shared" si="20"/>
        <v>181.54311649016643</v>
      </c>
      <c r="C190">
        <f t="shared" si="21"/>
        <v>6000</v>
      </c>
      <c r="D190" s="2">
        <v>7.46</v>
      </c>
      <c r="E190" s="1">
        <f t="shared" si="16"/>
        <v>471.32279999999992</v>
      </c>
      <c r="F190" s="1">
        <f t="shared" si="17"/>
        <v>4241.9051999999992</v>
      </c>
      <c r="G190" s="8">
        <f t="shared" si="19"/>
        <v>4850.9639999999972</v>
      </c>
      <c r="H190">
        <v>315</v>
      </c>
      <c r="I190">
        <v>295</v>
      </c>
      <c r="J190" s="8">
        <v>3353.2703360886303</v>
      </c>
      <c r="K190" s="1">
        <v>4180</v>
      </c>
      <c r="L190" s="1">
        <v>991.5</v>
      </c>
      <c r="N190" s="1"/>
      <c r="O190" s="1"/>
      <c r="S190" s="4"/>
      <c r="T190" s="5"/>
      <c r="U190" s="4"/>
      <c r="V190" s="4"/>
      <c r="W190" s="6"/>
      <c r="X190" s="6"/>
      <c r="Y190" s="6"/>
      <c r="Z190" s="6"/>
      <c r="AA190" s="6"/>
      <c r="AB190" s="6"/>
      <c r="AC190" s="6"/>
      <c r="AD190" s="6"/>
      <c r="AF190" s="6"/>
      <c r="AG190" s="6"/>
      <c r="AH190" s="6"/>
    </row>
    <row r="191" spans="1:34" x14ac:dyDescent="0.45">
      <c r="A191">
        <f t="shared" si="18"/>
        <v>5.6000000000000001E-2</v>
      </c>
      <c r="B191" s="1">
        <f t="shared" si="20"/>
        <v>203.32829046898641</v>
      </c>
      <c r="C191">
        <f t="shared" si="21"/>
        <v>6000</v>
      </c>
      <c r="D191" s="2">
        <v>7.46</v>
      </c>
      <c r="E191" s="1">
        <f t="shared" si="16"/>
        <v>471.32279999999992</v>
      </c>
      <c r="F191" s="1">
        <f t="shared" si="17"/>
        <v>4241.9051999999992</v>
      </c>
      <c r="G191" s="8">
        <f t="shared" si="19"/>
        <v>5968.4851692307657</v>
      </c>
      <c r="H191">
        <v>315</v>
      </c>
      <c r="I191">
        <v>295</v>
      </c>
      <c r="J191" s="8">
        <v>3639.2941705973426</v>
      </c>
      <c r="K191" s="1">
        <v>4180</v>
      </c>
      <c r="L191" s="1">
        <v>991.5</v>
      </c>
      <c r="N191" s="1"/>
      <c r="O191" s="1"/>
      <c r="S191" s="4"/>
      <c r="T191" s="5"/>
      <c r="U191" s="4"/>
      <c r="V191" s="4"/>
      <c r="W191" s="6"/>
      <c r="X191" s="6"/>
      <c r="Y191" s="6"/>
      <c r="Z191" s="6"/>
      <c r="AA191" s="6"/>
      <c r="AB191" s="6"/>
      <c r="AC191" s="6"/>
      <c r="AD191" s="6"/>
      <c r="AF191" s="6"/>
      <c r="AG191" s="6"/>
      <c r="AH191" s="6"/>
    </row>
    <row r="192" spans="1:34" x14ac:dyDescent="0.45">
      <c r="A192">
        <f t="shared" si="18"/>
        <v>6.2E-2</v>
      </c>
      <c r="B192" s="1">
        <f t="shared" si="20"/>
        <v>225.11346444780636</v>
      </c>
      <c r="C192">
        <f t="shared" si="21"/>
        <v>6000</v>
      </c>
      <c r="D192" s="2">
        <v>7.46</v>
      </c>
      <c r="E192" s="1">
        <f t="shared" si="16"/>
        <v>471.32279999999992</v>
      </c>
      <c r="F192" s="1">
        <f t="shared" si="17"/>
        <v>4241.9051999999992</v>
      </c>
      <c r="G192" s="8">
        <f t="shared" si="19"/>
        <v>7200.7360861538418</v>
      </c>
      <c r="H192">
        <v>315</v>
      </c>
      <c r="I192">
        <v>295</v>
      </c>
      <c r="J192" s="8">
        <v>3899.8155005660133</v>
      </c>
      <c r="K192" s="1">
        <v>4180</v>
      </c>
      <c r="L192" s="1">
        <v>991.5</v>
      </c>
      <c r="N192" s="1"/>
      <c r="O192" s="1"/>
      <c r="S192" s="4"/>
      <c r="T192" s="5"/>
      <c r="U192" s="4"/>
      <c r="V192" s="4"/>
      <c r="W192" s="6"/>
      <c r="X192" s="6"/>
      <c r="Y192" s="6"/>
      <c r="Z192" s="6"/>
      <c r="AA192" s="6"/>
      <c r="AB192" s="6"/>
      <c r="AC192" s="6"/>
      <c r="AD192" s="6"/>
      <c r="AF192" s="6"/>
      <c r="AG192" s="6"/>
      <c r="AH192" s="6"/>
    </row>
    <row r="193" spans="1:56" x14ac:dyDescent="0.45">
      <c r="A193">
        <f t="shared" si="18"/>
        <v>6.8000000000000005E-2</v>
      </c>
      <c r="B193" s="1">
        <f t="shared" si="20"/>
        <v>246.89863842662635</v>
      </c>
      <c r="C193">
        <f t="shared" si="21"/>
        <v>6000</v>
      </c>
      <c r="D193" s="2">
        <v>7.46</v>
      </c>
      <c r="E193" s="1">
        <f t="shared" si="16"/>
        <v>471.32279999999992</v>
      </c>
      <c r="F193" s="1">
        <f t="shared" si="17"/>
        <v>4241.9051999999992</v>
      </c>
      <c r="G193" s="8">
        <f t="shared" si="19"/>
        <v>8547.7167507692284</v>
      </c>
      <c r="H193">
        <v>315</v>
      </c>
      <c r="I193">
        <v>295</v>
      </c>
      <c r="J193" s="8">
        <v>4137.3675664923076</v>
      </c>
      <c r="K193" s="1">
        <v>4180</v>
      </c>
      <c r="L193" s="1">
        <v>991.5</v>
      </c>
      <c r="N193" s="1"/>
      <c r="O193" s="1"/>
      <c r="S193" s="4"/>
      <c r="T193" s="5"/>
      <c r="U193" s="4"/>
      <c r="V193" s="4"/>
      <c r="W193" s="6"/>
      <c r="X193" s="6"/>
      <c r="Y193" s="6"/>
      <c r="Z193" s="6"/>
      <c r="AA193" s="6"/>
      <c r="AB193" s="6"/>
      <c r="AC193" s="6"/>
      <c r="AD193" s="6"/>
      <c r="AF193" s="6"/>
      <c r="AG193" s="6"/>
      <c r="AH193" s="6"/>
    </row>
    <row r="194" spans="1:56" x14ac:dyDescent="0.45">
      <c r="A194">
        <f t="shared" si="18"/>
        <v>7.3999999999999996E-2</v>
      </c>
      <c r="B194" s="1">
        <f t="shared" ref="B194" si="22">A194/L194*3600*1000</f>
        <v>268.68381240544625</v>
      </c>
      <c r="C194">
        <f t="shared" si="21"/>
        <v>6000</v>
      </c>
      <c r="D194" s="2">
        <v>7.46</v>
      </c>
      <c r="E194" s="1">
        <f t="shared" si="16"/>
        <v>471.32279999999992</v>
      </c>
      <c r="F194" s="1">
        <f t="shared" si="17"/>
        <v>4241.9051999999992</v>
      </c>
      <c r="G194" s="8">
        <f t="shared" si="19"/>
        <v>10009.427163076918</v>
      </c>
      <c r="H194">
        <v>315</v>
      </c>
      <c r="I194">
        <v>295</v>
      </c>
      <c r="J194" s="8">
        <v>4343.9744276594365</v>
      </c>
      <c r="K194" s="1">
        <v>4180</v>
      </c>
      <c r="L194" s="1">
        <v>991.5</v>
      </c>
      <c r="N194" s="1"/>
      <c r="O194" s="1"/>
      <c r="S194" s="4"/>
      <c r="T194" s="5"/>
      <c r="U194" s="4"/>
      <c r="V194" s="4"/>
      <c r="W194" s="6"/>
      <c r="X194" s="6"/>
      <c r="Y194" s="6"/>
      <c r="Z194" s="6"/>
      <c r="AA194" s="6"/>
      <c r="AB194" s="6"/>
      <c r="AC194" s="6"/>
      <c r="AD194" s="6"/>
      <c r="AF194" s="6"/>
      <c r="AG194" s="6"/>
      <c r="AH194" s="6"/>
    </row>
    <row r="195" spans="1:56" x14ac:dyDescent="0.45"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</row>
    <row r="197" spans="1:56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56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56" x14ac:dyDescent="0.45">
      <c r="J199"/>
      <c r="K199" s="1"/>
      <c r="M199"/>
      <c r="AH199" s="6"/>
    </row>
    <row r="200" spans="1:56" x14ac:dyDescent="0.45">
      <c r="J200"/>
      <c r="K200" s="1"/>
      <c r="M200"/>
      <c r="AH200" s="6"/>
    </row>
    <row r="201" spans="1:56" x14ac:dyDescent="0.45">
      <c r="A201" t="s">
        <v>10</v>
      </c>
      <c r="B201" t="s">
        <v>11</v>
      </c>
      <c r="C201" t="s">
        <v>12</v>
      </c>
      <c r="D201" t="s">
        <v>11</v>
      </c>
      <c r="E201" s="1" t="s">
        <v>12</v>
      </c>
      <c r="F201" t="s">
        <v>11</v>
      </c>
      <c r="G201" t="s">
        <v>12</v>
      </c>
      <c r="H201" t="s">
        <v>11</v>
      </c>
      <c r="I201" t="s">
        <v>12</v>
      </c>
      <c r="J201" t="s">
        <v>11</v>
      </c>
      <c r="K201" s="1" t="s">
        <v>12</v>
      </c>
      <c r="L201" t="s">
        <v>11</v>
      </c>
      <c r="M201" t="s">
        <v>12</v>
      </c>
      <c r="N201" t="s">
        <v>11</v>
      </c>
      <c r="O201" t="s">
        <v>12</v>
      </c>
      <c r="P201" t="s">
        <v>11</v>
      </c>
      <c r="Q201" t="s">
        <v>12</v>
      </c>
      <c r="R201" t="s">
        <v>11</v>
      </c>
      <c r="S201" t="s">
        <v>12</v>
      </c>
      <c r="AE201" s="6"/>
      <c r="AF201" s="6"/>
      <c r="AG201" s="6"/>
    </row>
    <row r="202" spans="1:56" x14ac:dyDescent="0.45">
      <c r="M202"/>
      <c r="AH202" s="6"/>
    </row>
    <row r="203" spans="1:56" x14ac:dyDescent="0.45">
      <c r="A203">
        <v>0</v>
      </c>
      <c r="B203" s="8">
        <v>71.121598108603621</v>
      </c>
      <c r="C203" s="7">
        <f>20/B203</f>
        <v>0.28120852922145723</v>
      </c>
      <c r="D203" s="8">
        <v>114.98585552067415</v>
      </c>
      <c r="E203" s="7">
        <f>20/D203</f>
        <v>0.17393443662646013</v>
      </c>
      <c r="F203" s="8">
        <v>147.18877077357001</v>
      </c>
      <c r="G203" s="7">
        <f>20/F203</f>
        <v>0.13587993088662512</v>
      </c>
      <c r="H203" s="8">
        <v>170.79752520906624</v>
      </c>
      <c r="I203" s="7">
        <f>20/H203</f>
        <v>0.11709771541196994</v>
      </c>
      <c r="J203" s="8">
        <v>188.57815988185996</v>
      </c>
      <c r="K203" s="7">
        <f>20/J203</f>
        <v>0.10605682021995314</v>
      </c>
      <c r="L203" s="8">
        <v>202.36273060222823</v>
      </c>
      <c r="M203" s="7">
        <f>20/L203</f>
        <v>9.8832427989483648E-2</v>
      </c>
      <c r="N203" s="8">
        <v>213.3270438457667</v>
      </c>
      <c r="O203" s="7">
        <f>20/N203</f>
        <v>9.3752764016454465E-2</v>
      </c>
      <c r="P203" s="8">
        <v>222.2406227672561</v>
      </c>
      <c r="Q203" s="7">
        <f>20/P203</f>
        <v>8.999254839627234E-2</v>
      </c>
      <c r="R203" s="8">
        <v>229.62190718871025</v>
      </c>
      <c r="S203" s="7">
        <f>20/R203</f>
        <v>8.7099703355235147E-2</v>
      </c>
      <c r="AH203" s="6"/>
    </row>
    <row r="204" spans="1:56" x14ac:dyDescent="0.45">
      <c r="A204">
        <v>400</v>
      </c>
      <c r="B204" s="8">
        <v>206.80635229666734</v>
      </c>
      <c r="C204" s="7">
        <f t="shared" ref="C204:C218" si="23">20/B204</f>
        <v>9.6708828224529822E-2</v>
      </c>
      <c r="D204" s="8">
        <v>346.19564634157263</v>
      </c>
      <c r="E204" s="7">
        <f t="shared" ref="E204:E218" si="24">20/D204</f>
        <v>5.7770801601205221E-2</v>
      </c>
      <c r="F204" s="8">
        <v>458.09438668441504</v>
      </c>
      <c r="G204" s="7">
        <f t="shared" ref="G204:G218" si="25">20/F204</f>
        <v>4.3659124803417777E-2</v>
      </c>
      <c r="H204" s="8">
        <v>545.21298773685942</v>
      </c>
      <c r="I204" s="7">
        <f t="shared" ref="I204:I218" si="26">20/H204</f>
        <v>3.6682911907543851E-2</v>
      </c>
      <c r="J204" s="8">
        <v>613.54320768294156</v>
      </c>
      <c r="K204" s="7">
        <f t="shared" ref="K204:K218" si="27">20/J204</f>
        <v>3.2597541215606325E-2</v>
      </c>
      <c r="L204" s="8">
        <v>668.06505745523339</v>
      </c>
      <c r="M204" s="7">
        <f t="shared" ref="M204:M218" si="28">20/L204</f>
        <v>2.9937204134254825E-2</v>
      </c>
      <c r="N204" s="8">
        <v>712.36987902329292</v>
      </c>
      <c r="O204" s="7">
        <f t="shared" ref="O204:O218" si="29">20/N204</f>
        <v>2.8075302716927542E-2</v>
      </c>
      <c r="P204" s="8">
        <v>748.98680704749847</v>
      </c>
      <c r="Q204" s="7">
        <f t="shared" ref="Q204:Q218" si="30">20/P204</f>
        <v>2.6702740037357776E-2</v>
      </c>
      <c r="R204" s="8">
        <v>779.70838332697679</v>
      </c>
      <c r="S204" s="7">
        <f t="shared" ref="S204:S218" si="31">20/R204</f>
        <v>2.565061557330062E-2</v>
      </c>
      <c r="AH204" s="6"/>
    </row>
    <row r="205" spans="1:56" x14ac:dyDescent="0.45">
      <c r="A205">
        <v>600</v>
      </c>
      <c r="B205" s="8">
        <v>319.94881896338137</v>
      </c>
      <c r="C205" s="7">
        <f t="shared" si="23"/>
        <v>6.2509997895285344E-2</v>
      </c>
      <c r="D205" s="8">
        <v>539.56134584073709</v>
      </c>
      <c r="E205" s="7">
        <f t="shared" si="24"/>
        <v>3.7067147515610618E-2</v>
      </c>
      <c r="F205" s="8">
        <v>719.95045283285992</v>
      </c>
      <c r="G205" s="7">
        <f t="shared" si="25"/>
        <v>2.7779689451272696E-2</v>
      </c>
      <c r="H205" s="8">
        <v>862.8016561637877</v>
      </c>
      <c r="I205" s="7">
        <f t="shared" si="26"/>
        <v>2.3180298573978807E-2</v>
      </c>
      <c r="J205" s="8">
        <v>976.20105198546992</v>
      </c>
      <c r="K205" s="7">
        <f t="shared" si="27"/>
        <v>2.0487582920877333E-2</v>
      </c>
      <c r="L205" s="8">
        <v>1067.4820503339981</v>
      </c>
      <c r="M205" s="7">
        <f t="shared" si="28"/>
        <v>1.8735678032002805E-2</v>
      </c>
      <c r="N205" s="8">
        <v>1142.1526955449187</v>
      </c>
      <c r="O205" s="7">
        <f t="shared" si="29"/>
        <v>1.7510793502490522E-2</v>
      </c>
      <c r="P205" s="8">
        <v>1204.188394841306</v>
      </c>
      <c r="Q205" s="7">
        <f t="shared" si="30"/>
        <v>1.6608696849827805E-2</v>
      </c>
      <c r="R205" s="8">
        <v>1256.4545334154757</v>
      </c>
      <c r="S205" s="7">
        <f t="shared" si="31"/>
        <v>1.5917806389406802E-2</v>
      </c>
      <c r="AH205" s="6"/>
    </row>
    <row r="206" spans="1:56" x14ac:dyDescent="0.45">
      <c r="A206">
        <v>800</v>
      </c>
      <c r="B206" s="8">
        <v>365.30885095471001</v>
      </c>
      <c r="C206" s="7">
        <f t="shared" si="23"/>
        <v>5.4748194432550294E-2</v>
      </c>
      <c r="D206" s="8">
        <v>622.48138152837794</v>
      </c>
      <c r="E206" s="7">
        <f t="shared" si="24"/>
        <v>3.2129475022841678E-2</v>
      </c>
      <c r="F206" s="8">
        <v>841.53061192700659</v>
      </c>
      <c r="G206" s="7">
        <f t="shared" si="25"/>
        <v>2.3766218027651234E-2</v>
      </c>
      <c r="H206" s="8">
        <v>1019.9866494470896</v>
      </c>
      <c r="I206" s="7">
        <f t="shared" si="26"/>
        <v>1.9608099783307482E-2</v>
      </c>
      <c r="J206" s="8">
        <v>1164.5728696275246</v>
      </c>
      <c r="K206" s="7">
        <f t="shared" si="27"/>
        <v>1.7173678454656748E-2</v>
      </c>
      <c r="L206" s="8">
        <v>1282.7159645850211</v>
      </c>
      <c r="M206" s="7">
        <f t="shared" si="28"/>
        <v>1.559191633392535E-2</v>
      </c>
      <c r="N206" s="8">
        <v>1380.4661965060018</v>
      </c>
      <c r="O206" s="7">
        <f t="shared" si="29"/>
        <v>1.4487859283059994E-2</v>
      </c>
      <c r="P206" s="8">
        <v>1462.4014744599488</v>
      </c>
      <c r="Q206" s="7">
        <f t="shared" si="30"/>
        <v>1.3676135007581152E-2</v>
      </c>
      <c r="R206" s="8">
        <v>1531.9272807750172</v>
      </c>
      <c r="S206" s="7">
        <f t="shared" si="31"/>
        <v>1.3055449988384437E-2</v>
      </c>
      <c r="AH206" s="6"/>
    </row>
    <row r="207" spans="1:56" x14ac:dyDescent="0.45">
      <c r="A207">
        <v>1000</v>
      </c>
      <c r="B207" s="8">
        <v>378.72261730436213</v>
      </c>
      <c r="C207" s="7">
        <f t="shared" si="23"/>
        <v>5.2809098496293158E-2</v>
      </c>
      <c r="D207" s="8">
        <v>649.70407250305493</v>
      </c>
      <c r="E207" s="7">
        <f t="shared" si="24"/>
        <v>3.0783245552006233E-2</v>
      </c>
      <c r="F207" s="8">
        <v>886.94013943744869</v>
      </c>
      <c r="G207" s="7">
        <f t="shared" si="25"/>
        <v>2.2549436101386971E-2</v>
      </c>
      <c r="H207" s="8">
        <v>1084.7390296167766</v>
      </c>
      <c r="I207" s="7">
        <f t="shared" si="26"/>
        <v>1.8437614443600987E-2</v>
      </c>
      <c r="J207" s="8">
        <v>1247.7829361178747</v>
      </c>
      <c r="K207" s="7">
        <f t="shared" si="27"/>
        <v>1.6028428840535656E-2</v>
      </c>
      <c r="L207" s="8">
        <v>1382.7341011569049</v>
      </c>
      <c r="M207" s="7">
        <f t="shared" si="28"/>
        <v>1.4464096881147586E-2</v>
      </c>
      <c r="N207" s="8">
        <v>1495.4978715994916</v>
      </c>
      <c r="O207" s="7">
        <f t="shared" si="29"/>
        <v>1.3373472727586861E-2</v>
      </c>
      <c r="P207" s="8">
        <v>1590.7538895580874</v>
      </c>
      <c r="Q207" s="7">
        <f t="shared" si="30"/>
        <v>1.2572655098492964E-2</v>
      </c>
      <c r="R207" s="8">
        <v>1672.0896325310191</v>
      </c>
      <c r="S207" s="7">
        <f t="shared" si="31"/>
        <v>1.1961081278714871E-2</v>
      </c>
    </row>
    <row r="208" spans="1:56" x14ac:dyDescent="0.45">
      <c r="A208">
        <v>1200</v>
      </c>
      <c r="B208" s="8">
        <v>409.98675028882428</v>
      </c>
      <c r="C208" s="7">
        <f t="shared" si="23"/>
        <v>4.8782064264053793E-2</v>
      </c>
      <c r="D208" s="8">
        <v>706.44207511536922</v>
      </c>
      <c r="E208" s="7">
        <f t="shared" si="24"/>
        <v>2.8310884507740844E-2</v>
      </c>
      <c r="F208" s="8">
        <v>971.34492280564973</v>
      </c>
      <c r="G208" s="7">
        <f t="shared" si="25"/>
        <v>2.0590008276598234E-2</v>
      </c>
      <c r="H208" s="8">
        <v>1196.3350764564298</v>
      </c>
      <c r="I208" s="7">
        <f t="shared" si="26"/>
        <v>1.6717724317872908E-2</v>
      </c>
      <c r="J208" s="8">
        <v>1384.4473513014152</v>
      </c>
      <c r="K208" s="7">
        <f t="shared" si="27"/>
        <v>1.4446197597329721E-2</v>
      </c>
      <c r="L208" s="8">
        <v>1541.8370010241003</v>
      </c>
      <c r="M208" s="7">
        <f t="shared" si="28"/>
        <v>1.2971539784501112E-2</v>
      </c>
      <c r="N208" s="8">
        <v>1674.4528169988212</v>
      </c>
      <c r="O208" s="7">
        <f t="shared" si="29"/>
        <v>1.1944200396071285E-2</v>
      </c>
      <c r="P208" s="8">
        <v>1787.2216033416578</v>
      </c>
      <c r="Q208" s="7">
        <f t="shared" si="30"/>
        <v>1.1190554077124513E-2</v>
      </c>
      <c r="R208" s="8">
        <v>1884.0271415481334</v>
      </c>
      <c r="S208" s="7">
        <f t="shared" si="31"/>
        <v>1.0615558321291328E-2</v>
      </c>
    </row>
    <row r="209" spans="1:19" x14ac:dyDescent="0.45">
      <c r="A209">
        <v>1500</v>
      </c>
      <c r="B209" s="8">
        <v>445.13976309665321</v>
      </c>
      <c r="C209" s="7">
        <f t="shared" si="23"/>
        <v>4.4929708954482686E-2</v>
      </c>
      <c r="D209" s="8">
        <v>770.23954051119108</v>
      </c>
      <c r="E209" s="7">
        <f t="shared" si="24"/>
        <v>2.5965948186360881E-2</v>
      </c>
      <c r="F209" s="8">
        <v>1067.3107797502373</v>
      </c>
      <c r="G209" s="7">
        <f t="shared" si="25"/>
        <v>1.8738684532615912E-2</v>
      </c>
      <c r="H209" s="8">
        <v>1325.1877472412973</v>
      </c>
      <c r="I209" s="7">
        <f t="shared" si="26"/>
        <v>1.5092201117641554E-2</v>
      </c>
      <c r="J209" s="8">
        <v>1544.5728512558787</v>
      </c>
      <c r="K209" s="7">
        <f t="shared" si="27"/>
        <v>1.2948563729925833E-2</v>
      </c>
      <c r="L209" s="8">
        <v>1730.6093928599846</v>
      </c>
      <c r="M209" s="7">
        <f t="shared" si="28"/>
        <v>1.1556622818825822E-2</v>
      </c>
      <c r="N209" s="8">
        <v>1889.017986530027</v>
      </c>
      <c r="O209" s="7">
        <f t="shared" si="29"/>
        <v>1.0587511682055701E-2</v>
      </c>
      <c r="P209" s="8">
        <v>2024.8520902046246</v>
      </c>
      <c r="Q209" s="7">
        <f t="shared" si="30"/>
        <v>9.8772646638001435E-3</v>
      </c>
      <c r="R209" s="8">
        <v>2142.254265558237</v>
      </c>
      <c r="S209" s="7">
        <f t="shared" si="31"/>
        <v>9.3359599378780196E-3</v>
      </c>
    </row>
    <row r="210" spans="1:19" x14ac:dyDescent="0.45">
      <c r="A210">
        <v>2000</v>
      </c>
      <c r="B210" s="8">
        <v>485.96256822119443</v>
      </c>
      <c r="C210" s="7">
        <f t="shared" si="23"/>
        <v>4.1155433170928193E-2</v>
      </c>
      <c r="D210" s="8">
        <v>844.15465332253007</v>
      </c>
      <c r="E210" s="7">
        <f t="shared" si="24"/>
        <v>2.3692341114606767E-2</v>
      </c>
      <c r="F210" s="8">
        <v>1179.7110488712549</v>
      </c>
      <c r="G210" s="7">
        <f t="shared" si="25"/>
        <v>1.6953303962979713E-2</v>
      </c>
      <c r="H210" s="8">
        <v>1478.9537020707637</v>
      </c>
      <c r="I210" s="7">
        <f t="shared" si="26"/>
        <v>1.3523073759507759E-2</v>
      </c>
      <c r="J210" s="8">
        <v>1739.3400935907146</v>
      </c>
      <c r="K210" s="7">
        <f t="shared" si="27"/>
        <v>1.149861379824331E-2</v>
      </c>
      <c r="L210" s="8">
        <v>1964.1390768222232</v>
      </c>
      <c r="M210" s="7">
        <f t="shared" si="28"/>
        <v>1.018257832961501E-2</v>
      </c>
      <c r="N210" s="8">
        <v>2158.2993591457307</v>
      </c>
      <c r="O210" s="7">
        <f t="shared" si="29"/>
        <v>9.2665551306636788E-3</v>
      </c>
      <c r="P210" s="8">
        <v>2326.7111610164438</v>
      </c>
      <c r="Q210" s="7">
        <f t="shared" si="30"/>
        <v>8.5958241551834166E-3</v>
      </c>
      <c r="R210" s="8">
        <v>2473.6437928700479</v>
      </c>
      <c r="S210" s="7">
        <f t="shared" si="31"/>
        <v>8.0852384881151297E-3</v>
      </c>
    </row>
    <row r="211" spans="1:19" x14ac:dyDescent="0.45">
      <c r="A211">
        <v>2500</v>
      </c>
      <c r="B211" s="8">
        <v>514.26108680395373</v>
      </c>
      <c r="C211" s="7">
        <f t="shared" si="23"/>
        <v>3.889075124135221E-2</v>
      </c>
      <c r="D211" s="8">
        <v>895.16200001055154</v>
      </c>
      <c r="E211" s="7">
        <f t="shared" si="24"/>
        <v>2.2342324629245045E-2</v>
      </c>
      <c r="F211" s="8">
        <v>1257.791939494685</v>
      </c>
      <c r="G211" s="7">
        <f t="shared" si="25"/>
        <v>1.5900881037634058E-2</v>
      </c>
      <c r="H211" s="8">
        <v>1587.6025835041112</v>
      </c>
      <c r="I211" s="7">
        <f t="shared" si="26"/>
        <v>1.2597611145137197E-2</v>
      </c>
      <c r="J211" s="8">
        <v>1879.6450661471629</v>
      </c>
      <c r="K211" s="7">
        <f t="shared" si="27"/>
        <v>1.0640306704816015E-2</v>
      </c>
      <c r="L211" s="8">
        <v>2135.4101227359879</v>
      </c>
      <c r="M211" s="7">
        <f t="shared" si="28"/>
        <v>9.3658823600475671E-3</v>
      </c>
      <c r="N211" s="8">
        <v>2358.8915547210568</v>
      </c>
      <c r="O211" s="7">
        <f t="shared" si="29"/>
        <v>8.4785584822550421E-3</v>
      </c>
      <c r="P211" s="8">
        <v>2554.5764203397353</v>
      </c>
      <c r="Q211" s="7">
        <f t="shared" si="30"/>
        <v>7.8290865917176912E-3</v>
      </c>
      <c r="R211" s="8">
        <v>2726.6404990429678</v>
      </c>
      <c r="S211" s="7">
        <f t="shared" si="31"/>
        <v>7.3350337189739033E-3</v>
      </c>
    </row>
    <row r="212" spans="1:19" x14ac:dyDescent="0.45">
      <c r="A212">
        <v>3000</v>
      </c>
      <c r="B212" s="8">
        <v>535.26017198017121</v>
      </c>
      <c r="C212" s="7">
        <f t="shared" si="23"/>
        <v>3.7365006863878718E-2</v>
      </c>
      <c r="D212" s="8">
        <v>932.8451453383334</v>
      </c>
      <c r="E212" s="7">
        <f t="shared" si="24"/>
        <v>2.1439785692132434E-2</v>
      </c>
      <c r="F212" s="8">
        <v>1315.5986820476842</v>
      </c>
      <c r="G212" s="7">
        <f t="shared" si="25"/>
        <v>1.5202204344618745E-2</v>
      </c>
      <c r="H212" s="8">
        <v>1669.0061331602599</v>
      </c>
      <c r="I212" s="7">
        <f t="shared" si="26"/>
        <v>1.1983179451911323E-2</v>
      </c>
      <c r="J212" s="8">
        <v>1986.4027090866743</v>
      </c>
      <c r="K212" s="7">
        <f t="shared" si="27"/>
        <v>1.0068451834319021E-2</v>
      </c>
      <c r="L212" s="8">
        <v>2267.712321764267</v>
      </c>
      <c r="M212" s="7">
        <f t="shared" si="28"/>
        <v>8.8194608319807147E-3</v>
      </c>
      <c r="N212" s="8">
        <v>2515.9440154811728</v>
      </c>
      <c r="O212" s="7">
        <f t="shared" si="29"/>
        <v>7.9493024792823188E-3</v>
      </c>
      <c r="P212" s="8">
        <v>2735.0705624110724</v>
      </c>
      <c r="Q212" s="7">
        <f t="shared" si="30"/>
        <v>7.3124256005918957E-3</v>
      </c>
      <c r="R212" s="8">
        <v>2929.0508309836614</v>
      </c>
      <c r="S212" s="7">
        <f t="shared" si="31"/>
        <v>6.8281505354700215E-3</v>
      </c>
    </row>
    <row r="213" spans="1:19" x14ac:dyDescent="0.45">
      <c r="A213">
        <v>3500</v>
      </c>
      <c r="B213" s="8">
        <v>551.44776429494709</v>
      </c>
      <c r="C213" s="7">
        <f t="shared" si="23"/>
        <v>3.6268167712260067E-2</v>
      </c>
      <c r="D213" s="8">
        <v>961.78810665623143</v>
      </c>
      <c r="E213" s="7">
        <f t="shared" si="24"/>
        <v>2.0794601078539362E-2</v>
      </c>
      <c r="F213" s="8">
        <v>1360.0261463603456</v>
      </c>
      <c r="G213" s="7">
        <f t="shared" si="25"/>
        <v>1.4705599633891819E-2</v>
      </c>
      <c r="H213" s="8">
        <v>1732.1881883083656</v>
      </c>
      <c r="I213" s="7">
        <f t="shared" si="26"/>
        <v>1.1546089584834175E-2</v>
      </c>
      <c r="J213" s="8">
        <v>2070.4243621928658</v>
      </c>
      <c r="K213" s="7">
        <f t="shared" si="27"/>
        <v>9.6598554215316674E-3</v>
      </c>
      <c r="L213" s="8">
        <v>2373.3126608820785</v>
      </c>
      <c r="M213" s="7">
        <f t="shared" si="28"/>
        <v>8.4270396941997054E-3</v>
      </c>
      <c r="N213" s="8">
        <v>2642.9047286795453</v>
      </c>
      <c r="O213" s="7">
        <f t="shared" si="29"/>
        <v>7.5674313125893306E-3</v>
      </c>
      <c r="P213" s="8">
        <v>2882.6064707847568</v>
      </c>
      <c r="Q213" s="7">
        <f t="shared" si="30"/>
        <v>6.9381652343808234E-3</v>
      </c>
      <c r="R213" s="8">
        <v>3096.0846392752715</v>
      </c>
      <c r="S213" s="7">
        <f t="shared" si="31"/>
        <v>6.4597717214480224E-3</v>
      </c>
    </row>
    <row r="214" spans="1:19" x14ac:dyDescent="0.45">
      <c r="A214">
        <v>4000</v>
      </c>
      <c r="B214" s="8">
        <v>564.51170057856393</v>
      </c>
      <c r="C214" s="7">
        <f t="shared" si="23"/>
        <v>3.5428849356890467E-2</v>
      </c>
      <c r="D214" s="8">
        <v>985.06066147641775</v>
      </c>
      <c r="E214" s="7">
        <f t="shared" si="24"/>
        <v>2.0303318142888601E-2</v>
      </c>
      <c r="F214" s="8">
        <v>1395.6445750355242</v>
      </c>
      <c r="G214" s="7">
        <f t="shared" si="25"/>
        <v>1.4330296092392239E-2</v>
      </c>
      <c r="H214" s="8">
        <v>1783.0847773170815</v>
      </c>
      <c r="I214" s="7">
        <f t="shared" si="26"/>
        <v>1.1216516597765475E-2</v>
      </c>
      <c r="J214" s="8">
        <v>2138.7609267932253</v>
      </c>
      <c r="K214" s="7">
        <f t="shared" si="27"/>
        <v>9.3512088001285968E-3</v>
      </c>
      <c r="L214" s="8">
        <v>2460.1320370687117</v>
      </c>
      <c r="M214" s="7">
        <f t="shared" si="28"/>
        <v>8.1296449534596256E-3</v>
      </c>
      <c r="N214" s="8">
        <v>2748.363903689296</v>
      </c>
      <c r="O214" s="7">
        <f t="shared" si="29"/>
        <v>7.2770567147795763E-3</v>
      </c>
      <c r="P214" s="8">
        <v>3006.2889942951892</v>
      </c>
      <c r="Q214" s="7">
        <f t="shared" si="30"/>
        <v>6.6527203598697633E-3</v>
      </c>
      <c r="R214" s="8">
        <v>3237.2446184637829</v>
      </c>
      <c r="S214" s="7">
        <f t="shared" si="31"/>
        <v>6.1780935200043338E-3</v>
      </c>
    </row>
    <row r="215" spans="1:19" x14ac:dyDescent="0.45">
      <c r="A215">
        <v>4500</v>
      </c>
      <c r="B215" s="8">
        <v>575.37446119211529</v>
      </c>
      <c r="C215" s="7">
        <f t="shared" si="23"/>
        <v>3.4759971720959092E-2</v>
      </c>
      <c r="D215" s="8">
        <v>1004.3507853370513</v>
      </c>
      <c r="E215" s="7">
        <f t="shared" si="24"/>
        <v>1.9913361239906009E-2</v>
      </c>
      <c r="F215" s="8">
        <v>1425.0338097222916</v>
      </c>
      <c r="G215" s="7">
        <f t="shared" si="25"/>
        <v>1.4034754729010654E-2</v>
      </c>
      <c r="H215" s="8">
        <v>1825.143652879186</v>
      </c>
      <c r="I215" s="7">
        <f t="shared" si="26"/>
        <v>1.0958041559331376E-2</v>
      </c>
      <c r="J215" s="8">
        <v>2195.6006918964613</v>
      </c>
      <c r="K215" s="7">
        <f t="shared" si="27"/>
        <v>9.109124475054204E-3</v>
      </c>
      <c r="L215" s="8">
        <v>2532.9528924079332</v>
      </c>
      <c r="M215" s="7">
        <f t="shared" si="28"/>
        <v>7.8959226047773615E-3</v>
      </c>
      <c r="N215" s="8">
        <v>2837.5687930813892</v>
      </c>
      <c r="O215" s="7">
        <f t="shared" si="29"/>
        <v>7.0482872692864242E-3</v>
      </c>
      <c r="P215" s="8">
        <v>3111.7260094283229</v>
      </c>
      <c r="Q215" s="7">
        <f t="shared" si="30"/>
        <v>6.4273010989403722E-3</v>
      </c>
      <c r="R215" s="8">
        <v>3358.4183127406754</v>
      </c>
      <c r="S215" s="7">
        <f t="shared" si="31"/>
        <v>5.9551842973601379E-3</v>
      </c>
    </row>
    <row r="216" spans="1:19" x14ac:dyDescent="0.45">
      <c r="A216">
        <v>5000</v>
      </c>
      <c r="B216" s="8">
        <v>584.56460028514334</v>
      </c>
      <c r="C216" s="7">
        <f t="shared" si="23"/>
        <v>3.4213498371684241E-2</v>
      </c>
      <c r="D216" s="8">
        <v>1020.6304158343286</v>
      </c>
      <c r="E216" s="7">
        <f t="shared" si="24"/>
        <v>1.9595731902277987E-2</v>
      </c>
      <c r="F216" s="8">
        <v>1449.7297363494206</v>
      </c>
      <c r="G216" s="7">
        <f t="shared" si="25"/>
        <v>1.3795674806507181E-2</v>
      </c>
      <c r="H216" s="8">
        <v>1860.5112323919943</v>
      </c>
      <c r="I216" s="7">
        <f t="shared" si="26"/>
        <v>1.0749733541939813E-2</v>
      </c>
      <c r="J216" s="8">
        <v>2243.66431192251</v>
      </c>
      <c r="K216" s="7">
        <f t="shared" si="27"/>
        <v>8.9139894474065794E-3</v>
      </c>
      <c r="L216" s="8">
        <v>2595.0004051412266</v>
      </c>
      <c r="M216" s="7">
        <f t="shared" si="28"/>
        <v>7.7071278911463401E-3</v>
      </c>
      <c r="N216" s="8">
        <v>2914.1755463728391</v>
      </c>
      <c r="O216" s="7">
        <f t="shared" si="29"/>
        <v>6.8630045382452069E-3</v>
      </c>
      <c r="P216" s="8">
        <v>3202.9385584838778</v>
      </c>
      <c r="Q216" s="7">
        <f t="shared" si="30"/>
        <v>6.2442658935883775E-3</v>
      </c>
      <c r="R216" s="8">
        <v>3463.935808912503</v>
      </c>
      <c r="S216" s="7">
        <f t="shared" si="31"/>
        <v>5.7737790488325957E-3</v>
      </c>
    </row>
    <row r="217" spans="1:19" x14ac:dyDescent="0.45">
      <c r="A217">
        <v>5500</v>
      </c>
      <c r="B217" s="8">
        <v>592.5022506327781</v>
      </c>
      <c r="C217" s="7">
        <f t="shared" si="23"/>
        <v>3.3755146041454666E-2</v>
      </c>
      <c r="D217" s="8">
        <v>1034.6625465864959</v>
      </c>
      <c r="E217" s="7">
        <f t="shared" si="24"/>
        <v>1.932997387987315E-2</v>
      </c>
      <c r="F217" s="8">
        <v>1470.9112413222838</v>
      </c>
      <c r="G217" s="7">
        <f t="shared" si="25"/>
        <v>1.3597013496219452E-2</v>
      </c>
      <c r="H217" s="8">
        <v>1890.8020374724163</v>
      </c>
      <c r="I217" s="7">
        <f t="shared" si="26"/>
        <v>1.057752192119254E-2</v>
      </c>
      <c r="J217" s="8">
        <v>2284.9600782615066</v>
      </c>
      <c r="K217" s="7">
        <f t="shared" si="27"/>
        <v>8.7528881533969014E-3</v>
      </c>
      <c r="L217" s="8">
        <v>2648.6113936384113</v>
      </c>
      <c r="M217" s="7">
        <f t="shared" si="28"/>
        <v>7.5511266197967591E-3</v>
      </c>
      <c r="N217" s="8">
        <v>2980.784510413137</v>
      </c>
      <c r="O217" s="7">
        <f t="shared" si="29"/>
        <v>6.7096430252276094E-3</v>
      </c>
      <c r="P217" s="8">
        <v>3282.7344592521117</v>
      </c>
      <c r="Q217" s="7">
        <f t="shared" si="30"/>
        <v>6.0924818160761306E-3</v>
      </c>
      <c r="R217" s="8">
        <v>3556.7668646457846</v>
      </c>
      <c r="S217" s="7">
        <f t="shared" si="31"/>
        <v>5.6230843237997218E-3</v>
      </c>
    </row>
    <row r="218" spans="1:19" x14ac:dyDescent="0.45">
      <c r="A218">
        <v>6000</v>
      </c>
      <c r="B218" s="8">
        <v>599.41205729572607</v>
      </c>
      <c r="C218" s="7">
        <f t="shared" si="23"/>
        <v>3.336602885539354E-2</v>
      </c>
      <c r="D218" s="8">
        <v>1046.8584111837888</v>
      </c>
      <c r="E218" s="7">
        <f t="shared" si="24"/>
        <v>1.9104780346927693E-2</v>
      </c>
      <c r="F218" s="8">
        <v>1489.2469301905994</v>
      </c>
      <c r="G218" s="7">
        <f t="shared" si="25"/>
        <v>1.3429606329583184E-2</v>
      </c>
      <c r="H218" s="8">
        <v>1916.9985513862557</v>
      </c>
      <c r="I218" s="7">
        <f t="shared" si="26"/>
        <v>1.0432976063303349E-2</v>
      </c>
      <c r="J218" s="8">
        <v>2320.7966447414419</v>
      </c>
      <c r="K218" s="7">
        <f t="shared" si="27"/>
        <v>8.6177304872087079E-3</v>
      </c>
      <c r="L218" s="8">
        <v>2695.4050115806644</v>
      </c>
      <c r="M218" s="7">
        <f t="shared" si="28"/>
        <v>7.420035176187275E-3</v>
      </c>
      <c r="N218" s="8">
        <v>3039.2982966175337</v>
      </c>
      <c r="O218" s="7">
        <f t="shared" si="29"/>
        <v>6.5804662945582555E-3</v>
      </c>
      <c r="P218" s="8">
        <v>3353.2703360886303</v>
      </c>
      <c r="Q218" s="7">
        <f t="shared" si="30"/>
        <v>5.9643267602840179E-3</v>
      </c>
      <c r="R218" s="8">
        <v>3639.2941705973426</v>
      </c>
      <c r="S218" s="7">
        <f t="shared" si="31"/>
        <v>5.4955711361792062E-3</v>
      </c>
    </row>
    <row r="219" spans="1:19" x14ac:dyDescent="0.45">
      <c r="B219" s="1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34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34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34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34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34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34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</row>
    <row r="279" spans="2:34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34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34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34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34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34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34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34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34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34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zoomScale="103" zoomScaleNormal="103" workbookViewId="0">
      <selection activeCell="G23" sqref="G23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71" workbookViewId="0">
      <selection activeCell="F303" sqref="F303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110"/>
  <sheetViews>
    <sheetView topLeftCell="B80" workbookViewId="0">
      <selection activeCell="J23" sqref="J23"/>
    </sheetView>
  </sheetViews>
  <sheetFormatPr baseColWidth="10" defaultRowHeight="14.25" x14ac:dyDescent="0.45"/>
  <cols>
    <col min="2" max="2" width="11.73046875" customWidth="1"/>
    <col min="3" max="3" width="14.265625" customWidth="1"/>
    <col min="4" max="4" width="14.46484375" customWidth="1"/>
    <col min="5" max="5" width="15.265625" customWidth="1"/>
    <col min="6" max="6" width="12.6640625" customWidth="1"/>
    <col min="7" max="7" width="14.33203125" customWidth="1"/>
    <col min="8" max="8" width="14.19921875" customWidth="1"/>
    <col min="9" max="9" width="14.86328125" customWidth="1"/>
    <col min="12" max="12" width="11.9296875" customWidth="1"/>
    <col min="13" max="13" width="14.33203125" customWidth="1"/>
    <col min="14" max="14" width="14" customWidth="1"/>
    <col min="15" max="15" width="15.3984375" customWidth="1"/>
    <col min="16" max="16" width="14.1328125" customWidth="1"/>
    <col min="17" max="17" width="15.06640625" customWidth="1"/>
    <col min="18" max="18" width="12.265625" customWidth="1"/>
    <col min="19" max="19" width="15.06640625" customWidth="1"/>
  </cols>
  <sheetData>
    <row r="2" spans="1:19" x14ac:dyDescent="0.45">
      <c r="A2" s="1">
        <v>29</v>
      </c>
      <c r="B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9" x14ac:dyDescent="0.45">
      <c r="A3">
        <v>8.0000000000000002E-3</v>
      </c>
      <c r="B3" t="s">
        <v>0</v>
      </c>
      <c r="E3" s="1"/>
      <c r="N3" s="1"/>
    </row>
    <row r="4" spans="1:19" x14ac:dyDescent="0.45">
      <c r="E4" s="1"/>
      <c r="K4" s="13" t="s">
        <v>33</v>
      </c>
      <c r="N4" s="1"/>
    </row>
    <row r="5" spans="1:19" x14ac:dyDescent="0.45">
      <c r="A5" s="3" t="s">
        <v>10</v>
      </c>
      <c r="B5" s="3" t="s">
        <v>34</v>
      </c>
      <c r="C5" s="3" t="s">
        <v>35</v>
      </c>
      <c r="D5" s="3" t="s">
        <v>36</v>
      </c>
      <c r="E5" s="3" t="s">
        <v>37</v>
      </c>
      <c r="F5" s="3" t="s">
        <v>38</v>
      </c>
      <c r="G5" s="3" t="s">
        <v>39</v>
      </c>
      <c r="H5" s="3" t="s">
        <v>40</v>
      </c>
      <c r="I5" s="3" t="s">
        <v>41</v>
      </c>
      <c r="J5" s="3"/>
      <c r="K5" s="3"/>
      <c r="L5" s="3" t="s">
        <v>34</v>
      </c>
      <c r="M5" s="3" t="s">
        <v>35</v>
      </c>
      <c r="N5" s="3" t="s">
        <v>36</v>
      </c>
      <c r="O5" s="3" t="s">
        <v>37</v>
      </c>
      <c r="P5" s="3" t="s">
        <v>38</v>
      </c>
      <c r="Q5" s="3" t="s">
        <v>39</v>
      </c>
      <c r="R5" s="3" t="s">
        <v>40</v>
      </c>
      <c r="S5" s="3" t="s">
        <v>41</v>
      </c>
    </row>
    <row r="6" spans="1:19" x14ac:dyDescent="0.45">
      <c r="A6">
        <v>0</v>
      </c>
      <c r="B6" s="8">
        <v>54.661956509855322</v>
      </c>
      <c r="C6" s="7">
        <f>20/B6</f>
        <v>0.36588518371811452</v>
      </c>
      <c r="D6" s="8">
        <v>94.387202727509916</v>
      </c>
      <c r="E6" s="7">
        <f>20/D6</f>
        <v>0.21189313192953474</v>
      </c>
      <c r="F6" s="8">
        <v>57.923246214430797</v>
      </c>
      <c r="G6" s="7">
        <f>20/F6</f>
        <v>0.34528451540786176</v>
      </c>
      <c r="H6" s="8">
        <v>71.121598108603621</v>
      </c>
      <c r="I6" s="7">
        <f>20/H6</f>
        <v>0.28120852922145723</v>
      </c>
      <c r="J6" s="7"/>
      <c r="K6" s="8"/>
      <c r="L6" s="8">
        <v>54.661956509855322</v>
      </c>
      <c r="M6" s="7">
        <f>20/L6</f>
        <v>0.36588518371811452</v>
      </c>
      <c r="N6" s="8">
        <v>94.387202727509916</v>
      </c>
      <c r="O6" s="7">
        <f>20/N6</f>
        <v>0.21189313192953474</v>
      </c>
      <c r="P6" s="8">
        <v>57.923246214430797</v>
      </c>
      <c r="Q6" s="7">
        <f>20/P6</f>
        <v>0.34528451540786176</v>
      </c>
      <c r="R6" s="8">
        <v>71.121598108603621</v>
      </c>
      <c r="S6" s="7">
        <f>20/R6</f>
        <v>0.28120852922145723</v>
      </c>
    </row>
    <row r="7" spans="1:19" x14ac:dyDescent="0.45">
      <c r="A7">
        <v>400</v>
      </c>
      <c r="B7" s="8">
        <v>125.69682071442037</v>
      </c>
      <c r="C7" s="7">
        <f t="shared" ref="C7:C21" si="0">20/B7</f>
        <v>0.15911301404702538</v>
      </c>
      <c r="D7" s="8">
        <v>105.19348534889947</v>
      </c>
      <c r="E7" s="7">
        <f t="shared" ref="E7:E21" si="1">20/D7</f>
        <v>0.19012584223885343</v>
      </c>
      <c r="F7" s="8">
        <v>130.91385203251056</v>
      </c>
      <c r="G7" s="7">
        <f t="shared" ref="G7:G21" si="2">20/F7</f>
        <v>0.15277222149901518</v>
      </c>
      <c r="H7" s="8">
        <v>118.9065169695013</v>
      </c>
      <c r="I7" s="7">
        <f t="shared" ref="I7:I21" si="3">20/H7</f>
        <v>0.16819935954502699</v>
      </c>
      <c r="J7" s="7"/>
      <c r="K7" s="8"/>
      <c r="L7" s="8">
        <v>209.92096629120118</v>
      </c>
      <c r="M7" s="7">
        <f t="shared" ref="M7:M21" si="4">20/L7</f>
        <v>9.5273951684540711E-2</v>
      </c>
      <c r="N7" s="8">
        <v>185.8843355912075</v>
      </c>
      <c r="O7" s="7">
        <f t="shared" ref="O7:O21" si="5">20/N7</f>
        <v>0.10759378909680445</v>
      </c>
      <c r="P7" s="8">
        <v>217.73462042396091</v>
      </c>
      <c r="Q7" s="7">
        <f t="shared" ref="Q7:S21" si="6">20/P7</f>
        <v>9.1854937726747812E-2</v>
      </c>
      <c r="R7" s="8">
        <v>206.80635229666734</v>
      </c>
      <c r="S7" s="7">
        <f t="shared" si="6"/>
        <v>9.6708828224529822E-2</v>
      </c>
    </row>
    <row r="8" spans="1:19" x14ac:dyDescent="0.45">
      <c r="A8">
        <v>600</v>
      </c>
      <c r="B8" s="8">
        <v>293.18664812033478</v>
      </c>
      <c r="C8" s="7">
        <f t="shared" si="0"/>
        <v>6.8215930460077609E-2</v>
      </c>
      <c r="D8" s="8">
        <v>226.57905854463604</v>
      </c>
      <c r="E8" s="7">
        <f t="shared" si="1"/>
        <v>8.8269410811679244E-2</v>
      </c>
      <c r="F8" s="8">
        <v>307.75925765451365</v>
      </c>
      <c r="G8" s="7">
        <f t="shared" si="2"/>
        <v>6.4985859897191869E-2</v>
      </c>
      <c r="H8" s="8">
        <v>250.42449275914822</v>
      </c>
      <c r="I8" s="7">
        <f t="shared" si="3"/>
        <v>7.9864392574553328E-2</v>
      </c>
      <c r="J8" s="7"/>
      <c r="K8" s="8"/>
      <c r="L8" s="8">
        <v>405.29430924334736</v>
      </c>
      <c r="M8" s="7">
        <f t="shared" si="4"/>
        <v>4.93468562076246E-2</v>
      </c>
      <c r="N8" s="8">
        <v>293.84865214479595</v>
      </c>
      <c r="O8" s="7">
        <f t="shared" si="5"/>
        <v>6.8062248555575688E-2</v>
      </c>
      <c r="P8" s="8">
        <v>427.62160019456724</v>
      </c>
      <c r="Q8" s="7">
        <f t="shared" si="6"/>
        <v>4.6770322151406821E-2</v>
      </c>
      <c r="R8" s="8">
        <v>319.94881896338137</v>
      </c>
      <c r="S8" s="7">
        <f t="shared" si="6"/>
        <v>6.2509997895285344E-2</v>
      </c>
    </row>
    <row r="9" spans="1:19" x14ac:dyDescent="0.45">
      <c r="A9">
        <v>800</v>
      </c>
      <c r="B9" s="8">
        <v>424.42943743580361</v>
      </c>
      <c r="C9" s="7">
        <f t="shared" si="0"/>
        <v>4.7122084935555558E-2</v>
      </c>
      <c r="D9" s="8">
        <v>291.9142115918952</v>
      </c>
      <c r="E9" s="7">
        <f t="shared" si="1"/>
        <v>6.8513279606820229E-2</v>
      </c>
      <c r="F9" s="8">
        <v>447.08680685343069</v>
      </c>
      <c r="G9" s="7">
        <f t="shared" si="2"/>
        <v>4.4734042010227869E-2</v>
      </c>
      <c r="H9" s="8">
        <v>316.90940596198061</v>
      </c>
      <c r="I9" s="7">
        <f t="shared" si="3"/>
        <v>6.310951844199722E-2</v>
      </c>
      <c r="J9" s="7"/>
      <c r="K9" s="8"/>
      <c r="L9" s="8">
        <v>505.10485327614896</v>
      </c>
      <c r="M9" s="7">
        <f t="shared" si="4"/>
        <v>3.9595739122834518E-2</v>
      </c>
      <c r="N9" s="8">
        <v>340.73424393160514</v>
      </c>
      <c r="O9" s="7">
        <f t="shared" si="5"/>
        <v>5.8696771328961457E-2</v>
      </c>
      <c r="P9" s="8">
        <v>528.39664111426191</v>
      </c>
      <c r="Q9" s="7">
        <f t="shared" si="6"/>
        <v>3.7850354154077878E-2</v>
      </c>
      <c r="R9" s="8">
        <v>365.30885095471001</v>
      </c>
      <c r="S9" s="7">
        <f t="shared" si="6"/>
        <v>5.4748194432550294E-2</v>
      </c>
    </row>
    <row r="10" spans="1:19" x14ac:dyDescent="0.45">
      <c r="A10">
        <v>1000</v>
      </c>
      <c r="B10" s="8">
        <v>475.4470915246448</v>
      </c>
      <c r="C10" s="7">
        <f t="shared" si="0"/>
        <v>4.2065669043982991E-2</v>
      </c>
      <c r="D10" s="8">
        <v>319.8990846818138</v>
      </c>
      <c r="E10" s="7">
        <f t="shared" si="1"/>
        <v>6.2519716240804227E-2</v>
      </c>
      <c r="F10" s="8">
        <v>497.02553017675075</v>
      </c>
      <c r="G10" s="7">
        <f t="shared" si="2"/>
        <v>4.0239381652865315E-2</v>
      </c>
      <c r="H10" s="8">
        <v>342.63898029909905</v>
      </c>
      <c r="I10" s="7">
        <f t="shared" si="3"/>
        <v>5.8370474902013331E-2</v>
      </c>
      <c r="J10" s="7"/>
      <c r="K10" s="8"/>
      <c r="L10" s="8">
        <v>539.44684770839672</v>
      </c>
      <c r="M10" s="7">
        <f t="shared" si="4"/>
        <v>3.7075015054701357E-2</v>
      </c>
      <c r="N10" s="8">
        <v>356.93602315372408</v>
      </c>
      <c r="O10" s="7">
        <f t="shared" si="5"/>
        <v>5.6032450362642337E-2</v>
      </c>
      <c r="P10" s="8">
        <v>560.37262582613664</v>
      </c>
      <c r="Q10" s="7">
        <f t="shared" si="6"/>
        <v>3.5690537114504373E-2</v>
      </c>
      <c r="R10" s="8">
        <v>378.72261730436213</v>
      </c>
      <c r="S10" s="7">
        <f t="shared" si="6"/>
        <v>5.2809098496293158E-2</v>
      </c>
    </row>
    <row r="11" spans="1:19" x14ac:dyDescent="0.45">
      <c r="A11">
        <v>1200</v>
      </c>
      <c r="B11" s="8">
        <v>527.81878008530816</v>
      </c>
      <c r="C11" s="7">
        <f t="shared" si="0"/>
        <v>3.7891793082405138E-2</v>
      </c>
      <c r="D11" s="8">
        <v>357.85828588163031</v>
      </c>
      <c r="E11" s="7">
        <f t="shared" si="1"/>
        <v>5.5888045041984719E-2</v>
      </c>
      <c r="F11" s="8">
        <v>548.16456363451687</v>
      </c>
      <c r="G11" s="7">
        <f t="shared" si="2"/>
        <v>3.6485393852154949E-2</v>
      </c>
      <c r="H11" s="8">
        <v>379.61967694748779</v>
      </c>
      <c r="I11" s="7">
        <f t="shared" si="3"/>
        <v>5.268430804435506E-2</v>
      </c>
      <c r="J11" s="7"/>
      <c r="K11" s="8"/>
      <c r="L11" s="8">
        <v>585.25927980413701</v>
      </c>
      <c r="M11" s="7">
        <f t="shared" si="4"/>
        <v>3.4172888308055885E-2</v>
      </c>
      <c r="N11" s="8">
        <v>389.30213215531495</v>
      </c>
      <c r="O11" s="7">
        <f t="shared" si="5"/>
        <v>5.1373980125084061E-2</v>
      </c>
      <c r="P11" s="8">
        <v>604.8353712871758</v>
      </c>
      <c r="Q11" s="7">
        <f t="shared" si="6"/>
        <v>3.3066849178210511E-2</v>
      </c>
      <c r="R11" s="8">
        <v>409.98675028882428</v>
      </c>
      <c r="S11" s="7">
        <f t="shared" si="6"/>
        <v>4.8782064264053793E-2</v>
      </c>
    </row>
    <row r="12" spans="1:19" x14ac:dyDescent="0.45">
      <c r="A12">
        <v>1500</v>
      </c>
      <c r="B12" s="8">
        <v>593.61306799393913</v>
      </c>
      <c r="C12" s="7">
        <f t="shared" si="0"/>
        <v>3.3691980649260579E-2</v>
      </c>
      <c r="D12" s="8">
        <v>399.82822116855851</v>
      </c>
      <c r="E12" s="7">
        <f t="shared" si="1"/>
        <v>5.0021481579131589E-2</v>
      </c>
      <c r="F12" s="8">
        <v>612.56627561053722</v>
      </c>
      <c r="G12" s="7">
        <f t="shared" si="2"/>
        <v>3.2649528379710829E-2</v>
      </c>
      <c r="H12" s="8">
        <v>420.11309089819974</v>
      </c>
      <c r="I12" s="7">
        <f t="shared" si="3"/>
        <v>4.7606228973346432E-2</v>
      </c>
      <c r="J12" s="7"/>
      <c r="K12" s="8"/>
      <c r="L12" s="8">
        <v>644.28153075082241</v>
      </c>
      <c r="M12" s="7">
        <f t="shared" si="4"/>
        <v>3.1042330169999941E-2</v>
      </c>
      <c r="N12" s="8">
        <v>425.97591177030324</v>
      </c>
      <c r="O12" s="7">
        <f t="shared" si="5"/>
        <v>4.6951011659045395E-2</v>
      </c>
      <c r="P12" s="8">
        <v>662.06270985017966</v>
      </c>
      <c r="Q12" s="7">
        <f t="shared" si="6"/>
        <v>3.0208618764415635E-2</v>
      </c>
      <c r="R12" s="8">
        <v>445.13976309665321</v>
      </c>
      <c r="S12" s="7">
        <f t="shared" si="6"/>
        <v>4.4929708954482686E-2</v>
      </c>
    </row>
    <row r="13" spans="1:19" x14ac:dyDescent="0.45">
      <c r="A13">
        <v>2000</v>
      </c>
      <c r="B13" s="8">
        <v>679.45063187251071</v>
      </c>
      <c r="C13" s="7">
        <f t="shared" si="0"/>
        <v>2.9435545515472738E-2</v>
      </c>
      <c r="D13" s="8">
        <v>448.46162557521035</v>
      </c>
      <c r="E13" s="7">
        <f t="shared" si="1"/>
        <v>4.4596903858490453E-2</v>
      </c>
      <c r="F13" s="8">
        <v>695.86242330030518</v>
      </c>
      <c r="G13" s="7">
        <f t="shared" si="2"/>
        <v>2.874131341241979E-2</v>
      </c>
      <c r="H13" s="8">
        <v>466.58993901298038</v>
      </c>
      <c r="I13" s="7">
        <f t="shared" si="3"/>
        <v>4.2864190433055192E-2</v>
      </c>
      <c r="J13" s="7"/>
      <c r="K13" s="8"/>
      <c r="L13" s="8">
        <v>720.90269226905298</v>
      </c>
      <c r="M13" s="7">
        <f t="shared" si="4"/>
        <v>2.7742995295314647E-2</v>
      </c>
      <c r="N13" s="8">
        <v>468.84830309642814</v>
      </c>
      <c r="O13" s="7">
        <f t="shared" si="5"/>
        <v>4.2657720776450365E-2</v>
      </c>
      <c r="P13" s="8">
        <v>735.85995148625977</v>
      </c>
      <c r="Q13" s="7">
        <f t="shared" si="6"/>
        <v>2.7179084769601635E-2</v>
      </c>
      <c r="R13" s="8">
        <v>485.96256822119443</v>
      </c>
      <c r="S13" s="7">
        <f t="shared" si="6"/>
        <v>4.1155433170928193E-2</v>
      </c>
    </row>
    <row r="14" spans="1:19" x14ac:dyDescent="0.45">
      <c r="A14">
        <v>2500</v>
      </c>
      <c r="B14" s="8">
        <v>740.72923759910691</v>
      </c>
      <c r="C14" s="7">
        <f t="shared" si="0"/>
        <v>2.7000419296023901E-2</v>
      </c>
      <c r="D14" s="8">
        <v>481.44949579152086</v>
      </c>
      <c r="E14" s="7">
        <f t="shared" si="1"/>
        <v>4.1541221197291436E-2</v>
      </c>
      <c r="F14" s="8">
        <v>754.76689587781652</v>
      </c>
      <c r="G14" s="7">
        <f t="shared" si="2"/>
        <v>2.6498247484396359E-2</v>
      </c>
      <c r="H14" s="8">
        <v>497.91983112413868</v>
      </c>
      <c r="I14" s="7">
        <f t="shared" si="3"/>
        <v>4.0167108738863845E-2</v>
      </c>
      <c r="J14" s="7"/>
      <c r="K14" s="8"/>
      <c r="L14" s="8">
        <v>776.46824642995375</v>
      </c>
      <c r="M14" s="7">
        <f t="shared" si="4"/>
        <v>2.5757653441664891E-2</v>
      </c>
      <c r="N14" s="8">
        <v>498.69487819664624</v>
      </c>
      <c r="O14" s="7">
        <f t="shared" si="5"/>
        <v>4.0104682992379889E-2</v>
      </c>
      <c r="P14" s="8">
        <v>788.9698726361537</v>
      </c>
      <c r="Q14" s="7">
        <f t="shared" si="6"/>
        <v>2.5349510410549385E-2</v>
      </c>
      <c r="R14" s="8">
        <v>514.26108680395373</v>
      </c>
      <c r="S14" s="7">
        <f t="shared" si="6"/>
        <v>3.889075124135221E-2</v>
      </c>
    </row>
    <row r="15" spans="1:19" x14ac:dyDescent="0.45">
      <c r="A15">
        <v>3000</v>
      </c>
      <c r="B15" s="8">
        <v>787.33491160971903</v>
      </c>
      <c r="C15" s="7">
        <f t="shared" si="0"/>
        <v>2.5402150603368617E-2</v>
      </c>
      <c r="D15" s="8">
        <v>505.96208436395665</v>
      </c>
      <c r="E15" s="7">
        <f t="shared" si="1"/>
        <v>3.9528653664121761E-2</v>
      </c>
      <c r="F15" s="8">
        <v>799.27799170109813</v>
      </c>
      <c r="G15" s="7">
        <f t="shared" si="2"/>
        <v>2.5022583140859578E-2</v>
      </c>
      <c r="H15" s="8">
        <v>521.19886026575898</v>
      </c>
      <c r="I15" s="7">
        <f t="shared" si="3"/>
        <v>3.8373069330585284E-2</v>
      </c>
      <c r="J15" s="7"/>
      <c r="K15" s="8"/>
      <c r="L15" s="8">
        <v>819.16591740049068</v>
      </c>
      <c r="M15" s="7">
        <f t="shared" si="4"/>
        <v>2.4415078282879765E-2</v>
      </c>
      <c r="N15" s="8">
        <v>520.90873101144155</v>
      </c>
      <c r="O15" s="7">
        <f t="shared" si="5"/>
        <v>3.8394441884600908E-2</v>
      </c>
      <c r="P15" s="8">
        <v>829.67425833617222</v>
      </c>
      <c r="Q15" s="7">
        <f t="shared" si="6"/>
        <v>2.4105846118581499E-2</v>
      </c>
      <c r="R15" s="8">
        <v>535.26017198017121</v>
      </c>
      <c r="S15" s="7">
        <f t="shared" si="6"/>
        <v>3.7365006863878718E-2</v>
      </c>
    </row>
    <row r="16" spans="1:19" x14ac:dyDescent="0.45">
      <c r="A16">
        <v>3500</v>
      </c>
      <c r="B16" s="8">
        <v>823.84090692907307</v>
      </c>
      <c r="C16" s="7">
        <f t="shared" si="0"/>
        <v>2.4276531830097457E-2</v>
      </c>
      <c r="D16" s="8">
        <v>524.97326235255457</v>
      </c>
      <c r="E16" s="7">
        <f t="shared" si="1"/>
        <v>3.8097178340805983E-2</v>
      </c>
      <c r="F16" s="8">
        <v>834.09837745350239</v>
      </c>
      <c r="G16" s="7">
        <f t="shared" si="2"/>
        <v>2.3977986938495056E-2</v>
      </c>
      <c r="H16" s="8">
        <v>539.09573760820604</v>
      </c>
      <c r="I16" s="7">
        <f t="shared" si="3"/>
        <v>3.7099161808871926E-2</v>
      </c>
      <c r="J16" s="7"/>
      <c r="K16" s="8"/>
      <c r="L16" s="8">
        <v>852.24393740191431</v>
      </c>
      <c r="M16" s="7">
        <f t="shared" si="4"/>
        <v>2.346745940014601E-2</v>
      </c>
      <c r="N16" s="8">
        <v>538.05927655646894</v>
      </c>
      <c r="O16" s="7">
        <f t="shared" si="5"/>
        <v>3.7170625749635255E-2</v>
      </c>
      <c r="P16" s="8">
        <v>861.0603788077018</v>
      </c>
      <c r="Q16" s="7">
        <f t="shared" si="6"/>
        <v>2.3227174879064484E-2</v>
      </c>
      <c r="R16" s="8">
        <v>551.44776429494709</v>
      </c>
      <c r="S16" s="7">
        <f t="shared" si="6"/>
        <v>3.6268167712260067E-2</v>
      </c>
    </row>
    <row r="17" spans="1:19" x14ac:dyDescent="0.45">
      <c r="A17">
        <v>4000</v>
      </c>
      <c r="B17" s="8">
        <v>853.15776137594742</v>
      </c>
      <c r="C17" s="7">
        <f t="shared" si="0"/>
        <v>2.3442323220203256E-2</v>
      </c>
      <c r="D17" s="8">
        <v>540.00340559727533</v>
      </c>
      <c r="E17" s="7">
        <f t="shared" si="1"/>
        <v>3.7036803458450104E-2</v>
      </c>
      <c r="F17" s="8">
        <v>861.91557515276156</v>
      </c>
      <c r="G17" s="7">
        <f t="shared" si="2"/>
        <v>2.3204128776133672E-2</v>
      </c>
      <c r="H17" s="8">
        <v>553.27138240364525</v>
      </c>
      <c r="I17" s="7">
        <f t="shared" si="3"/>
        <v>3.6148625495704349E-2</v>
      </c>
      <c r="J17" s="7"/>
      <c r="K17" s="8"/>
      <c r="L17" s="8">
        <v>878.92815725826836</v>
      </c>
      <c r="M17" s="7">
        <f t="shared" si="4"/>
        <v>2.2754988374007804E-2</v>
      </c>
      <c r="N17" s="8">
        <v>551.88736890897883</v>
      </c>
      <c r="O17" s="7">
        <f t="shared" si="5"/>
        <v>3.6239278386707457E-2</v>
      </c>
      <c r="P17" s="8">
        <v>886.32667759559183</v>
      </c>
      <c r="Q17" s="7">
        <f t="shared" si="6"/>
        <v>2.256504346033629E-2</v>
      </c>
      <c r="R17" s="8">
        <v>564.51170057856393</v>
      </c>
      <c r="S17" s="7">
        <f t="shared" si="6"/>
        <v>3.5428849356890467E-2</v>
      </c>
    </row>
    <row r="18" spans="1:19" x14ac:dyDescent="0.45">
      <c r="A18">
        <v>4500</v>
      </c>
      <c r="B18" s="8">
        <v>877.25205108558953</v>
      </c>
      <c r="C18" s="7">
        <f t="shared" si="0"/>
        <v>2.2798464791561588E-2</v>
      </c>
      <c r="D18" s="8">
        <v>552.43739880938892</v>
      </c>
      <c r="E18" s="7">
        <f t="shared" si="1"/>
        <v>3.6203197037535703E-2</v>
      </c>
      <c r="F18" s="8">
        <v>884.73341404788812</v>
      </c>
      <c r="G18" s="7">
        <f t="shared" si="2"/>
        <v>2.2605679498974431E-2</v>
      </c>
      <c r="H18" s="8">
        <v>565.0407829953665</v>
      </c>
      <c r="I18" s="7">
        <f t="shared" si="3"/>
        <v>3.539567514751233E-2</v>
      </c>
      <c r="J18" s="7"/>
      <c r="K18" s="8"/>
      <c r="L18" s="8">
        <v>901.11648477288531</v>
      </c>
      <c r="M18" s="7">
        <f t="shared" si="4"/>
        <v>2.2194688853173893E-2</v>
      </c>
      <c r="N18" s="8">
        <v>563.39204538495687</v>
      </c>
      <c r="O18" s="7">
        <f t="shared" si="5"/>
        <v>3.5499258755658E-2</v>
      </c>
      <c r="P18" s="8">
        <v>907.36431895762246</v>
      </c>
      <c r="Q18" s="7">
        <f t="shared" si="6"/>
        <v>2.2041862989472569E-2</v>
      </c>
      <c r="R18" s="8">
        <v>575.37446119211529</v>
      </c>
      <c r="S18" s="7">
        <f t="shared" si="6"/>
        <v>3.4759971720959092E-2</v>
      </c>
    </row>
    <row r="19" spans="1:19" x14ac:dyDescent="0.45">
      <c r="A19">
        <v>5000</v>
      </c>
      <c r="B19" s="8">
        <v>897.64293321242894</v>
      </c>
      <c r="C19" s="7">
        <f t="shared" si="0"/>
        <v>2.2280574223901301E-2</v>
      </c>
      <c r="D19" s="8">
        <v>562.95684107108673</v>
      </c>
      <c r="E19" s="7">
        <f t="shared" si="1"/>
        <v>3.5526702121512231E-2</v>
      </c>
      <c r="F19" s="8">
        <v>904.06805819587089</v>
      </c>
      <c r="G19" s="7">
        <f t="shared" si="2"/>
        <v>2.2122228319747691E-2</v>
      </c>
      <c r="H19" s="8">
        <v>574.97042090510092</v>
      </c>
      <c r="I19" s="7">
        <f t="shared" si="3"/>
        <v>3.4784398071324447E-2</v>
      </c>
      <c r="J19" s="7"/>
      <c r="K19" s="8"/>
      <c r="L19" s="8">
        <v>919.97826320460456</v>
      </c>
      <c r="M19" s="7">
        <f t="shared" si="4"/>
        <v>2.1739644076299192E-2</v>
      </c>
      <c r="N19" s="8">
        <v>573.17054407131081</v>
      </c>
      <c r="O19" s="7">
        <f t="shared" si="5"/>
        <v>3.4893628444227429E-2</v>
      </c>
      <c r="P19" s="8">
        <v>925.29354818623267</v>
      </c>
      <c r="Q19" s="7">
        <f t="shared" si="6"/>
        <v>2.1614762190014347E-2</v>
      </c>
      <c r="R19" s="8">
        <v>584.56460028514334</v>
      </c>
      <c r="S19" s="7">
        <f t="shared" si="6"/>
        <v>3.4213498371684241E-2</v>
      </c>
    </row>
    <row r="20" spans="1:19" x14ac:dyDescent="0.45">
      <c r="A20">
        <v>5500</v>
      </c>
      <c r="B20" s="8">
        <v>915.16910066648984</v>
      </c>
      <c r="C20" s="7">
        <f t="shared" si="0"/>
        <v>2.185388469238593E-2</v>
      </c>
      <c r="D20" s="8">
        <v>572.01836590572361</v>
      </c>
      <c r="E20" s="7">
        <f t="shared" si="1"/>
        <v>3.4963912335808235E-2</v>
      </c>
      <c r="F20" s="8">
        <v>920.71531273932214</v>
      </c>
      <c r="G20" s="7">
        <f t="shared" si="2"/>
        <v>2.1722241091544123E-2</v>
      </c>
      <c r="H20" s="8">
        <v>583.48435926876766</v>
      </c>
      <c r="I20" s="7">
        <f t="shared" si="3"/>
        <v>3.4276839956883048E-2</v>
      </c>
      <c r="J20" s="7"/>
      <c r="K20" s="8"/>
      <c r="L20" s="8">
        <v>936.2071171698816</v>
      </c>
      <c r="M20" s="7">
        <f t="shared" si="4"/>
        <v>2.1362794229186417E-2</v>
      </c>
      <c r="N20" s="8">
        <v>581.58464625868203</v>
      </c>
      <c r="O20" s="7">
        <f t="shared" si="5"/>
        <v>3.4388803295718771E-2</v>
      </c>
      <c r="P20" s="8">
        <v>940.75483821457226</v>
      </c>
      <c r="Q20" s="7">
        <f t="shared" si="6"/>
        <v>2.1259523935010894E-2</v>
      </c>
      <c r="R20" s="8">
        <v>592.5022506327781</v>
      </c>
      <c r="S20" s="7">
        <f t="shared" si="6"/>
        <v>3.3755146041454666E-2</v>
      </c>
    </row>
    <row r="21" spans="1:19" x14ac:dyDescent="0.45">
      <c r="A21">
        <v>6000</v>
      </c>
      <c r="B21" s="8">
        <v>930.4295561799795</v>
      </c>
      <c r="C21" s="7">
        <f t="shared" si="0"/>
        <v>2.1495447846812874E-2</v>
      </c>
      <c r="D21" s="8">
        <v>579.90833972524081</v>
      </c>
      <c r="E21" s="7">
        <f t="shared" si="1"/>
        <v>3.4488208963292293E-2</v>
      </c>
      <c r="F21" s="8">
        <v>935.24013091512938</v>
      </c>
      <c r="G21" s="7">
        <f t="shared" si="2"/>
        <v>2.1384882169705514E-2</v>
      </c>
      <c r="H21" s="8">
        <v>590.91937862847078</v>
      </c>
      <c r="I21" s="7">
        <f t="shared" si="3"/>
        <v>3.3845564595326325E-2</v>
      </c>
      <c r="J21" s="7"/>
      <c r="K21" s="8"/>
      <c r="L21" s="8">
        <v>950.34174934003772</v>
      </c>
      <c r="M21" s="7">
        <f t="shared" si="4"/>
        <v>2.1045060909813701E-2</v>
      </c>
      <c r="N21" s="8">
        <v>588.92541829386607</v>
      </c>
      <c r="O21" s="7">
        <f t="shared" si="5"/>
        <v>3.3960157566200112E-2</v>
      </c>
      <c r="P21" s="8">
        <v>954.25251782147814</v>
      </c>
      <c r="Q21" s="7">
        <f t="shared" si="6"/>
        <v>2.0958812920566595E-2</v>
      </c>
      <c r="R21" s="8">
        <v>599.41205729572607</v>
      </c>
      <c r="S21" s="7">
        <f t="shared" si="6"/>
        <v>3.336602885539354E-2</v>
      </c>
    </row>
    <row r="24" spans="1:19" x14ac:dyDescent="0.45">
      <c r="A24" s="1">
        <v>50.8</v>
      </c>
      <c r="B24" s="1" t="s">
        <v>1</v>
      </c>
    </row>
    <row r="25" spans="1:19" x14ac:dyDescent="0.45">
      <c r="A25">
        <v>1.4E-2</v>
      </c>
      <c r="B25" t="s">
        <v>0</v>
      </c>
    </row>
    <row r="26" spans="1:19" x14ac:dyDescent="0.45">
      <c r="K26" s="13" t="s">
        <v>33</v>
      </c>
    </row>
    <row r="27" spans="1:19" x14ac:dyDescent="0.45">
      <c r="A27" s="3" t="s">
        <v>10</v>
      </c>
      <c r="B27" s="3" t="s">
        <v>34</v>
      </c>
      <c r="C27" s="3" t="s">
        <v>35</v>
      </c>
      <c r="D27" s="3" t="s">
        <v>36</v>
      </c>
      <c r="E27" s="3" t="s">
        <v>37</v>
      </c>
      <c r="F27" s="3" t="s">
        <v>38</v>
      </c>
      <c r="G27" s="3" t="s">
        <v>39</v>
      </c>
      <c r="H27" s="3" t="s">
        <v>40</v>
      </c>
      <c r="I27" s="3" t="s">
        <v>41</v>
      </c>
      <c r="J27" s="3"/>
      <c r="K27" s="3"/>
      <c r="L27" s="3" t="s">
        <v>34</v>
      </c>
      <c r="M27" s="3" t="s">
        <v>35</v>
      </c>
      <c r="N27" s="3" t="s">
        <v>36</v>
      </c>
      <c r="O27" s="3" t="s">
        <v>37</v>
      </c>
      <c r="P27" s="3" t="s">
        <v>38</v>
      </c>
      <c r="Q27" s="3" t="s">
        <v>39</v>
      </c>
      <c r="R27" s="3" t="s">
        <v>40</v>
      </c>
      <c r="S27" s="3" t="s">
        <v>41</v>
      </c>
    </row>
    <row r="28" spans="1:19" x14ac:dyDescent="0.45">
      <c r="A28">
        <v>0</v>
      </c>
      <c r="B28" s="8">
        <v>76.620059404221706</v>
      </c>
      <c r="C28" s="7">
        <f>20/B28</f>
        <v>0.26102824972357064</v>
      </c>
      <c r="D28" s="8">
        <v>115.47680657690043</v>
      </c>
      <c r="E28" s="7">
        <f>20/D28</f>
        <v>0.17319495224074485</v>
      </c>
      <c r="F28" s="8">
        <v>85.90133968074116</v>
      </c>
      <c r="G28" s="7">
        <f>20/F28</f>
        <v>0.23282523967998073</v>
      </c>
      <c r="H28" s="8">
        <v>114.98585552067415</v>
      </c>
      <c r="I28" s="7">
        <f>20/H28</f>
        <v>0.17393443662646013</v>
      </c>
      <c r="J28" s="7"/>
      <c r="L28" s="8">
        <v>76.620059404221706</v>
      </c>
      <c r="M28" s="7">
        <f>20/L28</f>
        <v>0.26102824972357064</v>
      </c>
      <c r="N28" s="8">
        <v>115.47680657690043</v>
      </c>
      <c r="O28" s="7">
        <f>20/N28</f>
        <v>0.17319495224074485</v>
      </c>
      <c r="P28" s="8">
        <v>85.90133968074116</v>
      </c>
      <c r="Q28" s="7">
        <f>20/P28</f>
        <v>0.23282523967998073</v>
      </c>
      <c r="R28" s="8">
        <v>114.98585552067415</v>
      </c>
      <c r="S28" s="7">
        <f>20/R28</f>
        <v>0.17393443662646013</v>
      </c>
    </row>
    <row r="29" spans="1:19" x14ac:dyDescent="0.45">
      <c r="A29">
        <v>400</v>
      </c>
      <c r="B29" s="8">
        <v>183.80744150746597</v>
      </c>
      <c r="C29" s="7">
        <f t="shared" ref="C29:C43" si="7">20/B29</f>
        <v>0.1088095228135126</v>
      </c>
      <c r="D29" s="8">
        <v>164.18770936499899</v>
      </c>
      <c r="E29" s="7">
        <f t="shared" ref="E29:E43" si="8">20/D29</f>
        <v>0.12181179746858406</v>
      </c>
      <c r="F29" s="8">
        <v>202.19144317758335</v>
      </c>
      <c r="G29" s="7">
        <f t="shared" ref="G29:G43" si="9">20/F29</f>
        <v>9.8916154342071433E-2</v>
      </c>
      <c r="H29" s="8">
        <v>196.23659876403758</v>
      </c>
      <c r="I29" s="7">
        <f t="shared" ref="I29:I43" si="10">20/H29</f>
        <v>0.10191778763985188</v>
      </c>
      <c r="J29" s="7"/>
      <c r="L29" s="8">
        <v>310.33178802543978</v>
      </c>
      <c r="M29" s="7">
        <f t="shared" ref="M29:M43" si="11">20/L29</f>
        <v>6.4447152279354894E-2</v>
      </c>
      <c r="N29" s="8">
        <v>295.94850590572122</v>
      </c>
      <c r="O29" s="7">
        <f t="shared" ref="O29:O43" si="12">20/N29</f>
        <v>6.7579324108401811E-2</v>
      </c>
      <c r="P29" s="8">
        <v>339.63637407530456</v>
      </c>
      <c r="Q29" s="7">
        <f t="shared" ref="Q29:Q43" si="13">20/P29</f>
        <v>5.8886507826059815E-2</v>
      </c>
      <c r="R29" s="8">
        <v>346.19564634157263</v>
      </c>
      <c r="S29" s="7">
        <f t="shared" ref="S29:S43" si="14">20/R29</f>
        <v>5.7770801601205221E-2</v>
      </c>
    </row>
    <row r="30" spans="1:19" x14ac:dyDescent="0.45">
      <c r="A30">
        <v>600</v>
      </c>
      <c r="B30" s="8">
        <v>420.20285862538799</v>
      </c>
      <c r="C30" s="7">
        <f t="shared" si="7"/>
        <v>4.7596058878385819E-2</v>
      </c>
      <c r="D30" s="8">
        <v>360.77398399660132</v>
      </c>
      <c r="E30" s="7">
        <f t="shared" si="8"/>
        <v>5.5436369824794267E-2</v>
      </c>
      <c r="F30" s="8">
        <v>466.38608335316189</v>
      </c>
      <c r="G30" s="7">
        <f t="shared" si="9"/>
        <v>4.2882926214707365E-2</v>
      </c>
      <c r="H30" s="8">
        <v>419.32862868273924</v>
      </c>
      <c r="I30" s="7">
        <f t="shared" si="10"/>
        <v>4.7695288687603164E-2</v>
      </c>
      <c r="J30" s="7"/>
      <c r="L30" s="8">
        <v>573.83185439524595</v>
      </c>
      <c r="M30" s="7">
        <f t="shared" si="11"/>
        <v>3.485341541570177E-2</v>
      </c>
      <c r="N30" s="8">
        <v>472.89906140701083</v>
      </c>
      <c r="O30" s="7">
        <f t="shared" si="12"/>
        <v>4.229232331418515E-2</v>
      </c>
      <c r="P30" s="8">
        <v>640.40166624450637</v>
      </c>
      <c r="Q30" s="7">
        <f t="shared" si="13"/>
        <v>3.1230399691627237E-2</v>
      </c>
      <c r="R30" s="8">
        <v>539.56134584073709</v>
      </c>
      <c r="S30" s="7">
        <f t="shared" si="14"/>
        <v>3.7067147515610618E-2</v>
      </c>
    </row>
    <row r="31" spans="1:19" x14ac:dyDescent="0.45">
      <c r="A31">
        <v>800</v>
      </c>
      <c r="B31" s="8">
        <v>603.27193247896048</v>
      </c>
      <c r="C31" s="7">
        <f t="shared" si="7"/>
        <v>3.315254518441816E-2</v>
      </c>
      <c r="D31" s="8">
        <v>471.22217781339094</v>
      </c>
      <c r="E31" s="7">
        <f t="shared" si="8"/>
        <v>4.2442824089489725E-2</v>
      </c>
      <c r="F31" s="8">
        <v>672.09992857096461</v>
      </c>
      <c r="G31" s="7">
        <f t="shared" si="9"/>
        <v>2.9757479728534552E-2</v>
      </c>
      <c r="H31" s="8">
        <v>535.46290779993478</v>
      </c>
      <c r="I31" s="7">
        <f t="shared" si="10"/>
        <v>3.7350859804975711E-2</v>
      </c>
      <c r="J31" s="7"/>
      <c r="L31" s="8">
        <v>730.41226314671655</v>
      </c>
      <c r="M31" s="7">
        <f t="shared" si="11"/>
        <v>2.7381796567649684E-2</v>
      </c>
      <c r="N31" s="8">
        <v>557.95451206948792</v>
      </c>
      <c r="O31" s="7">
        <f t="shared" si="12"/>
        <v>3.5845215994075856E-2</v>
      </c>
      <c r="P31" s="8">
        <v>807.53495084007795</v>
      </c>
      <c r="Q31" s="7">
        <f t="shared" si="13"/>
        <v>2.4766729884810577E-2</v>
      </c>
      <c r="R31" s="8">
        <v>622.48138152837794</v>
      </c>
      <c r="S31" s="7">
        <f t="shared" si="14"/>
        <v>3.2129475022841678E-2</v>
      </c>
    </row>
    <row r="32" spans="1:19" x14ac:dyDescent="0.45">
      <c r="A32">
        <v>1000</v>
      </c>
      <c r="B32" s="8">
        <v>688.7502138881531</v>
      </c>
      <c r="C32" s="7">
        <f t="shared" si="7"/>
        <v>2.9038103505036186E-2</v>
      </c>
      <c r="D32" s="8">
        <v>524.43535478342937</v>
      </c>
      <c r="E32" s="7">
        <f t="shared" si="8"/>
        <v>3.8136254197162572E-2</v>
      </c>
      <c r="F32" s="8">
        <v>760.86589143389699</v>
      </c>
      <c r="G32" s="7">
        <f t="shared" si="9"/>
        <v>2.6285841204300553E-2</v>
      </c>
      <c r="H32" s="8">
        <v>584.22542226804023</v>
      </c>
      <c r="I32" s="7">
        <f t="shared" si="10"/>
        <v>3.423336136650363E-2</v>
      </c>
      <c r="J32" s="7"/>
      <c r="L32" s="8">
        <v>794.62118937850357</v>
      </c>
      <c r="M32" s="7">
        <f t="shared" si="11"/>
        <v>2.5169225622642385E-2</v>
      </c>
      <c r="N32" s="8">
        <v>591.91337487124827</v>
      </c>
      <c r="O32" s="7">
        <f t="shared" si="12"/>
        <v>3.3788727960996585E-2</v>
      </c>
      <c r="P32" s="8">
        <v>871.21015294967447</v>
      </c>
      <c r="Q32" s="7">
        <f t="shared" si="13"/>
        <v>2.2956573603149115E-2</v>
      </c>
      <c r="R32" s="8">
        <v>649.70407250305493</v>
      </c>
      <c r="S32" s="7">
        <f t="shared" si="14"/>
        <v>3.0783245552006233E-2</v>
      </c>
    </row>
    <row r="33" spans="1:19" x14ac:dyDescent="0.45">
      <c r="A33">
        <v>1200</v>
      </c>
      <c r="B33" s="8">
        <v>777.98811648654203</v>
      </c>
      <c r="C33" s="7">
        <f t="shared" si="7"/>
        <v>2.5707333539131211E-2</v>
      </c>
      <c r="D33" s="8">
        <v>593.6068045550852</v>
      </c>
      <c r="E33" s="7">
        <f t="shared" si="8"/>
        <v>3.3692336150004581E-2</v>
      </c>
      <c r="F33" s="8">
        <v>852.72501433150273</v>
      </c>
      <c r="G33" s="7">
        <f t="shared" si="9"/>
        <v>2.3454219899575812E-2</v>
      </c>
      <c r="H33" s="8">
        <v>651.3331837529679</v>
      </c>
      <c r="I33" s="7">
        <f t="shared" si="10"/>
        <v>3.0706250654634892E-2</v>
      </c>
      <c r="J33" s="7"/>
      <c r="L33" s="8">
        <v>874.61776062923991</v>
      </c>
      <c r="M33" s="7">
        <f t="shared" si="11"/>
        <v>2.2867132249419549E-2</v>
      </c>
      <c r="N33" s="8">
        <v>651.48474658837631</v>
      </c>
      <c r="O33" s="7">
        <f t="shared" si="12"/>
        <v>3.0699107085367387E-2</v>
      </c>
      <c r="P33" s="8">
        <v>952.58995639309319</v>
      </c>
      <c r="Q33" s="7">
        <f t="shared" si="13"/>
        <v>2.0995392472673579E-2</v>
      </c>
      <c r="R33" s="8">
        <v>706.44207511536922</v>
      </c>
      <c r="S33" s="7">
        <f t="shared" si="14"/>
        <v>2.8310884507740844E-2</v>
      </c>
    </row>
    <row r="34" spans="1:19" x14ac:dyDescent="0.45">
      <c r="A34">
        <v>1500</v>
      </c>
      <c r="B34" s="8">
        <v>890.8927511919037</v>
      </c>
      <c r="C34" s="7">
        <f t="shared" si="7"/>
        <v>2.2449391324873266E-2</v>
      </c>
      <c r="D34" s="8">
        <v>670.89265683907354</v>
      </c>
      <c r="E34" s="7">
        <f t="shared" si="8"/>
        <v>2.9811028330866622E-2</v>
      </c>
      <c r="F34" s="8">
        <v>968.39676492309081</v>
      </c>
      <c r="G34" s="7">
        <f t="shared" si="9"/>
        <v>2.0652691876338912E-2</v>
      </c>
      <c r="H34" s="8">
        <v>724.77474897343814</v>
      </c>
      <c r="I34" s="7">
        <f t="shared" si="10"/>
        <v>2.759478034841549E-2</v>
      </c>
      <c r="J34" s="7"/>
      <c r="L34" s="8">
        <v>979.22825835110973</v>
      </c>
      <c r="M34" s="7">
        <f t="shared" si="11"/>
        <v>2.0424247185918985E-2</v>
      </c>
      <c r="N34" s="8">
        <v>719.73659058111571</v>
      </c>
      <c r="O34" s="7">
        <f t="shared" si="12"/>
        <v>2.7787943897436128E-2</v>
      </c>
      <c r="P34" s="8">
        <v>1058.1352662324578</v>
      </c>
      <c r="Q34" s="7">
        <f t="shared" si="13"/>
        <v>1.8901175150518305E-2</v>
      </c>
      <c r="R34" s="8">
        <v>770.23954051119108</v>
      </c>
      <c r="S34" s="7">
        <f t="shared" si="14"/>
        <v>2.5965948186360881E-2</v>
      </c>
    </row>
    <row r="35" spans="1:19" x14ac:dyDescent="0.45">
      <c r="A35">
        <v>2000</v>
      </c>
      <c r="B35" s="8">
        <v>1043.7091835321887</v>
      </c>
      <c r="C35" s="7">
        <f t="shared" si="7"/>
        <v>1.916242600483278E-2</v>
      </c>
      <c r="D35" s="8">
        <v>761.81675331463123</v>
      </c>
      <c r="E35" s="7">
        <f t="shared" si="8"/>
        <v>2.6253032521247239E-2</v>
      </c>
      <c r="F35" s="8">
        <v>1122.1277001366234</v>
      </c>
      <c r="G35" s="7">
        <f t="shared" si="9"/>
        <v>1.7823283390620268E-2</v>
      </c>
      <c r="H35" s="8">
        <v>809.07614765111225</v>
      </c>
      <c r="I35" s="7">
        <f t="shared" si="10"/>
        <v>2.4719552118874662E-2</v>
      </c>
      <c r="J35" s="7"/>
      <c r="L35" s="8">
        <v>1119.7791364464233</v>
      </c>
      <c r="M35" s="7">
        <f t="shared" si="11"/>
        <v>1.7860664973156443E-2</v>
      </c>
      <c r="N35" s="8">
        <v>800.31495263429042</v>
      </c>
      <c r="O35" s="7">
        <f t="shared" si="12"/>
        <v>2.4990161603464556E-2</v>
      </c>
      <c r="P35" s="8">
        <v>1197.4622335401057</v>
      </c>
      <c r="Q35" s="7">
        <f t="shared" si="13"/>
        <v>1.6701988121055975E-2</v>
      </c>
      <c r="R35" s="8">
        <v>844.15465332253007</v>
      </c>
      <c r="S35" s="7">
        <f t="shared" si="14"/>
        <v>2.3692341114606767E-2</v>
      </c>
    </row>
    <row r="36" spans="1:19" x14ac:dyDescent="0.45">
      <c r="A36">
        <v>2500</v>
      </c>
      <c r="B36" s="8">
        <v>1157.6884688524283</v>
      </c>
      <c r="C36" s="7">
        <f t="shared" si="7"/>
        <v>1.7275804793862398E-2</v>
      </c>
      <c r="D36" s="8">
        <v>824.11869474452851</v>
      </c>
      <c r="E36" s="7">
        <f t="shared" si="8"/>
        <v>2.4268348876856714E-2</v>
      </c>
      <c r="F36" s="8">
        <v>1234.2750922757607</v>
      </c>
      <c r="G36" s="7">
        <f t="shared" si="9"/>
        <v>1.6203843150657711E-2</v>
      </c>
      <c r="H36" s="8">
        <v>865.74285527799498</v>
      </c>
      <c r="I36" s="7">
        <f t="shared" si="10"/>
        <v>2.3101547853464972E-2</v>
      </c>
      <c r="J36" s="7"/>
      <c r="L36" s="8">
        <v>1226.0948558423211</v>
      </c>
      <c r="M36" s="7">
        <f t="shared" si="11"/>
        <v>1.6311951644442796E-2</v>
      </c>
      <c r="N36" s="8">
        <v>856.67289003087103</v>
      </c>
      <c r="O36" s="7">
        <f t="shared" si="12"/>
        <v>2.3346133900979733E-2</v>
      </c>
      <c r="P36" s="8">
        <v>1300.5608320368437</v>
      </c>
      <c r="Q36" s="7">
        <f t="shared" si="13"/>
        <v>1.537798118114741E-2</v>
      </c>
      <c r="R36" s="8">
        <v>895.16200001055154</v>
      </c>
      <c r="S36" s="7">
        <f t="shared" si="14"/>
        <v>2.2342324629245045E-2</v>
      </c>
    </row>
    <row r="37" spans="1:19" x14ac:dyDescent="0.45">
      <c r="A37">
        <v>3000</v>
      </c>
      <c r="B37" s="8">
        <v>1247.6339646901392</v>
      </c>
      <c r="C37" s="7">
        <f t="shared" si="7"/>
        <v>1.603034268545837E-2</v>
      </c>
      <c r="D37" s="8">
        <v>870.45362573066302</v>
      </c>
      <c r="E37" s="7">
        <f t="shared" si="8"/>
        <v>2.2976525582522448E-2</v>
      </c>
      <c r="F37" s="8">
        <v>1321.0763634357395</v>
      </c>
      <c r="G37" s="7">
        <f t="shared" si="9"/>
        <v>1.5139170265665608E-2</v>
      </c>
      <c r="H37" s="8">
        <v>907.63602840936642</v>
      </c>
      <c r="I37" s="7">
        <f t="shared" si="10"/>
        <v>2.2035264548775163E-2</v>
      </c>
      <c r="J37" s="7"/>
      <c r="L37" s="8">
        <v>1310.144008756035</v>
      </c>
      <c r="M37" s="7">
        <f t="shared" si="11"/>
        <v>1.5265497431072287E-2</v>
      </c>
      <c r="N37" s="8">
        <v>898.6177379217022</v>
      </c>
      <c r="O37" s="7">
        <f t="shared" si="12"/>
        <v>2.2256404649050703E-2</v>
      </c>
      <c r="P37" s="8">
        <v>1380.7741682553342</v>
      </c>
      <c r="Q37" s="7">
        <f t="shared" si="13"/>
        <v>1.4484627870226479E-2</v>
      </c>
      <c r="R37" s="8">
        <v>932.8451453383334</v>
      </c>
      <c r="S37" s="7">
        <f t="shared" si="14"/>
        <v>2.1439785692132434E-2</v>
      </c>
    </row>
    <row r="38" spans="1:19" x14ac:dyDescent="0.45">
      <c r="A38">
        <v>3500</v>
      </c>
      <c r="B38" s="8">
        <v>1319.66789244283</v>
      </c>
      <c r="C38" s="7">
        <f t="shared" si="7"/>
        <v>1.5155328181076006E-2</v>
      </c>
      <c r="D38" s="8">
        <v>906.27414100512215</v>
      </c>
      <c r="E38" s="7">
        <f t="shared" si="8"/>
        <v>2.2068377652062966E-2</v>
      </c>
      <c r="F38" s="8">
        <v>1389.7059669589084</v>
      </c>
      <c r="G38" s="7">
        <f t="shared" si="9"/>
        <v>1.439153351537086E-2</v>
      </c>
      <c r="H38" s="8">
        <v>939.70842896011732</v>
      </c>
      <c r="I38" s="7">
        <f t="shared" si="10"/>
        <v>2.1283197408511093E-2</v>
      </c>
      <c r="J38" s="7"/>
      <c r="L38" s="8">
        <v>1377.5603920414044</v>
      </c>
      <c r="M38" s="7">
        <f t="shared" si="11"/>
        <v>1.4518419748089617E-2</v>
      </c>
      <c r="N38" s="8">
        <v>930.96844184104054</v>
      </c>
      <c r="O38" s="7">
        <f t="shared" si="12"/>
        <v>2.1483005332005579E-2</v>
      </c>
      <c r="P38" s="8">
        <v>1443.8962959598121</v>
      </c>
      <c r="Q38" s="7">
        <f t="shared" si="13"/>
        <v>1.3851410282000378E-2</v>
      </c>
      <c r="R38" s="8">
        <v>961.78810665623143</v>
      </c>
      <c r="S38" s="7">
        <f t="shared" si="14"/>
        <v>2.0794601078539362E-2</v>
      </c>
    </row>
    <row r="39" spans="1:19" x14ac:dyDescent="0.45">
      <c r="A39">
        <v>4000</v>
      </c>
      <c r="B39" s="8">
        <v>1379.5289659143882</v>
      </c>
      <c r="C39" s="7">
        <f t="shared" si="7"/>
        <v>1.4497702110041213E-2</v>
      </c>
      <c r="D39" s="8">
        <v>934.631480675896</v>
      </c>
      <c r="E39" s="7">
        <f t="shared" si="8"/>
        <v>2.1398808421835558E-2</v>
      </c>
      <c r="F39" s="8">
        <v>1445.6901561913207</v>
      </c>
      <c r="G39" s="7">
        <f t="shared" si="9"/>
        <v>1.3834222993321141E-2</v>
      </c>
      <c r="H39" s="8">
        <v>965.04313760164518</v>
      </c>
      <c r="I39" s="7">
        <f t="shared" si="10"/>
        <v>2.0724462172441963E-2</v>
      </c>
      <c r="J39" s="7"/>
      <c r="L39" s="8">
        <v>1433.4626942860698</v>
      </c>
      <c r="M39" s="7">
        <f t="shared" si="11"/>
        <v>1.3952229157913955E-2</v>
      </c>
      <c r="N39" s="8">
        <v>956.94466584813756</v>
      </c>
      <c r="O39" s="7">
        <f t="shared" si="12"/>
        <v>2.0899850026619933E-2</v>
      </c>
      <c r="P39" s="8">
        <v>1495.4059534949458</v>
      </c>
      <c r="Q39" s="7">
        <f t="shared" si="13"/>
        <v>1.3374294754716982E-2</v>
      </c>
      <c r="R39" s="8">
        <v>985.06066147641775</v>
      </c>
      <c r="S39" s="7">
        <f t="shared" si="14"/>
        <v>2.0303318142888601E-2</v>
      </c>
    </row>
    <row r="40" spans="1:19" x14ac:dyDescent="0.45">
      <c r="A40">
        <v>4500</v>
      </c>
      <c r="B40" s="8">
        <v>1429.9650802380722</v>
      </c>
      <c r="C40" s="7">
        <f t="shared" si="7"/>
        <v>1.3986355524618991E-2</v>
      </c>
      <c r="D40" s="8">
        <v>957.9766492167156</v>
      </c>
      <c r="E40" s="7">
        <f t="shared" si="8"/>
        <v>2.0877335597222428E-2</v>
      </c>
      <c r="F40" s="8">
        <v>1492.1822517078394</v>
      </c>
      <c r="G40" s="7">
        <f t="shared" si="9"/>
        <v>1.3403188502684243E-2</v>
      </c>
      <c r="H40" s="8">
        <v>986.00124354337868</v>
      </c>
      <c r="I40" s="7">
        <f t="shared" si="10"/>
        <v>2.0283950077107697E-2</v>
      </c>
      <c r="J40" s="7"/>
      <c r="L40" s="8">
        <v>1480.6770311718988</v>
      </c>
      <c r="M40" s="7">
        <f t="shared" si="11"/>
        <v>1.3507334536128228E-2</v>
      </c>
      <c r="N40" s="8">
        <v>978.43138720726449</v>
      </c>
      <c r="O40" s="7">
        <f t="shared" si="12"/>
        <v>2.0440881457294596E-2</v>
      </c>
      <c r="P40" s="8">
        <v>1538.4550574656553</v>
      </c>
      <c r="Q40" s="7">
        <f t="shared" si="13"/>
        <v>1.3000054764645916E-2</v>
      </c>
      <c r="R40" s="8">
        <v>1004.3507853370513</v>
      </c>
      <c r="S40" s="7">
        <f t="shared" si="14"/>
        <v>1.9913361239906009E-2</v>
      </c>
    </row>
    <row r="41" spans="1:19" x14ac:dyDescent="0.45">
      <c r="A41">
        <v>5000</v>
      </c>
      <c r="B41" s="8">
        <v>1473.2470612674649</v>
      </c>
      <c r="C41" s="7">
        <f t="shared" si="7"/>
        <v>1.3575455553798008E-2</v>
      </c>
      <c r="D41" s="8">
        <v>977.62246360681627</v>
      </c>
      <c r="E41" s="7">
        <f t="shared" si="8"/>
        <v>2.0457795053330192E-2</v>
      </c>
      <c r="F41" s="8">
        <v>1531.7065999840311</v>
      </c>
      <c r="G41" s="7">
        <f t="shared" si="9"/>
        <v>1.3057330953727372E-2</v>
      </c>
      <c r="H41" s="8">
        <v>1003.6341775931596</v>
      </c>
      <c r="I41" s="7">
        <f t="shared" si="10"/>
        <v>1.9927579636598768E-2</v>
      </c>
      <c r="J41" s="7"/>
      <c r="L41" s="8">
        <v>1521.2018846654275</v>
      </c>
      <c r="M41" s="7">
        <f t="shared" si="11"/>
        <v>1.3147498830767483E-2</v>
      </c>
      <c r="N41" s="8">
        <v>996.58804079769152</v>
      </c>
      <c r="O41" s="7">
        <f t="shared" si="12"/>
        <v>2.0068472810482001E-2</v>
      </c>
      <c r="P41" s="8">
        <v>1575.1252029256523</v>
      </c>
      <c r="Q41" s="7">
        <f t="shared" si="13"/>
        <v>1.2697403332034694E-2</v>
      </c>
      <c r="R41" s="8">
        <v>1020.6304158343286</v>
      </c>
      <c r="S41" s="7">
        <f t="shared" si="14"/>
        <v>1.9595731902277987E-2</v>
      </c>
    </row>
    <row r="42" spans="1:19" x14ac:dyDescent="0.45">
      <c r="A42">
        <v>5500</v>
      </c>
      <c r="B42" s="8">
        <v>1510.8586010457295</v>
      </c>
      <c r="C42" s="7">
        <f t="shared" si="7"/>
        <v>1.3237506134695298E-2</v>
      </c>
      <c r="D42" s="8">
        <v>994.45497479171729</v>
      </c>
      <c r="E42" s="7">
        <f t="shared" si="8"/>
        <v>2.0111518879161804E-2</v>
      </c>
      <c r="F42" s="8">
        <v>1565.780578589525</v>
      </c>
      <c r="G42" s="7">
        <f t="shared" si="9"/>
        <v>1.2773181806876321E-2</v>
      </c>
      <c r="H42" s="8">
        <v>1018.7187907299241</v>
      </c>
      <c r="I42" s="7">
        <f t="shared" si="10"/>
        <v>1.9632503279604533E-2</v>
      </c>
      <c r="J42" s="7"/>
      <c r="L42" s="8">
        <v>1556.3871237902313</v>
      </c>
      <c r="M42" s="7">
        <f t="shared" si="11"/>
        <v>1.2850273363412627E-2</v>
      </c>
      <c r="N42" s="8">
        <v>1012.1340466532681</v>
      </c>
      <c r="O42" s="7">
        <f t="shared" si="12"/>
        <v>1.9760228465915346E-2</v>
      </c>
      <c r="P42" s="8">
        <v>1606.7340836728265</v>
      </c>
      <c r="Q42" s="7">
        <f t="shared" si="13"/>
        <v>1.2447610468486537E-2</v>
      </c>
      <c r="R42" s="8">
        <v>1034.6625465864959</v>
      </c>
      <c r="S42" s="7">
        <f t="shared" si="14"/>
        <v>1.932997387987315E-2</v>
      </c>
    </row>
    <row r="43" spans="1:19" x14ac:dyDescent="0.45">
      <c r="A43">
        <v>6000</v>
      </c>
      <c r="B43" s="8">
        <v>1543.8893626046297</v>
      </c>
      <c r="C43" s="7">
        <f t="shared" si="7"/>
        <v>1.2954296133149629E-2</v>
      </c>
      <c r="D43" s="8">
        <v>1009.0431606274022</v>
      </c>
      <c r="E43" s="7">
        <f t="shared" si="8"/>
        <v>1.9820757704322987E-2</v>
      </c>
      <c r="F43" s="8">
        <v>1595.5036018870112</v>
      </c>
      <c r="G43" s="7">
        <f t="shared" si="9"/>
        <v>1.2535227107194171E-2</v>
      </c>
      <c r="H43" s="8">
        <v>1031.8663617550246</v>
      </c>
      <c r="I43" s="7">
        <f t="shared" si="10"/>
        <v>1.9382354868108589E-2</v>
      </c>
      <c r="J43" s="7"/>
      <c r="L43" s="8">
        <v>1587.2529768687034</v>
      </c>
      <c r="M43" s="7">
        <f t="shared" si="11"/>
        <v>1.2600385881433687E-2</v>
      </c>
      <c r="N43" s="8">
        <v>1025.6330502754699</v>
      </c>
      <c r="O43" s="7">
        <f t="shared" si="12"/>
        <v>1.9500151632816723E-2</v>
      </c>
      <c r="P43" s="8">
        <v>1634.2900846413704</v>
      </c>
      <c r="Q43" s="7">
        <f t="shared" si="13"/>
        <v>1.2237729512009377E-2</v>
      </c>
      <c r="R43" s="8">
        <v>1046.8584111837888</v>
      </c>
      <c r="S43" s="7">
        <f t="shared" si="14"/>
        <v>1.9104780346927693E-2</v>
      </c>
    </row>
    <row r="44" spans="1:19" x14ac:dyDescent="0.45">
      <c r="H44" s="8"/>
    </row>
    <row r="46" spans="1:19" x14ac:dyDescent="0.45">
      <c r="A46" s="1">
        <v>72.5</v>
      </c>
      <c r="B46" s="1" t="s">
        <v>1</v>
      </c>
    </row>
    <row r="47" spans="1:19" x14ac:dyDescent="0.45">
      <c r="A47">
        <v>0.02</v>
      </c>
      <c r="B47" t="s">
        <v>0</v>
      </c>
    </row>
    <row r="48" spans="1:19" x14ac:dyDescent="0.45">
      <c r="K48" s="13" t="s">
        <v>33</v>
      </c>
    </row>
    <row r="49" spans="1:19" x14ac:dyDescent="0.45">
      <c r="A49" s="3" t="s">
        <v>10</v>
      </c>
      <c r="B49" s="3" t="s">
        <v>34</v>
      </c>
      <c r="C49" s="3" t="s">
        <v>35</v>
      </c>
      <c r="D49" s="3" t="s">
        <v>36</v>
      </c>
      <c r="E49" s="3" t="s">
        <v>37</v>
      </c>
      <c r="F49" s="3" t="s">
        <v>38</v>
      </c>
      <c r="G49" s="3" t="s">
        <v>39</v>
      </c>
      <c r="H49" s="3" t="s">
        <v>40</v>
      </c>
      <c r="I49" s="3" t="s">
        <v>41</v>
      </c>
      <c r="J49" s="3"/>
      <c r="K49" s="3"/>
      <c r="L49" s="3" t="s">
        <v>34</v>
      </c>
      <c r="M49" s="3" t="s">
        <v>35</v>
      </c>
      <c r="N49" s="3" t="s">
        <v>36</v>
      </c>
      <c r="O49" s="3" t="s">
        <v>37</v>
      </c>
      <c r="P49" s="3" t="s">
        <v>38</v>
      </c>
      <c r="Q49" s="3" t="s">
        <v>39</v>
      </c>
      <c r="R49" s="3" t="s">
        <v>40</v>
      </c>
      <c r="S49" s="3" t="s">
        <v>41</v>
      </c>
    </row>
    <row r="50" spans="1:19" x14ac:dyDescent="0.45">
      <c r="A50">
        <v>0</v>
      </c>
      <c r="B50" s="8">
        <v>89.318845727557729</v>
      </c>
      <c r="C50" s="7">
        <f>20/B50</f>
        <v>0.22391691067083908</v>
      </c>
      <c r="D50" s="8">
        <v>129.90164053860309</v>
      </c>
      <c r="E50" s="7">
        <f>20/D50</f>
        <v>0.15396264371316054</v>
      </c>
      <c r="F50" s="8">
        <v>103.45292309593583</v>
      </c>
      <c r="G50" s="7">
        <f>20/F50</f>
        <v>0.19332464855974382</v>
      </c>
      <c r="H50" s="8">
        <v>147.18877077357001</v>
      </c>
      <c r="I50" s="7">
        <f>20/H50</f>
        <v>0.13587993088662512</v>
      </c>
      <c r="J50" s="7"/>
      <c r="L50" s="8">
        <v>89.318845727557729</v>
      </c>
      <c r="M50" s="7">
        <f>20/L50</f>
        <v>0.22391691067083908</v>
      </c>
      <c r="N50" s="8">
        <v>129.90164053860309</v>
      </c>
      <c r="O50" s="7">
        <f>20/N50</f>
        <v>0.15396264371316054</v>
      </c>
      <c r="P50" s="8">
        <v>103.45292309593583</v>
      </c>
      <c r="Q50" s="7">
        <f>20/P50</f>
        <v>0.19332464855974382</v>
      </c>
      <c r="R50" s="8">
        <v>147.18877077357001</v>
      </c>
      <c r="S50" s="7">
        <f>20/R50</f>
        <v>0.13587993088662512</v>
      </c>
    </row>
    <row r="51" spans="1:19" x14ac:dyDescent="0.45">
      <c r="A51">
        <v>400</v>
      </c>
      <c r="B51" s="8">
        <v>219.5062346164824</v>
      </c>
      <c r="C51" s="7">
        <f t="shared" ref="C51:C65" si="15">20/B51</f>
        <v>9.1113585155991869E-2</v>
      </c>
      <c r="D51" s="8">
        <v>204.55067797672547</v>
      </c>
      <c r="E51" s="7">
        <f t="shared" ref="E51:E65" si="16">20/D51</f>
        <v>9.777528091241855E-2</v>
      </c>
      <c r="F51" s="8">
        <v>250.03044258130817</v>
      </c>
      <c r="G51" s="7">
        <f t="shared" ref="G51:G65" si="17">20/F51</f>
        <v>7.9990259560077923E-2</v>
      </c>
      <c r="H51" s="8">
        <v>255.88840673870953</v>
      </c>
      <c r="I51" s="7">
        <f t="shared" ref="I51:I65" si="18">20/H51</f>
        <v>7.8159070412370107E-2</v>
      </c>
      <c r="J51" s="7"/>
      <c r="L51" s="8">
        <v>373.06420027225789</v>
      </c>
      <c r="M51" s="7">
        <f t="shared" ref="M51:M65" si="19">20/L51</f>
        <v>5.361007565294186E-2</v>
      </c>
      <c r="N51" s="8">
        <v>374.24949089149288</v>
      </c>
      <c r="O51" s="7">
        <f t="shared" ref="O51:O65" si="20">20/N51</f>
        <v>5.3440286457994549E-2</v>
      </c>
      <c r="P51" s="8">
        <v>422.96865423986708</v>
      </c>
      <c r="Q51" s="7">
        <f t="shared" ref="Q51:Q65" si="21">20/P51</f>
        <v>4.7284827846032121E-2</v>
      </c>
      <c r="R51" s="8">
        <v>458.09438668441504</v>
      </c>
      <c r="S51" s="7">
        <f t="shared" ref="S51:S65" si="22">20/R51</f>
        <v>4.3659124803417777E-2</v>
      </c>
    </row>
    <row r="52" spans="1:19" x14ac:dyDescent="0.45">
      <c r="A52">
        <v>600</v>
      </c>
      <c r="B52" s="8">
        <v>496.03003214718967</v>
      </c>
      <c r="C52" s="7">
        <f t="shared" si="15"/>
        <v>4.0320139313793184E-2</v>
      </c>
      <c r="D52" s="8">
        <v>456.27548938830404</v>
      </c>
      <c r="E52" s="7">
        <f t="shared" si="16"/>
        <v>4.3833167604099381E-2</v>
      </c>
      <c r="F52" s="8">
        <v>569.50784258583553</v>
      </c>
      <c r="G52" s="7">
        <f t="shared" si="17"/>
        <v>3.5118041411318447E-2</v>
      </c>
      <c r="H52" s="8">
        <v>555.04291484602777</v>
      </c>
      <c r="I52" s="7">
        <f t="shared" si="18"/>
        <v>3.6033249799338703E-2</v>
      </c>
      <c r="J52" s="7"/>
      <c r="L52" s="8">
        <v>672.79470242630566</v>
      </c>
      <c r="M52" s="7">
        <f t="shared" si="19"/>
        <v>2.9726750118385027E-2</v>
      </c>
      <c r="N52" s="8">
        <v>603.22767158149202</v>
      </c>
      <c r="O52" s="7">
        <f t="shared" si="20"/>
        <v>3.3154977701148336E-2</v>
      </c>
      <c r="P52" s="8">
        <v>776.14495440658402</v>
      </c>
      <c r="Q52" s="7">
        <f t="shared" si="21"/>
        <v>2.5768382421929636E-2</v>
      </c>
      <c r="R52" s="8">
        <v>719.95045283285992</v>
      </c>
      <c r="S52" s="7">
        <f t="shared" si="22"/>
        <v>2.7779689451272696E-2</v>
      </c>
    </row>
    <row r="53" spans="1:19" x14ac:dyDescent="0.45">
      <c r="A53">
        <v>800</v>
      </c>
      <c r="B53" s="8">
        <v>708.86579907432997</v>
      </c>
      <c r="C53" s="7">
        <f t="shared" si="15"/>
        <v>2.821408512883106E-2</v>
      </c>
      <c r="D53" s="8">
        <v>602.61308735728699</v>
      </c>
      <c r="E53" s="7">
        <f t="shared" si="16"/>
        <v>3.3188791315018479E-2</v>
      </c>
      <c r="F53" s="8">
        <v>816.53559868383024</v>
      </c>
      <c r="G53" s="7">
        <f t="shared" si="17"/>
        <v>2.4493726951081988E-2</v>
      </c>
      <c r="H53" s="8">
        <v>716.11713778879755</v>
      </c>
      <c r="I53" s="7">
        <f t="shared" si="18"/>
        <v>2.7928391801591745E-2</v>
      </c>
      <c r="J53" s="7"/>
      <c r="L53" s="8">
        <v>866.79183485033127</v>
      </c>
      <c r="M53" s="7">
        <f t="shared" si="19"/>
        <v>2.3073590677574154E-2</v>
      </c>
      <c r="N53" s="8">
        <v>722.47677573687986</v>
      </c>
      <c r="O53" s="7">
        <f t="shared" si="20"/>
        <v>2.7682550736113677E-2</v>
      </c>
      <c r="P53" s="8">
        <v>991.73530042320931</v>
      </c>
      <c r="Q53" s="7">
        <f t="shared" si="21"/>
        <v>2.0166671481256417E-2</v>
      </c>
      <c r="R53" s="8">
        <v>841.53061192700659</v>
      </c>
      <c r="S53" s="7">
        <f t="shared" si="22"/>
        <v>2.3766218027651234E-2</v>
      </c>
    </row>
    <row r="54" spans="1:19" x14ac:dyDescent="0.45">
      <c r="A54">
        <v>1000</v>
      </c>
      <c r="B54" s="8">
        <v>818.20280167760825</v>
      </c>
      <c r="C54" s="7">
        <f t="shared" si="15"/>
        <v>2.444381754620352E-2</v>
      </c>
      <c r="D54" s="8">
        <v>679.78223496212456</v>
      </c>
      <c r="E54" s="7">
        <f t="shared" si="16"/>
        <v>2.9421186626205877E-2</v>
      </c>
      <c r="F54" s="8">
        <v>935.47598378206317</v>
      </c>
      <c r="G54" s="7">
        <f t="shared" si="17"/>
        <v>2.1379490598081863E-2</v>
      </c>
      <c r="H54" s="8">
        <v>790.50256375637684</v>
      </c>
      <c r="I54" s="7">
        <f t="shared" si="18"/>
        <v>2.5300360703401532E-2</v>
      </c>
      <c r="J54" s="7"/>
      <c r="L54" s="8">
        <v>953.43246427899703</v>
      </c>
      <c r="M54" s="7">
        <f t="shared" si="19"/>
        <v>2.097683973360857E-2</v>
      </c>
      <c r="N54" s="8">
        <v>775.70723174313105</v>
      </c>
      <c r="O54" s="7">
        <f t="shared" si="20"/>
        <v>2.5782923223568493E-2</v>
      </c>
      <c r="P54" s="8">
        <v>1082.667944028613</v>
      </c>
      <c r="Q54" s="7">
        <f t="shared" si="21"/>
        <v>1.8472884609088819E-2</v>
      </c>
      <c r="R54" s="8">
        <v>886.94013943744869</v>
      </c>
      <c r="S54" s="7">
        <f t="shared" si="22"/>
        <v>2.2549436101386971E-2</v>
      </c>
    </row>
    <row r="55" spans="1:19" x14ac:dyDescent="0.45">
      <c r="A55">
        <v>1200</v>
      </c>
      <c r="B55" s="8">
        <v>933.83658472452112</v>
      </c>
      <c r="C55" s="7">
        <f t="shared" si="15"/>
        <v>2.1417023414112585E-2</v>
      </c>
      <c r="D55" s="8">
        <v>778.14096944180471</v>
      </c>
      <c r="E55" s="7">
        <f t="shared" si="16"/>
        <v>2.5702283757590729E-2</v>
      </c>
      <c r="F55" s="8">
        <v>1060.1329085722552</v>
      </c>
      <c r="G55" s="7">
        <f t="shared" si="17"/>
        <v>1.8865559061773871E-2</v>
      </c>
      <c r="H55" s="8">
        <v>889.35477171752461</v>
      </c>
      <c r="I55" s="7">
        <f t="shared" si="18"/>
        <v>2.2488213518409465E-2</v>
      </c>
      <c r="J55" s="7"/>
      <c r="L55" s="8">
        <v>1058.8312619556848</v>
      </c>
      <c r="M55" s="7">
        <f t="shared" si="19"/>
        <v>1.8888750945131292E-2</v>
      </c>
      <c r="N55" s="8">
        <v>861.85891400198602</v>
      </c>
      <c r="O55" s="7">
        <f t="shared" si="20"/>
        <v>2.3205654284100045E-2</v>
      </c>
      <c r="P55" s="8">
        <v>1195.0095197094095</v>
      </c>
      <c r="Q55" s="7">
        <f t="shared" si="21"/>
        <v>1.6736268347772996E-2</v>
      </c>
      <c r="R55" s="8">
        <v>971.34492280564973</v>
      </c>
      <c r="S55" s="7">
        <f t="shared" si="22"/>
        <v>2.0590008276598234E-2</v>
      </c>
    </row>
    <row r="56" spans="1:19" x14ac:dyDescent="0.45">
      <c r="A56">
        <v>1500</v>
      </c>
      <c r="B56" s="8">
        <v>1081.4555978555325</v>
      </c>
      <c r="C56" s="7">
        <f t="shared" si="15"/>
        <v>1.8493593301157171E-2</v>
      </c>
      <c r="D56" s="8">
        <v>890.13529736668886</v>
      </c>
      <c r="E56" s="7">
        <f t="shared" si="16"/>
        <v>2.2468494462770477E-2</v>
      </c>
      <c r="F56" s="8">
        <v>1218.2746015710954</v>
      </c>
      <c r="G56" s="7">
        <f t="shared" si="17"/>
        <v>1.6416660065151044E-2</v>
      </c>
      <c r="H56" s="8">
        <v>998.69050788250843</v>
      </c>
      <c r="I56" s="7">
        <f t="shared" si="18"/>
        <v>2.0026224182710377E-2</v>
      </c>
      <c r="J56" s="7"/>
      <c r="L56" s="8">
        <v>1198.4773721271829</v>
      </c>
      <c r="M56" s="7">
        <f t="shared" si="19"/>
        <v>1.6687841143385052E-2</v>
      </c>
      <c r="N56" s="8">
        <v>962.59371008858454</v>
      </c>
      <c r="O56" s="7">
        <f t="shared" si="20"/>
        <v>2.0777197887735483E-2</v>
      </c>
      <c r="P56" s="8">
        <v>1342.4946481794202</v>
      </c>
      <c r="Q56" s="7">
        <f t="shared" si="21"/>
        <v>1.4897638532207439E-2</v>
      </c>
      <c r="R56" s="8">
        <v>1067.3107797502373</v>
      </c>
      <c r="S56" s="7">
        <f t="shared" si="22"/>
        <v>1.8738684532615912E-2</v>
      </c>
    </row>
    <row r="57" spans="1:19" x14ac:dyDescent="0.45">
      <c r="A57">
        <v>2000</v>
      </c>
      <c r="B57" s="8">
        <v>1286.5404117167229</v>
      </c>
      <c r="C57" s="7">
        <f t="shared" si="15"/>
        <v>1.5545566868989813E-2</v>
      </c>
      <c r="D57" s="8">
        <v>1025.7039905405813</v>
      </c>
      <c r="E57" s="7">
        <f t="shared" si="16"/>
        <v>1.9498802953334823E-2</v>
      </c>
      <c r="F57" s="8">
        <v>1434.0479748082319</v>
      </c>
      <c r="G57" s="7">
        <f t="shared" si="17"/>
        <v>1.3946534810088555E-2</v>
      </c>
      <c r="H57" s="8">
        <v>1126.1103227589692</v>
      </c>
      <c r="I57" s="7">
        <f t="shared" si="18"/>
        <v>1.7760249236504662E-2</v>
      </c>
      <c r="J57" s="7"/>
      <c r="L57" s="8">
        <v>1391.033636605328</v>
      </c>
      <c r="M57" s="7">
        <f t="shared" si="19"/>
        <v>1.4377797541120505E-2</v>
      </c>
      <c r="N57" s="8">
        <v>1084.5474336261977</v>
      </c>
      <c r="O57" s="7">
        <f t="shared" si="20"/>
        <v>1.8440871629864776E-2</v>
      </c>
      <c r="P57" s="8">
        <v>1542.2180432955381</v>
      </c>
      <c r="Q57" s="7">
        <f t="shared" si="21"/>
        <v>1.2968334851836098E-2</v>
      </c>
      <c r="R57" s="8">
        <v>1179.7110488712549</v>
      </c>
      <c r="S57" s="7">
        <f t="shared" si="22"/>
        <v>1.6953303962979713E-2</v>
      </c>
    </row>
    <row r="58" spans="1:19" x14ac:dyDescent="0.45">
      <c r="A58">
        <v>2500</v>
      </c>
      <c r="B58" s="8">
        <v>1444.4873579307514</v>
      </c>
      <c r="C58" s="7">
        <f t="shared" si="15"/>
        <v>1.3845742498328461E-2</v>
      </c>
      <c r="D58" s="8">
        <v>1121.2616936433758</v>
      </c>
      <c r="E58" s="7">
        <f t="shared" si="16"/>
        <v>1.7837049203931088E-2</v>
      </c>
      <c r="F58" s="8">
        <v>1596.5658687248656</v>
      </c>
      <c r="G58" s="7">
        <f t="shared" si="17"/>
        <v>1.2526886858713487E-2</v>
      </c>
      <c r="H58" s="8">
        <v>1212.7474474530813</v>
      </c>
      <c r="I58" s="7">
        <f t="shared" si="18"/>
        <v>1.6491479773470114E-2</v>
      </c>
      <c r="J58" s="7"/>
      <c r="L58" s="8">
        <v>1541.5119675724027</v>
      </c>
      <c r="M58" s="7">
        <f t="shared" si="19"/>
        <v>1.2974274881236449E-2</v>
      </c>
      <c r="N58" s="8">
        <v>1171.8685968929308</v>
      </c>
      <c r="O58" s="7">
        <f t="shared" si="20"/>
        <v>1.7066759919181728E-2</v>
      </c>
      <c r="P58" s="8">
        <v>1694.7835429707477</v>
      </c>
      <c r="Q58" s="7">
        <f t="shared" si="21"/>
        <v>1.1800917045100905E-2</v>
      </c>
      <c r="R58" s="8">
        <v>1257.791939494685</v>
      </c>
      <c r="S58" s="7">
        <f t="shared" si="22"/>
        <v>1.5900881037634058E-2</v>
      </c>
    </row>
    <row r="59" spans="1:19" x14ac:dyDescent="0.45">
      <c r="A59">
        <v>3000</v>
      </c>
      <c r="B59" s="8">
        <v>1572.7858478814358</v>
      </c>
      <c r="C59" s="7">
        <f t="shared" si="15"/>
        <v>1.2716289396258414E-2</v>
      </c>
      <c r="D59" s="8">
        <v>1193.5884010804446</v>
      </c>
      <c r="E59" s="7">
        <f t="shared" si="16"/>
        <v>1.6756195001472754E-2</v>
      </c>
      <c r="F59" s="8">
        <v>1725.9334599835752</v>
      </c>
      <c r="G59" s="7">
        <f t="shared" si="17"/>
        <v>1.1587932248668689E-2</v>
      </c>
      <c r="H59" s="8">
        <v>1276.9509667222669</v>
      </c>
      <c r="I59" s="7">
        <f t="shared" si="18"/>
        <v>1.5662308515523402E-2</v>
      </c>
      <c r="J59" s="7"/>
      <c r="L59" s="8">
        <v>1663.5654164699622</v>
      </c>
      <c r="M59" s="7">
        <f t="shared" si="19"/>
        <v>1.2022370627564153E-2</v>
      </c>
      <c r="N59" s="8">
        <v>1237.9584982100998</v>
      </c>
      <c r="O59" s="7">
        <f t="shared" si="20"/>
        <v>1.6155630442310439E-2</v>
      </c>
      <c r="P59" s="8">
        <v>1816.309556856685</v>
      </c>
      <c r="Q59" s="7">
        <f t="shared" si="21"/>
        <v>1.1011338857134081E-2</v>
      </c>
      <c r="R59" s="8">
        <v>1315.5986820476842</v>
      </c>
      <c r="S59" s="7">
        <f t="shared" si="22"/>
        <v>1.5202204344618745E-2</v>
      </c>
    </row>
    <row r="60" spans="1:19" x14ac:dyDescent="0.45">
      <c r="A60">
        <v>3500</v>
      </c>
      <c r="B60" s="8">
        <v>1677.740523670082</v>
      </c>
      <c r="C60" s="7">
        <f t="shared" si="15"/>
        <v>1.1920794495831636E-2</v>
      </c>
      <c r="D60" s="8">
        <v>1250.1015174981137</v>
      </c>
      <c r="E60" s="7">
        <f t="shared" si="16"/>
        <v>1.599870068154699E-2</v>
      </c>
      <c r="F60" s="8">
        <v>1830.1837553723472</v>
      </c>
      <c r="G60" s="7">
        <f t="shared" si="17"/>
        <v>1.0927864451474732E-2</v>
      </c>
      <c r="H60" s="8">
        <v>1326.1165039862053</v>
      </c>
      <c r="I60" s="7">
        <f t="shared" si="18"/>
        <v>1.5081631168816256E-2</v>
      </c>
      <c r="J60" s="7"/>
      <c r="L60" s="8">
        <v>1764.39090056029</v>
      </c>
      <c r="M60" s="7">
        <f t="shared" si="19"/>
        <v>1.1335356577529907E-2</v>
      </c>
      <c r="N60" s="8">
        <v>1289.6681591636122</v>
      </c>
      <c r="O60" s="7">
        <f t="shared" si="20"/>
        <v>1.550786522710663E-2</v>
      </c>
      <c r="P60" s="8">
        <v>1914.6340029573946</v>
      </c>
      <c r="Q60" s="7">
        <f t="shared" si="21"/>
        <v>1.0445860654886244E-2</v>
      </c>
      <c r="R60" s="8">
        <v>1360.0261463603456</v>
      </c>
      <c r="S60" s="7">
        <f t="shared" si="22"/>
        <v>1.4705599633891819E-2</v>
      </c>
    </row>
    <row r="61" spans="1:19" x14ac:dyDescent="0.45">
      <c r="A61">
        <v>4000</v>
      </c>
      <c r="B61" s="8">
        <v>1767.4420159143988</v>
      </c>
      <c r="C61" s="7">
        <f t="shared" si="15"/>
        <v>1.1315788478442874E-2</v>
      </c>
      <c r="D61" s="8">
        <v>1295.5657942806263</v>
      </c>
      <c r="E61" s="7">
        <f t="shared" si="16"/>
        <v>1.5437270795733819E-2</v>
      </c>
      <c r="F61" s="8">
        <v>1917.5373835521714</v>
      </c>
      <c r="G61" s="7">
        <f t="shared" si="17"/>
        <v>1.0430044374389559E-2</v>
      </c>
      <c r="H61" s="8">
        <v>1365.0266307815039</v>
      </c>
      <c r="I61" s="7">
        <f t="shared" si="18"/>
        <v>1.4651728800741138E-2</v>
      </c>
      <c r="J61" s="7"/>
      <c r="L61" s="8">
        <v>1850.2048773483305</v>
      </c>
      <c r="M61" s="7">
        <f t="shared" si="19"/>
        <v>1.0809613705409492E-2</v>
      </c>
      <c r="N61" s="8">
        <v>1331.5373593315164</v>
      </c>
      <c r="O61" s="7">
        <f t="shared" si="20"/>
        <v>1.5020231959575492E-2</v>
      </c>
      <c r="P61" s="8">
        <v>1996.7805652363304</v>
      </c>
      <c r="Q61" s="7">
        <f t="shared" si="21"/>
        <v>1.001612312749693E-2</v>
      </c>
      <c r="R61" s="8">
        <v>1395.6445750355242</v>
      </c>
      <c r="S61" s="7">
        <f t="shared" si="22"/>
        <v>1.4330296092392239E-2</v>
      </c>
    </row>
    <row r="62" spans="1:19" x14ac:dyDescent="0.45">
      <c r="A62">
        <v>4500</v>
      </c>
      <c r="B62" s="8">
        <v>1844.8200841383152</v>
      </c>
      <c r="C62" s="7">
        <f t="shared" si="15"/>
        <v>1.0841165581380619E-2</v>
      </c>
      <c r="D62" s="8">
        <v>1333.2103409099009</v>
      </c>
      <c r="E62" s="7">
        <f t="shared" si="16"/>
        <v>1.5001383792410602E-2</v>
      </c>
      <c r="F62" s="8">
        <v>1991.6384817706635</v>
      </c>
      <c r="G62" s="7">
        <f t="shared" si="17"/>
        <v>1.0041983112426623E-2</v>
      </c>
      <c r="H62" s="8">
        <v>1397.0788018848934</v>
      </c>
      <c r="I62" s="7">
        <f t="shared" si="18"/>
        <v>1.4315584756576828E-2</v>
      </c>
      <c r="J62" s="7"/>
      <c r="L62" s="8">
        <v>1924.1257776928312</v>
      </c>
      <c r="M62" s="7">
        <f t="shared" si="19"/>
        <v>1.0394330886196783E-2</v>
      </c>
      <c r="N62" s="8">
        <v>1366.2905394179747</v>
      </c>
      <c r="O62" s="7">
        <f t="shared" si="20"/>
        <v>1.4638174987671207E-2</v>
      </c>
      <c r="P62" s="8">
        <v>2066.5404370501647</v>
      </c>
      <c r="Q62" s="7">
        <f t="shared" si="21"/>
        <v>9.6780104765569145E-3</v>
      </c>
      <c r="R62" s="8">
        <v>1425.0338097222916</v>
      </c>
      <c r="S62" s="7">
        <f t="shared" si="22"/>
        <v>1.4034754729010654E-2</v>
      </c>
    </row>
    <row r="63" spans="1:19" x14ac:dyDescent="0.45">
      <c r="A63">
        <v>5000</v>
      </c>
      <c r="B63" s="8">
        <v>1912.404282967914</v>
      </c>
      <c r="C63" s="7">
        <f t="shared" si="15"/>
        <v>1.0458039745111549E-2</v>
      </c>
      <c r="D63" s="8">
        <v>1364.9860998804045</v>
      </c>
      <c r="E63" s="7">
        <f t="shared" si="16"/>
        <v>1.4652163858483492E-2</v>
      </c>
      <c r="F63" s="8">
        <v>2055.5402665126817</v>
      </c>
      <c r="G63" s="7">
        <f t="shared" si="17"/>
        <v>9.7298020991488134E-3</v>
      </c>
      <c r="H63" s="8">
        <v>1423.9438416603939</v>
      </c>
      <c r="I63" s="7">
        <f t="shared" si="18"/>
        <v>1.4045497733027828E-2</v>
      </c>
      <c r="J63" s="7"/>
      <c r="L63" s="8">
        <v>1988.6090993963624</v>
      </c>
      <c r="M63" s="7">
        <f t="shared" si="19"/>
        <v>1.0057280742641152E-2</v>
      </c>
      <c r="N63" s="8">
        <v>1395.6880022008688</v>
      </c>
      <c r="O63" s="7">
        <f t="shared" si="20"/>
        <v>1.4329850201808627E-2</v>
      </c>
      <c r="P63" s="8">
        <v>2126.6763735869654</v>
      </c>
      <c r="Q63" s="7">
        <f t="shared" si="21"/>
        <v>9.4043457897013908E-3</v>
      </c>
      <c r="R63" s="8">
        <v>1449.7297363494206</v>
      </c>
      <c r="S63" s="7">
        <f t="shared" si="22"/>
        <v>1.3795674806507181E-2</v>
      </c>
    </row>
    <row r="64" spans="1:19" x14ac:dyDescent="0.45">
      <c r="A64">
        <v>5500</v>
      </c>
      <c r="B64" s="8">
        <v>1972.0767693758296</v>
      </c>
      <c r="C64" s="7">
        <f t="shared" si="15"/>
        <v>1.0141593020402588E-2</v>
      </c>
      <c r="D64" s="8">
        <v>1392.2376247268435</v>
      </c>
      <c r="E64" s="7">
        <f t="shared" si="16"/>
        <v>1.4365363817777869E-2</v>
      </c>
      <c r="F64" s="8">
        <v>2111.3106786082835</v>
      </c>
      <c r="G64" s="7">
        <f t="shared" si="17"/>
        <v>9.4727887291241458E-3</v>
      </c>
      <c r="H64" s="8">
        <v>1446.8366466435471</v>
      </c>
      <c r="I64" s="7">
        <f t="shared" si="18"/>
        <v>1.3823260591578962E-2</v>
      </c>
      <c r="J64" s="7"/>
      <c r="L64" s="8">
        <v>2045.4822502737213</v>
      </c>
      <c r="M64" s="7">
        <f t="shared" si="19"/>
        <v>9.7776453436951849E-3</v>
      </c>
      <c r="N64" s="8">
        <v>1420.8779511966263</v>
      </c>
      <c r="O64" s="7">
        <f t="shared" si="20"/>
        <v>1.4075804317433825E-2</v>
      </c>
      <c r="P64" s="8">
        <v>2179.1059882662935</v>
      </c>
      <c r="Q64" s="7">
        <f t="shared" si="21"/>
        <v>9.1780758291211389E-3</v>
      </c>
      <c r="R64" s="8">
        <v>1470.9112413222838</v>
      </c>
      <c r="S64" s="7">
        <f t="shared" si="22"/>
        <v>1.3597013496219452E-2</v>
      </c>
    </row>
    <row r="65" spans="1:19" x14ac:dyDescent="0.45">
      <c r="A65">
        <v>6000</v>
      </c>
      <c r="B65" s="8">
        <v>2025.2437527776492</v>
      </c>
      <c r="C65" s="7">
        <f t="shared" si="15"/>
        <v>9.8753544962524777E-3</v>
      </c>
      <c r="D65" s="8">
        <v>1415.8706840813315</v>
      </c>
      <c r="E65" s="7">
        <f t="shared" si="16"/>
        <v>1.4125583801444923E-2</v>
      </c>
      <c r="F65" s="8">
        <v>2160.476934369995</v>
      </c>
      <c r="G65" s="7">
        <f t="shared" si="17"/>
        <v>9.2572152388343334E-3</v>
      </c>
      <c r="H65" s="8">
        <v>1466.6986522465036</v>
      </c>
      <c r="I65" s="7">
        <f t="shared" si="18"/>
        <v>1.3636066256259613E-2</v>
      </c>
      <c r="J65" s="7"/>
      <c r="L65" s="8">
        <v>2096.1005496846687</v>
      </c>
      <c r="M65" s="7">
        <f t="shared" si="19"/>
        <v>9.5415270049944607E-3</v>
      </c>
      <c r="N65" s="8">
        <v>1442.7388158568381</v>
      </c>
      <c r="O65" s="7">
        <f t="shared" si="20"/>
        <v>1.3862522987656683E-2</v>
      </c>
      <c r="P65" s="8">
        <v>2225.2717821865153</v>
      </c>
      <c r="Q65" s="7">
        <f t="shared" si="21"/>
        <v>8.9876662078320745E-3</v>
      </c>
      <c r="R65" s="8">
        <v>1489.2469301905994</v>
      </c>
      <c r="S65" s="7">
        <f t="shared" si="22"/>
        <v>1.3429606329583184E-2</v>
      </c>
    </row>
    <row r="68" spans="1:19" x14ac:dyDescent="0.45">
      <c r="A68" s="1">
        <v>94.4</v>
      </c>
      <c r="B68" s="1" t="s">
        <v>1</v>
      </c>
    </row>
    <row r="69" spans="1:19" x14ac:dyDescent="0.45">
      <c r="A69">
        <v>2.5999999999999999E-2</v>
      </c>
      <c r="B69" t="s">
        <v>0</v>
      </c>
    </row>
    <row r="70" spans="1:19" x14ac:dyDescent="0.45">
      <c r="K70" s="13" t="s">
        <v>33</v>
      </c>
    </row>
    <row r="71" spans="1:19" x14ac:dyDescent="0.45">
      <c r="A71" s="3" t="s">
        <v>10</v>
      </c>
      <c r="B71" s="3" t="s">
        <v>34</v>
      </c>
      <c r="C71" s="3" t="s">
        <v>35</v>
      </c>
      <c r="D71" s="3" t="s">
        <v>36</v>
      </c>
      <c r="E71" s="3" t="s">
        <v>37</v>
      </c>
      <c r="F71" s="3" t="s">
        <v>38</v>
      </c>
      <c r="G71" s="3" t="s">
        <v>39</v>
      </c>
      <c r="H71" s="3" t="s">
        <v>40</v>
      </c>
      <c r="I71" s="3" t="s">
        <v>41</v>
      </c>
      <c r="J71" s="3"/>
      <c r="K71" s="3"/>
      <c r="L71" s="3" t="s">
        <v>34</v>
      </c>
      <c r="M71" s="3" t="s">
        <v>35</v>
      </c>
      <c r="N71" s="3" t="s">
        <v>36</v>
      </c>
      <c r="O71" s="3" t="s">
        <v>37</v>
      </c>
      <c r="P71" s="3" t="s">
        <v>38</v>
      </c>
      <c r="Q71" s="3" t="s">
        <v>39</v>
      </c>
      <c r="R71" s="3" t="s">
        <v>40</v>
      </c>
      <c r="S71" s="3" t="s">
        <v>41</v>
      </c>
    </row>
    <row r="72" spans="1:19" x14ac:dyDescent="0.45">
      <c r="A72">
        <v>0</v>
      </c>
      <c r="B72" s="8">
        <v>97.459000976247182</v>
      </c>
      <c r="C72" s="7">
        <f>20/B72</f>
        <v>0.20521449840096784</v>
      </c>
      <c r="D72" s="8">
        <v>140.29398167230926</v>
      </c>
      <c r="E72" s="7">
        <f>20/D72</f>
        <v>0.14255779016034251</v>
      </c>
      <c r="F72" s="8">
        <v>115.19729611023729</v>
      </c>
      <c r="G72" s="7">
        <f>20/F72</f>
        <v>0.17361518607920393</v>
      </c>
      <c r="H72" s="8">
        <v>170.79752520906624</v>
      </c>
      <c r="I72" s="7">
        <f>20/H72</f>
        <v>0.11709771541196994</v>
      </c>
      <c r="J72" s="7"/>
      <c r="L72" s="8">
        <v>97.459000976247182</v>
      </c>
      <c r="M72" s="7">
        <f>20/L72</f>
        <v>0.20521449840096784</v>
      </c>
      <c r="N72" s="8">
        <v>140.29398167230926</v>
      </c>
      <c r="O72" s="7">
        <f>20/N72</f>
        <v>0.14255779016034251</v>
      </c>
      <c r="P72" s="8">
        <v>115.19729611023729</v>
      </c>
      <c r="Q72" s="7">
        <f>20/P72</f>
        <v>0.17361518607920393</v>
      </c>
      <c r="R72" s="8">
        <v>170.79752520906624</v>
      </c>
      <c r="S72" s="7">
        <f>20/R72</f>
        <v>0.11709771541196994</v>
      </c>
    </row>
    <row r="73" spans="1:19" x14ac:dyDescent="0.45">
      <c r="A73">
        <v>400</v>
      </c>
      <c r="B73" s="8">
        <v>243.12912652122284</v>
      </c>
      <c r="C73" s="7">
        <f t="shared" ref="C73:C87" si="23">20/B73</f>
        <v>8.226081459744064E-2</v>
      </c>
      <c r="D73" s="8">
        <v>232.90739538713333</v>
      </c>
      <c r="E73" s="7">
        <f t="shared" ref="E73:E87" si="24">20/D73</f>
        <v>8.5871038859699836E-2</v>
      </c>
      <c r="F73" s="8">
        <v>283.27464775578943</v>
      </c>
      <c r="G73" s="7">
        <f t="shared" ref="G73:G87" si="25">20/F73</f>
        <v>7.0602858951366393E-2</v>
      </c>
      <c r="H73" s="8">
        <v>301.05472239669837</v>
      </c>
      <c r="I73" s="7">
        <f t="shared" ref="I73:I87" si="26">20/H73</f>
        <v>6.643310505405757E-2</v>
      </c>
      <c r="J73" s="7"/>
      <c r="L73" s="8">
        <v>414.95937518487972</v>
      </c>
      <c r="M73" s="7">
        <f t="shared" ref="M73:M87" si="27">20/L73</f>
        <v>4.8197489190572602E-2</v>
      </c>
      <c r="N73" s="8">
        <v>430.56092081377119</v>
      </c>
      <c r="O73" s="7">
        <f t="shared" ref="O73:O87" si="28">20/N73</f>
        <v>4.6451034065515019E-2</v>
      </c>
      <c r="P73" s="8">
        <v>481.50421183569034</v>
      </c>
      <c r="Q73" s="7">
        <f t="shared" ref="Q73:Q87" si="29">20/P73</f>
        <v>4.1536500633612E-2</v>
      </c>
      <c r="R73" s="8">
        <v>545.21298773685942</v>
      </c>
      <c r="S73" s="7">
        <f t="shared" ref="S73:S87" si="30">20/R73</f>
        <v>3.6682911907543851E-2</v>
      </c>
    </row>
    <row r="74" spans="1:19" x14ac:dyDescent="0.45">
      <c r="A74">
        <v>600</v>
      </c>
      <c r="B74" s="8">
        <v>545.46559213227579</v>
      </c>
      <c r="C74" s="7">
        <f t="shared" si="23"/>
        <v>3.6665924099480114E-2</v>
      </c>
      <c r="D74" s="8">
        <v>524.9780198779107</v>
      </c>
      <c r="E74" s="7">
        <f t="shared" si="24"/>
        <v>3.8096833091509651E-2</v>
      </c>
      <c r="F74" s="8">
        <v>639.90547272946242</v>
      </c>
      <c r="G74" s="7">
        <f t="shared" si="25"/>
        <v>3.1254616271199714E-2</v>
      </c>
      <c r="H74" s="8">
        <v>660.77983565445618</v>
      </c>
      <c r="I74" s="7">
        <f t="shared" si="26"/>
        <v>3.0267267432868013E-2</v>
      </c>
      <c r="J74" s="7"/>
      <c r="L74" s="8">
        <v>736.77825745862594</v>
      </c>
      <c r="M74" s="7">
        <f t="shared" si="27"/>
        <v>2.7145209291308529E-2</v>
      </c>
      <c r="N74" s="8">
        <v>698.31011340880707</v>
      </c>
      <c r="O74" s="7">
        <f t="shared" si="28"/>
        <v>2.8640570451385589E-2</v>
      </c>
      <c r="P74" s="8">
        <v>867.87289265005506</v>
      </c>
      <c r="Q74" s="7">
        <f t="shared" si="29"/>
        <v>2.3044849273872216E-2</v>
      </c>
      <c r="R74" s="8">
        <v>862.8016561637877</v>
      </c>
      <c r="S74" s="7">
        <f t="shared" si="30"/>
        <v>2.3180298573978807E-2</v>
      </c>
    </row>
    <row r="75" spans="1:19" x14ac:dyDescent="0.45">
      <c r="A75">
        <v>800</v>
      </c>
      <c r="B75" s="8">
        <v>777.33619383532505</v>
      </c>
      <c r="C75" s="7">
        <f t="shared" si="23"/>
        <v>2.5728893313614193E-2</v>
      </c>
      <c r="D75" s="8">
        <v>698.87494123320255</v>
      </c>
      <c r="E75" s="7">
        <f t="shared" si="24"/>
        <v>2.8617423261319001E-2</v>
      </c>
      <c r="F75" s="8">
        <v>914.47440956783373</v>
      </c>
      <c r="G75" s="7">
        <f t="shared" si="25"/>
        <v>2.1870486249529593E-2</v>
      </c>
      <c r="H75" s="8">
        <v>859.86229067450449</v>
      </c>
      <c r="I75" s="7">
        <f t="shared" si="26"/>
        <v>2.3259538436452815E-2</v>
      </c>
      <c r="J75" s="7"/>
      <c r="L75" s="8">
        <v>956.40909302412456</v>
      </c>
      <c r="M75" s="7">
        <f t="shared" si="27"/>
        <v>2.0911553587137966E-2</v>
      </c>
      <c r="N75" s="8">
        <v>845.61129766690772</v>
      </c>
      <c r="O75" s="7">
        <f t="shared" si="28"/>
        <v>2.365152884686049E-2</v>
      </c>
      <c r="P75" s="8">
        <v>1118.6073795510758</v>
      </c>
      <c r="Q75" s="7">
        <f t="shared" si="29"/>
        <v>1.7879374269841205E-2</v>
      </c>
      <c r="R75" s="8">
        <v>1019.9866494470896</v>
      </c>
      <c r="S75" s="7">
        <f t="shared" si="30"/>
        <v>1.9608099783307482E-2</v>
      </c>
    </row>
    <row r="76" spans="1:19" x14ac:dyDescent="0.45">
      <c r="A76">
        <v>1000</v>
      </c>
      <c r="B76" s="8">
        <v>903.38854973471155</v>
      </c>
      <c r="C76" s="7">
        <f t="shared" si="23"/>
        <v>2.2138868160187758E-2</v>
      </c>
      <c r="D76" s="8">
        <v>796.26327261980384</v>
      </c>
      <c r="E76" s="7">
        <f t="shared" si="24"/>
        <v>2.5117320725088259E-2</v>
      </c>
      <c r="F76" s="8">
        <v>1055.9420403162849</v>
      </c>
      <c r="G76" s="7">
        <f t="shared" si="25"/>
        <v>1.8940433505241848E-2</v>
      </c>
      <c r="H76" s="8">
        <v>958.88885488185167</v>
      </c>
      <c r="I76" s="7">
        <f t="shared" si="26"/>
        <v>2.0857474667868858E-2</v>
      </c>
      <c r="J76" s="7"/>
      <c r="L76" s="8">
        <v>1059.3764689220059</v>
      </c>
      <c r="M76" s="7">
        <f t="shared" si="27"/>
        <v>1.8879029869666147E-2</v>
      </c>
      <c r="N76" s="8">
        <v>916.28306295544519</v>
      </c>
      <c r="O76" s="7">
        <f t="shared" si="28"/>
        <v>2.1827316043025572E-2</v>
      </c>
      <c r="P76" s="8">
        <v>1230.9045690142623</v>
      </c>
      <c r="Q76" s="7">
        <f t="shared" si="29"/>
        <v>1.6248213308702297E-2</v>
      </c>
      <c r="R76" s="8">
        <v>1084.7390296167766</v>
      </c>
      <c r="S76" s="7">
        <f t="shared" si="30"/>
        <v>1.8437614443600987E-2</v>
      </c>
    </row>
    <row r="77" spans="1:19" x14ac:dyDescent="0.45">
      <c r="A77">
        <v>1200</v>
      </c>
      <c r="B77" s="8">
        <v>1037.8594264767887</v>
      </c>
      <c r="C77" s="7">
        <f t="shared" si="23"/>
        <v>1.92704324784078E-2</v>
      </c>
      <c r="D77" s="8">
        <v>919.35550244191506</v>
      </c>
      <c r="E77" s="7">
        <f t="shared" si="24"/>
        <v>2.1754370259249742E-2</v>
      </c>
      <c r="F77" s="8">
        <v>1205.6208655292605</v>
      </c>
      <c r="G77" s="7">
        <f t="shared" si="25"/>
        <v>1.6588963057818443E-2</v>
      </c>
      <c r="H77" s="8">
        <v>1087.9143308649109</v>
      </c>
      <c r="I77" s="7">
        <f t="shared" si="26"/>
        <v>1.8383800481881374E-2</v>
      </c>
      <c r="J77" s="7"/>
      <c r="L77" s="8">
        <v>1183.2719975484902</v>
      </c>
      <c r="M77" s="7">
        <f t="shared" si="27"/>
        <v>1.6902284547792999E-2</v>
      </c>
      <c r="N77" s="8">
        <v>1025.6845116837806</v>
      </c>
      <c r="O77" s="7">
        <f t="shared" si="28"/>
        <v>1.9499173256665125E-2</v>
      </c>
      <c r="P77" s="8">
        <v>1367.4359716250112</v>
      </c>
      <c r="Q77" s="7">
        <f t="shared" si="29"/>
        <v>1.4625913326115538E-2</v>
      </c>
      <c r="R77" s="8">
        <v>1196.3350764564298</v>
      </c>
      <c r="S77" s="7">
        <f t="shared" si="30"/>
        <v>1.6717724317872908E-2</v>
      </c>
    </row>
    <row r="78" spans="1:19" x14ac:dyDescent="0.45">
      <c r="A78">
        <v>1500</v>
      </c>
      <c r="B78" s="8">
        <v>1210.6814135183677</v>
      </c>
      <c r="C78" s="7">
        <f t="shared" si="23"/>
        <v>1.6519622566830271E-2</v>
      </c>
      <c r="D78" s="8">
        <v>1061.8572367533175</v>
      </c>
      <c r="E78" s="7">
        <f t="shared" si="24"/>
        <v>1.8834923667470607E-2</v>
      </c>
      <c r="F78" s="8">
        <v>1396.7952697786993</v>
      </c>
      <c r="G78" s="7">
        <f t="shared" si="25"/>
        <v>1.4318490642632754E-2</v>
      </c>
      <c r="H78" s="8">
        <v>1232.6925245284217</v>
      </c>
      <c r="I78" s="7">
        <f t="shared" si="26"/>
        <v>1.6224646131971304E-2</v>
      </c>
      <c r="J78" s="7"/>
      <c r="L78" s="8">
        <v>1348.9259851684569</v>
      </c>
      <c r="M78" s="7">
        <f t="shared" si="27"/>
        <v>1.4826610369954698E-2</v>
      </c>
      <c r="N78" s="8">
        <v>1155.9384539955518</v>
      </c>
      <c r="O78" s="7">
        <f t="shared" si="28"/>
        <v>1.7301959227041135E-2</v>
      </c>
      <c r="P78" s="8">
        <v>1548.4237826943827</v>
      </c>
      <c r="Q78" s="7">
        <f t="shared" si="29"/>
        <v>1.2916360639461623E-2</v>
      </c>
      <c r="R78" s="8">
        <v>1325.1877472412973</v>
      </c>
      <c r="S78" s="7">
        <f t="shared" si="30"/>
        <v>1.5092201117641554E-2</v>
      </c>
    </row>
    <row r="79" spans="1:19" x14ac:dyDescent="0.45">
      <c r="A79">
        <v>2000</v>
      </c>
      <c r="B79" s="8">
        <v>1454.9266894521797</v>
      </c>
      <c r="C79" s="7">
        <f t="shared" si="23"/>
        <v>1.3746397083093276E-2</v>
      </c>
      <c r="D79" s="8">
        <v>1238.8255462735119</v>
      </c>
      <c r="E79" s="7">
        <f t="shared" si="24"/>
        <v>1.6144323193981291E-2</v>
      </c>
      <c r="F79" s="8">
        <v>1662.6471307000254</v>
      </c>
      <c r="G79" s="7">
        <f t="shared" si="25"/>
        <v>1.2029010624508995E-2</v>
      </c>
      <c r="H79" s="8">
        <v>1405.0827145967423</v>
      </c>
      <c r="I79" s="7">
        <f t="shared" si="26"/>
        <v>1.4234037464292616E-2</v>
      </c>
      <c r="J79" s="7"/>
      <c r="L79" s="8">
        <v>1581.3257298403628</v>
      </c>
      <c r="M79" s="7">
        <f t="shared" si="27"/>
        <v>1.2647615619344302E-2</v>
      </c>
      <c r="N79" s="8">
        <v>1317.4805931781859</v>
      </c>
      <c r="O79" s="7">
        <f t="shared" si="28"/>
        <v>1.5180489263795213E-2</v>
      </c>
      <c r="P79" s="8">
        <v>1798.2154239090341</v>
      </c>
      <c r="Q79" s="7">
        <f t="shared" si="29"/>
        <v>1.1122137945254181E-2</v>
      </c>
      <c r="R79" s="8">
        <v>1478.9537020707637</v>
      </c>
      <c r="S79" s="7">
        <f t="shared" si="30"/>
        <v>1.3523073759507759E-2</v>
      </c>
    </row>
    <row r="80" spans="1:19" x14ac:dyDescent="0.45">
      <c r="A80">
        <v>2500</v>
      </c>
      <c r="B80" s="8">
        <v>1647.0425486674242</v>
      </c>
      <c r="C80" s="7">
        <f t="shared" si="23"/>
        <v>1.2142977129632405E-2</v>
      </c>
      <c r="D80" s="8">
        <v>1367.0695129371463</v>
      </c>
      <c r="E80" s="7">
        <f t="shared" si="24"/>
        <v>1.462983397020539E-2</v>
      </c>
      <c r="F80" s="8">
        <v>1867.6227416631327</v>
      </c>
      <c r="G80" s="7">
        <f t="shared" si="25"/>
        <v>1.0708800848178709E-2</v>
      </c>
      <c r="H80" s="8">
        <v>1524.7772165144695</v>
      </c>
      <c r="I80" s="7">
        <f t="shared" si="26"/>
        <v>1.311667028034335E-2</v>
      </c>
      <c r="J80" s="7"/>
      <c r="L80" s="8">
        <v>1766.9247816660622</v>
      </c>
      <c r="M80" s="7">
        <f t="shared" si="27"/>
        <v>1.1319100964298929E-2</v>
      </c>
      <c r="N80" s="8">
        <v>1436.0978212200014</v>
      </c>
      <c r="O80" s="7">
        <f t="shared" si="28"/>
        <v>1.3926627911049608E-2</v>
      </c>
      <c r="P80" s="8">
        <v>1993.6356286550626</v>
      </c>
      <c r="Q80" s="7">
        <f t="shared" si="29"/>
        <v>1.0031923443047768E-2</v>
      </c>
      <c r="R80" s="8">
        <v>1587.6025835041112</v>
      </c>
      <c r="S80" s="7">
        <f t="shared" si="30"/>
        <v>1.2597611145137197E-2</v>
      </c>
    </row>
    <row r="81" spans="1:19" x14ac:dyDescent="0.45">
      <c r="A81">
        <v>3000</v>
      </c>
      <c r="B81" s="8">
        <v>1806.1365073754687</v>
      </c>
      <c r="C81" s="7">
        <f t="shared" si="23"/>
        <v>1.107336013547635E-2</v>
      </c>
      <c r="D81" s="8">
        <v>1466.1447718784023</v>
      </c>
      <c r="E81" s="7">
        <f t="shared" si="24"/>
        <v>1.364121769119451E-2</v>
      </c>
      <c r="F81" s="8">
        <v>2034.2819780516595</v>
      </c>
      <c r="G81" s="7">
        <f t="shared" si="25"/>
        <v>9.8314787309648523E-3</v>
      </c>
      <c r="H81" s="8">
        <v>1614.5364877156521</v>
      </c>
      <c r="I81" s="7">
        <f t="shared" si="26"/>
        <v>1.2387456184590327E-2</v>
      </c>
      <c r="J81" s="7"/>
      <c r="L81" s="8">
        <v>1920.1649666754797</v>
      </c>
      <c r="M81" s="7">
        <f t="shared" si="27"/>
        <v>1.0415771742064144E-2</v>
      </c>
      <c r="N81" s="8">
        <v>1527.7492214587498</v>
      </c>
      <c r="O81" s="7">
        <f t="shared" si="28"/>
        <v>1.3091153783016353E-2</v>
      </c>
      <c r="P81" s="8">
        <v>2152.2818738253504</v>
      </c>
      <c r="Q81" s="7">
        <f t="shared" si="29"/>
        <v>9.2924631495655691E-3</v>
      </c>
      <c r="R81" s="8">
        <v>1669.0061331602599</v>
      </c>
      <c r="S81" s="7">
        <f t="shared" si="30"/>
        <v>1.1983179451911323E-2</v>
      </c>
    </row>
    <row r="82" spans="1:19" x14ac:dyDescent="0.45">
      <c r="A82">
        <v>3500</v>
      </c>
      <c r="B82" s="8">
        <v>1938.2431296487021</v>
      </c>
      <c r="C82" s="7">
        <f t="shared" si="23"/>
        <v>1.0318622929221945E-2</v>
      </c>
      <c r="D82" s="8">
        <v>1544.7579264616891</v>
      </c>
      <c r="E82" s="7">
        <f t="shared" si="24"/>
        <v>1.2947012381293007E-2</v>
      </c>
      <c r="F82" s="8">
        <v>2170.7203369875078</v>
      </c>
      <c r="G82" s="7">
        <f t="shared" si="25"/>
        <v>9.2135314067014699E-3</v>
      </c>
      <c r="H82" s="8">
        <v>1683.8844949963895</v>
      </c>
      <c r="I82" s="7">
        <f t="shared" si="26"/>
        <v>1.1877299220599382E-2</v>
      </c>
      <c r="J82" s="7"/>
      <c r="L82" s="8">
        <v>2049.2927908627903</v>
      </c>
      <c r="M82" s="7">
        <f t="shared" si="27"/>
        <v>9.7594643816512078E-3</v>
      </c>
      <c r="N82" s="8">
        <v>1600.8468777849664</v>
      </c>
      <c r="O82" s="7">
        <f t="shared" si="28"/>
        <v>1.2493387267415152E-2</v>
      </c>
      <c r="P82" s="8">
        <v>2283.4511531051153</v>
      </c>
      <c r="Q82" s="7">
        <f t="shared" si="29"/>
        <v>8.7586721409841917E-3</v>
      </c>
      <c r="R82" s="8">
        <v>1732.1881883083656</v>
      </c>
      <c r="S82" s="7">
        <f t="shared" si="30"/>
        <v>1.1546089584834175E-2</v>
      </c>
    </row>
    <row r="83" spans="1:19" x14ac:dyDescent="0.45">
      <c r="A83">
        <v>4000</v>
      </c>
      <c r="B83" s="8">
        <v>2053.2849391065815</v>
      </c>
      <c r="C83" s="7">
        <f t="shared" si="23"/>
        <v>9.7404893101209478E-3</v>
      </c>
      <c r="D83" s="8">
        <v>1609.2715597050596</v>
      </c>
      <c r="E83" s="7">
        <f t="shared" si="24"/>
        <v>1.2427983257011957E-2</v>
      </c>
      <c r="F83" s="8">
        <v>2287.4246501260936</v>
      </c>
      <c r="G83" s="7">
        <f t="shared" si="25"/>
        <v>8.7434574069565549E-3</v>
      </c>
      <c r="H83" s="8">
        <v>1739.3440622175988</v>
      </c>
      <c r="I83" s="7">
        <f t="shared" si="26"/>
        <v>1.1498587562084035E-2</v>
      </c>
      <c r="J83" s="7"/>
      <c r="L83" s="8">
        <v>2161.1947767689917</v>
      </c>
      <c r="M83" s="7">
        <f t="shared" si="27"/>
        <v>9.2541404481368428E-3</v>
      </c>
      <c r="N83" s="8">
        <v>1660.9093076906702</v>
      </c>
      <c r="O83" s="7">
        <f t="shared" si="28"/>
        <v>1.2041596676827597E-2</v>
      </c>
      <c r="P83" s="8">
        <v>2395.1764488051745</v>
      </c>
      <c r="Q83" s="7">
        <f t="shared" si="29"/>
        <v>8.3501155040067842E-3</v>
      </c>
      <c r="R83" s="8">
        <v>1783.0847773170815</v>
      </c>
      <c r="S83" s="7">
        <f t="shared" si="30"/>
        <v>1.1216516597765475E-2</v>
      </c>
    </row>
    <row r="84" spans="1:19" x14ac:dyDescent="0.45">
      <c r="A84">
        <v>4500</v>
      </c>
      <c r="B84" s="8">
        <v>2154.1493850174575</v>
      </c>
      <c r="C84" s="7">
        <f t="shared" si="23"/>
        <v>9.2844071720856614E-3</v>
      </c>
      <c r="D84" s="8">
        <v>1663.3310018520406</v>
      </c>
      <c r="E84" s="7">
        <f t="shared" si="24"/>
        <v>1.2024064950229956E-2</v>
      </c>
      <c r="F84" s="8">
        <v>2388.1651257993844</v>
      </c>
      <c r="G84" s="7">
        <f t="shared" si="25"/>
        <v>8.3746302899827541E-3</v>
      </c>
      <c r="H84" s="8">
        <v>1785.1326113185582</v>
      </c>
      <c r="I84" s="7">
        <f t="shared" si="26"/>
        <v>1.1203649450573498E-2</v>
      </c>
      <c r="J84" s="7"/>
      <c r="L84" s="8">
        <v>2259.0021750955952</v>
      </c>
      <c r="M84" s="7">
        <f t="shared" si="27"/>
        <v>8.853466464304599E-3</v>
      </c>
      <c r="N84" s="8">
        <v>1711.2940229544849</v>
      </c>
      <c r="O84" s="7">
        <f t="shared" si="28"/>
        <v>1.1687062381875647E-2</v>
      </c>
      <c r="P84" s="8">
        <v>2491.4768504833746</v>
      </c>
      <c r="Q84" s="7">
        <f t="shared" si="29"/>
        <v>8.0273673809651384E-3</v>
      </c>
      <c r="R84" s="8">
        <v>1825.143652879186</v>
      </c>
      <c r="S84" s="7">
        <f t="shared" si="30"/>
        <v>1.0958041559331376E-2</v>
      </c>
    </row>
    <row r="85" spans="1:19" x14ac:dyDescent="0.45">
      <c r="A85">
        <v>5000</v>
      </c>
      <c r="B85" s="8">
        <v>2243.4036041804707</v>
      </c>
      <c r="C85" s="7">
        <f t="shared" si="23"/>
        <v>8.9150253493089689E-3</v>
      </c>
      <c r="D85" s="8">
        <v>1709.4010396420883</v>
      </c>
      <c r="E85" s="7">
        <f t="shared" si="24"/>
        <v>1.1700004584171522E-2</v>
      </c>
      <c r="F85" s="8">
        <v>2476.2035684862967</v>
      </c>
      <c r="G85" s="7">
        <f t="shared" si="25"/>
        <v>8.0768803722490387E-3</v>
      </c>
      <c r="H85" s="8">
        <v>1823.5818492916546</v>
      </c>
      <c r="I85" s="7">
        <f t="shared" si="26"/>
        <v>1.096742655547308E-2</v>
      </c>
      <c r="J85" s="7"/>
      <c r="L85" s="8">
        <v>2345.4031491882611</v>
      </c>
      <c r="M85" s="7">
        <f t="shared" si="27"/>
        <v>8.5273186432455999E-3</v>
      </c>
      <c r="N85" s="8">
        <v>1754.2656185188537</v>
      </c>
      <c r="O85" s="7">
        <f t="shared" si="28"/>
        <v>1.1400782064512116E-2</v>
      </c>
      <c r="P85" s="8">
        <v>2575.5263385224334</v>
      </c>
      <c r="Q85" s="7">
        <f t="shared" si="29"/>
        <v>7.7654030171844021E-3</v>
      </c>
      <c r="R85" s="8">
        <v>1860.5112323919943</v>
      </c>
      <c r="S85" s="7">
        <f t="shared" si="30"/>
        <v>1.0749733541939813E-2</v>
      </c>
    </row>
    <row r="86" spans="1:19" x14ac:dyDescent="0.45">
      <c r="A86">
        <v>5500</v>
      </c>
      <c r="B86" s="8">
        <v>2323.1665315127275</v>
      </c>
      <c r="C86" s="7">
        <f t="shared" si="23"/>
        <v>8.608939449113456E-3</v>
      </c>
      <c r="D86" s="8">
        <v>1749.210413496148</v>
      </c>
      <c r="E86" s="7">
        <f t="shared" si="24"/>
        <v>1.1433730239477587E-2</v>
      </c>
      <c r="F86" s="8">
        <v>2553.9744942417442</v>
      </c>
      <c r="G86" s="7">
        <f t="shared" si="25"/>
        <v>7.8309317673659271E-3</v>
      </c>
      <c r="H86" s="8">
        <v>1856.3707008156416</v>
      </c>
      <c r="I86" s="7">
        <f t="shared" si="26"/>
        <v>1.0773710224586347E-2</v>
      </c>
      <c r="J86" s="7"/>
      <c r="L86" s="8">
        <v>2422.5493190212073</v>
      </c>
      <c r="M86" s="7">
        <f t="shared" si="27"/>
        <v>8.2557658756275323E-3</v>
      </c>
      <c r="N86" s="8">
        <v>1791.371872990683</v>
      </c>
      <c r="O86" s="7">
        <f t="shared" si="28"/>
        <v>1.1164627680912583E-2</v>
      </c>
      <c r="P86" s="8">
        <v>2649.6924731845129</v>
      </c>
      <c r="Q86" s="7">
        <f t="shared" si="29"/>
        <v>7.548045745838252E-3</v>
      </c>
      <c r="R86" s="8">
        <v>1890.8020374724163</v>
      </c>
      <c r="S86" s="7">
        <f t="shared" si="30"/>
        <v>1.057752192119254E-2</v>
      </c>
    </row>
    <row r="87" spans="1:19" x14ac:dyDescent="0.45">
      <c r="A87">
        <v>6000</v>
      </c>
      <c r="B87" s="8">
        <v>2395.0367853697485</v>
      </c>
      <c r="C87" s="7">
        <f t="shared" si="23"/>
        <v>8.3506024300634609E-3</v>
      </c>
      <c r="D87" s="8">
        <v>1783.9768245862726</v>
      </c>
      <c r="E87" s="7">
        <f t="shared" si="24"/>
        <v>1.1210907969411687E-2</v>
      </c>
      <c r="F87" s="8">
        <v>2623.2978795486033</v>
      </c>
      <c r="G87" s="7">
        <f t="shared" si="25"/>
        <v>7.6239912195718487E-3</v>
      </c>
      <c r="H87" s="8">
        <v>1884.7826206962357</v>
      </c>
      <c r="I87" s="7">
        <f t="shared" si="26"/>
        <v>1.0611303277304219E-2</v>
      </c>
      <c r="J87" s="7"/>
      <c r="L87" s="8">
        <v>2492.0111547653214</v>
      </c>
      <c r="M87" s="7">
        <f t="shared" si="27"/>
        <v>8.0256462583464822E-3</v>
      </c>
      <c r="N87" s="8">
        <v>1823.7746735531352</v>
      </c>
      <c r="O87" s="7">
        <f t="shared" si="28"/>
        <v>1.0966266990118561E-2</v>
      </c>
      <c r="P87" s="8">
        <v>2715.7309418750233</v>
      </c>
      <c r="Q87" s="7">
        <f t="shared" si="29"/>
        <v>7.364499807993273E-3</v>
      </c>
      <c r="R87" s="8">
        <v>1916.9985513862557</v>
      </c>
      <c r="S87" s="7">
        <f t="shared" si="30"/>
        <v>1.0432976063303349E-2</v>
      </c>
    </row>
    <row r="90" spans="1:19" x14ac:dyDescent="0.45">
      <c r="A90" s="1">
        <v>116.1</v>
      </c>
      <c r="B90" s="1" t="s">
        <v>1</v>
      </c>
    </row>
    <row r="91" spans="1:19" x14ac:dyDescent="0.45">
      <c r="A91">
        <v>3.2000000000000001E-2</v>
      </c>
      <c r="B91" t="s">
        <v>0</v>
      </c>
    </row>
    <row r="93" spans="1:19" x14ac:dyDescent="0.45">
      <c r="K93" s="13" t="s">
        <v>33</v>
      </c>
    </row>
    <row r="94" spans="1:19" x14ac:dyDescent="0.45">
      <c r="A94" s="3" t="s">
        <v>10</v>
      </c>
      <c r="B94" s="3" t="s">
        <v>34</v>
      </c>
      <c r="C94" s="3" t="s">
        <v>35</v>
      </c>
      <c r="D94" s="3" t="s">
        <v>36</v>
      </c>
      <c r="E94" s="3" t="s">
        <v>37</v>
      </c>
      <c r="F94" s="3" t="s">
        <v>38</v>
      </c>
      <c r="G94" s="3" t="s">
        <v>39</v>
      </c>
      <c r="H94" s="3" t="s">
        <v>40</v>
      </c>
      <c r="I94" s="3" t="s">
        <v>41</v>
      </c>
      <c r="J94" s="3"/>
      <c r="K94" s="3"/>
      <c r="L94" s="3" t="s">
        <v>34</v>
      </c>
      <c r="M94" s="3" t="s">
        <v>35</v>
      </c>
      <c r="N94" s="3" t="s">
        <v>36</v>
      </c>
      <c r="O94" s="3" t="s">
        <v>37</v>
      </c>
      <c r="P94" s="3" t="s">
        <v>38</v>
      </c>
      <c r="Q94" s="3" t="s">
        <v>39</v>
      </c>
      <c r="R94" s="3" t="s">
        <v>40</v>
      </c>
      <c r="S94" s="3" t="s">
        <v>41</v>
      </c>
    </row>
    <row r="95" spans="1:19" x14ac:dyDescent="0.45">
      <c r="A95">
        <v>0</v>
      </c>
      <c r="B95" s="8">
        <v>103.09401741475853</v>
      </c>
      <c r="C95" s="7">
        <f>20/B95</f>
        <v>0.19399767805669857</v>
      </c>
      <c r="D95" s="8">
        <v>148.10785029181247</v>
      </c>
      <c r="E95" s="7">
        <f>20/D95</f>
        <v>0.135036731412917</v>
      </c>
      <c r="F95" s="8">
        <v>123.54340932378911</v>
      </c>
      <c r="G95" s="7">
        <f>20/F95</f>
        <v>0.1618864179762349</v>
      </c>
      <c r="H95" s="8">
        <v>188.57815988185996</v>
      </c>
      <c r="I95" s="7">
        <f>20/H95</f>
        <v>0.10605682021995314</v>
      </c>
      <c r="J95" s="7"/>
      <c r="L95" s="8">
        <v>103.09401741475853</v>
      </c>
      <c r="M95" s="7">
        <f>20/L95</f>
        <v>0.19399767805669857</v>
      </c>
      <c r="N95" s="8">
        <v>148.10785029181247</v>
      </c>
      <c r="O95" s="7">
        <f>20/N95</f>
        <v>0.135036731412917</v>
      </c>
      <c r="P95" s="8">
        <v>123.54340932378911</v>
      </c>
      <c r="Q95" s="7">
        <f>20/P95</f>
        <v>0.1618864179762349</v>
      </c>
      <c r="R95" s="8">
        <v>188.57815988185996</v>
      </c>
      <c r="S95" s="7">
        <f>20/R95</f>
        <v>0.10605682021995314</v>
      </c>
    </row>
    <row r="96" spans="1:19" x14ac:dyDescent="0.45">
      <c r="A96">
        <v>400</v>
      </c>
      <c r="B96" s="8">
        <v>259.80301259988261</v>
      </c>
      <c r="C96" s="7">
        <f t="shared" ref="C96:C110" si="31">20/B96</f>
        <v>7.6981401408156874E-2</v>
      </c>
      <c r="D96" s="8">
        <v>253.68585828750133</v>
      </c>
      <c r="E96" s="7">
        <f t="shared" ref="E96:E110" si="32">20/D96</f>
        <v>7.8837662197685718E-2</v>
      </c>
      <c r="F96" s="8">
        <v>307.46556125003099</v>
      </c>
      <c r="G96" s="7">
        <f t="shared" ref="G96:G110" si="33">20/F96</f>
        <v>6.5047935510852223E-2</v>
      </c>
      <c r="H96" s="8">
        <v>335.80987654222724</v>
      </c>
      <c r="I96" s="7">
        <f t="shared" ref="I96:I110" si="34">20/H96</f>
        <v>5.9557509760988371E-2</v>
      </c>
      <c r="J96" s="7"/>
      <c r="L96" s="8">
        <v>444.70015230259986</v>
      </c>
      <c r="M96" s="7">
        <f t="shared" ref="M96:M110" si="35">20/L96</f>
        <v>4.4974124466660485E-2</v>
      </c>
      <c r="N96" s="8">
        <v>472.45030741035129</v>
      </c>
      <c r="O96" s="7">
        <f t="shared" ref="O96:O110" si="36">20/N96</f>
        <v>4.2332494415394266E-2</v>
      </c>
      <c r="P96" s="8">
        <v>524.39298166676065</v>
      </c>
      <c r="Q96" s="7">
        <f t="shared" ref="Q96:Q110" si="37">20/P96</f>
        <v>3.8139335763859493E-2</v>
      </c>
      <c r="R96" s="8">
        <v>613.54320768294156</v>
      </c>
      <c r="S96" s="7">
        <f t="shared" ref="S96:S110" si="38">20/R96</f>
        <v>3.2597541215606325E-2</v>
      </c>
    </row>
    <row r="97" spans="1:19" x14ac:dyDescent="0.45">
      <c r="A97">
        <v>600</v>
      </c>
      <c r="B97" s="8">
        <v>580.04781940427779</v>
      </c>
      <c r="C97" s="7">
        <f t="shared" si="31"/>
        <v>3.4479915846490815E-2</v>
      </c>
      <c r="D97" s="8">
        <v>576.09792100410709</v>
      </c>
      <c r="E97" s="7">
        <f t="shared" si="32"/>
        <v>3.4716320387237459E-2</v>
      </c>
      <c r="F97" s="8">
        <v>690.56971178970787</v>
      </c>
      <c r="G97" s="7">
        <f t="shared" si="33"/>
        <v>2.8961594548025001E-2</v>
      </c>
      <c r="H97" s="8">
        <v>743.75931848122389</v>
      </c>
      <c r="I97" s="7">
        <f t="shared" si="34"/>
        <v>2.689041939110158E-2</v>
      </c>
      <c r="J97" s="7"/>
      <c r="L97" s="8">
        <v>781.32131553422585</v>
      </c>
      <c r="M97" s="7">
        <f t="shared" si="35"/>
        <v>2.559766334587335E-2</v>
      </c>
      <c r="N97" s="8">
        <v>769.71455229284095</v>
      </c>
      <c r="O97" s="7">
        <f t="shared" si="36"/>
        <v>2.5983658410021745E-2</v>
      </c>
      <c r="P97" s="8">
        <v>933.48301760675474</v>
      </c>
      <c r="Q97" s="7">
        <f t="shared" si="37"/>
        <v>2.1425135350909334E-2</v>
      </c>
      <c r="R97" s="8">
        <v>976.20105198546992</v>
      </c>
      <c r="S97" s="7">
        <f t="shared" si="38"/>
        <v>2.0487582920877333E-2</v>
      </c>
    </row>
    <row r="98" spans="1:19" x14ac:dyDescent="0.45">
      <c r="A98">
        <v>800</v>
      </c>
      <c r="B98" s="8">
        <v>825.08943708550134</v>
      </c>
      <c r="C98" s="7">
        <f t="shared" si="31"/>
        <v>2.4239796440306948E-2</v>
      </c>
      <c r="D98" s="8">
        <v>771.36584328838364</v>
      </c>
      <c r="E98" s="7">
        <f t="shared" si="32"/>
        <v>2.5928034244734867E-2</v>
      </c>
      <c r="F98" s="8">
        <v>984.67971528099076</v>
      </c>
      <c r="G98" s="7">
        <f t="shared" si="33"/>
        <v>2.0311172952611041E-2</v>
      </c>
      <c r="H98" s="8">
        <v>974.35857831845624</v>
      </c>
      <c r="I98" s="7">
        <f t="shared" si="34"/>
        <v>2.0526324132657519E-2</v>
      </c>
      <c r="J98" s="7"/>
      <c r="L98" s="8">
        <v>1019.4314943177606</v>
      </c>
      <c r="M98" s="7">
        <f t="shared" si="35"/>
        <v>1.9618777830073521E-2</v>
      </c>
      <c r="N98" s="8">
        <v>939.66392310899107</v>
      </c>
      <c r="O98" s="7">
        <f t="shared" si="36"/>
        <v>2.1284205457018712E-2</v>
      </c>
      <c r="P98" s="8">
        <v>1210.4607557122827</v>
      </c>
      <c r="Q98" s="7">
        <f t="shared" si="37"/>
        <v>1.6522633968609098E-2</v>
      </c>
      <c r="R98" s="8">
        <v>1164.5728696275246</v>
      </c>
      <c r="S98" s="7">
        <f t="shared" si="38"/>
        <v>1.7173678454656748E-2</v>
      </c>
    </row>
    <row r="99" spans="1:19" x14ac:dyDescent="0.45">
      <c r="A99">
        <v>1000</v>
      </c>
      <c r="B99" s="8">
        <v>963.34744312246517</v>
      </c>
      <c r="C99" s="7">
        <f t="shared" si="31"/>
        <v>2.07609415925522E-2</v>
      </c>
      <c r="D99" s="8">
        <v>885.3435569113791</v>
      </c>
      <c r="E99" s="7">
        <f t="shared" si="32"/>
        <v>2.259010058171345E-2</v>
      </c>
      <c r="F99" s="8">
        <v>1143.2496997422984</v>
      </c>
      <c r="G99" s="7">
        <f t="shared" si="33"/>
        <v>1.7493991036698481E-2</v>
      </c>
      <c r="H99" s="8">
        <v>1095.5162735725551</v>
      </c>
      <c r="I99" s="7">
        <f t="shared" si="34"/>
        <v>1.8256232684502809E-2</v>
      </c>
      <c r="J99" s="7"/>
      <c r="L99" s="8">
        <v>1134.5875178102576</v>
      </c>
      <c r="M99" s="7">
        <f t="shared" si="35"/>
        <v>1.7627551586853165E-2</v>
      </c>
      <c r="N99" s="8">
        <v>1025.2466393439215</v>
      </c>
      <c r="O99" s="7">
        <f t="shared" si="36"/>
        <v>1.9507501153867183E-2</v>
      </c>
      <c r="P99" s="8">
        <v>1339.4428866292496</v>
      </c>
      <c r="Q99" s="7">
        <f t="shared" si="37"/>
        <v>1.4931581032417613E-2</v>
      </c>
      <c r="R99" s="8">
        <v>1247.7829361178747</v>
      </c>
      <c r="S99" s="7">
        <f t="shared" si="38"/>
        <v>1.6028428840535656E-2</v>
      </c>
    </row>
    <row r="100" spans="1:19" x14ac:dyDescent="0.45">
      <c r="A100">
        <v>1200</v>
      </c>
      <c r="B100" s="8">
        <v>1111.7311267506907</v>
      </c>
      <c r="C100" s="7">
        <f t="shared" si="31"/>
        <v>1.7989961348347731E-2</v>
      </c>
      <c r="D100" s="8">
        <v>1028.8525754045011</v>
      </c>
      <c r="E100" s="7">
        <f t="shared" si="32"/>
        <v>1.9439131006827533E-2</v>
      </c>
      <c r="F100" s="8">
        <v>1312.1890012358413</v>
      </c>
      <c r="G100" s="7">
        <f t="shared" si="33"/>
        <v>1.5241706782455629E-2</v>
      </c>
      <c r="H100" s="8">
        <v>1251.6512886377182</v>
      </c>
      <c r="I100" s="7">
        <f t="shared" si="34"/>
        <v>1.5978891390562744E-2</v>
      </c>
      <c r="J100" s="7"/>
      <c r="L100" s="8">
        <v>1272.3163212343857</v>
      </c>
      <c r="M100" s="7">
        <f t="shared" si="35"/>
        <v>1.5719361346081175E-2</v>
      </c>
      <c r="N100" s="8">
        <v>1154.2540114604074</v>
      </c>
      <c r="O100" s="7">
        <f t="shared" si="36"/>
        <v>1.7327208570577301E-2</v>
      </c>
      <c r="P100" s="8">
        <v>1494.8773604590322</v>
      </c>
      <c r="Q100" s="7">
        <f t="shared" si="37"/>
        <v>1.3379023944719183E-2</v>
      </c>
      <c r="R100" s="8">
        <v>1384.4473513014152</v>
      </c>
      <c r="S100" s="7">
        <f t="shared" si="38"/>
        <v>1.4446197597329721E-2</v>
      </c>
    </row>
    <row r="101" spans="1:19" x14ac:dyDescent="0.45">
      <c r="A101">
        <v>1500</v>
      </c>
      <c r="B101" s="8">
        <v>1303.375143652524</v>
      </c>
      <c r="C101" s="7">
        <f t="shared" si="31"/>
        <v>1.5344776289006736E-2</v>
      </c>
      <c r="D101" s="8">
        <v>1197.1688475349367</v>
      </c>
      <c r="E101" s="7">
        <f t="shared" si="32"/>
        <v>1.6706081219187707E-2</v>
      </c>
      <c r="F101" s="8">
        <v>1529.1218003454196</v>
      </c>
      <c r="G101" s="7">
        <f t="shared" si="33"/>
        <v>1.3079402828134501E-2</v>
      </c>
      <c r="H101" s="8">
        <v>1429.2340117317642</v>
      </c>
      <c r="I101" s="7">
        <f t="shared" si="34"/>
        <v>1.3993509695285337E-2</v>
      </c>
      <c r="J101" s="7"/>
      <c r="L101" s="8">
        <v>1457.6586506011433</v>
      </c>
      <c r="M101" s="7">
        <f t="shared" si="35"/>
        <v>1.3720633422476472E-2</v>
      </c>
      <c r="N101" s="8">
        <v>1310.0519907899202</v>
      </c>
      <c r="O101" s="7">
        <f t="shared" si="36"/>
        <v>1.5266569678613005E-2</v>
      </c>
      <c r="P101" s="8">
        <v>1702.4281787901518</v>
      </c>
      <c r="Q101" s="7">
        <f t="shared" si="37"/>
        <v>1.174792584449184E-2</v>
      </c>
      <c r="R101" s="8">
        <v>1544.5728512558787</v>
      </c>
      <c r="S101" s="7">
        <f t="shared" si="38"/>
        <v>1.2948563729925833E-2</v>
      </c>
    </row>
    <row r="102" spans="1:19" x14ac:dyDescent="0.45">
      <c r="A102">
        <v>2000</v>
      </c>
      <c r="B102" s="8">
        <v>1577.4416006181216</v>
      </c>
      <c r="C102" s="7">
        <f t="shared" si="31"/>
        <v>1.2678757801343001E-2</v>
      </c>
      <c r="D102" s="8">
        <v>1410.4626462144456</v>
      </c>
      <c r="E102" s="7">
        <f t="shared" si="32"/>
        <v>1.4179744535368018E-2</v>
      </c>
      <c r="F102" s="8">
        <v>1834.9570014604628</v>
      </c>
      <c r="G102" s="7">
        <f t="shared" si="33"/>
        <v>1.0899437961806067E-2</v>
      </c>
      <c r="H102" s="8">
        <v>1645.0892673138326</v>
      </c>
      <c r="I102" s="7">
        <f t="shared" si="34"/>
        <v>1.2157394979943429E-2</v>
      </c>
      <c r="J102" s="7"/>
      <c r="L102" s="8">
        <v>1720.8169778857412</v>
      </c>
      <c r="M102" s="7">
        <f t="shared" si="35"/>
        <v>1.1622386492590708E-2</v>
      </c>
      <c r="N102" s="8">
        <v>1507.0896996273054</v>
      </c>
      <c r="O102" s="7">
        <f t="shared" si="36"/>
        <v>1.3270610239686386E-2</v>
      </c>
      <c r="P102" s="8">
        <v>1992.8700873896671</v>
      </c>
      <c r="Q102" s="7">
        <f t="shared" si="37"/>
        <v>1.0035777106874397E-2</v>
      </c>
      <c r="R102" s="8">
        <v>1739.3400935907146</v>
      </c>
      <c r="S102" s="7">
        <f t="shared" si="38"/>
        <v>1.149861379824331E-2</v>
      </c>
    </row>
    <row r="103" spans="1:19" x14ac:dyDescent="0.45">
      <c r="A103">
        <v>2500</v>
      </c>
      <c r="B103" s="8">
        <v>1796.1699930354368</v>
      </c>
      <c r="C103" s="7">
        <f t="shared" si="31"/>
        <v>1.1134803541729927E-2</v>
      </c>
      <c r="D103" s="8">
        <v>1568.5584857368699</v>
      </c>
      <c r="E103" s="7">
        <f t="shared" si="32"/>
        <v>1.2750560582766218E-2</v>
      </c>
      <c r="F103" s="8">
        <v>2074.775528920567</v>
      </c>
      <c r="G103" s="7">
        <f t="shared" si="33"/>
        <v>9.6395970172278335E-3</v>
      </c>
      <c r="H103" s="8">
        <v>1798.2655856312754</v>
      </c>
      <c r="I103" s="7">
        <f t="shared" si="34"/>
        <v>1.112182769875956E-2</v>
      </c>
      <c r="J103" s="7"/>
      <c r="L103" s="8">
        <v>1934.1590512212026</v>
      </c>
      <c r="M103" s="7">
        <f t="shared" si="35"/>
        <v>1.0340411243518087E-2</v>
      </c>
      <c r="N103" s="8">
        <v>1654.8728805429798</v>
      </c>
      <c r="O103" s="7">
        <f t="shared" si="36"/>
        <v>1.2085520425857608E-2</v>
      </c>
      <c r="P103" s="8">
        <v>2224.0734682308002</v>
      </c>
      <c r="Q103" s="7">
        <f t="shared" si="37"/>
        <v>8.9925086943775934E-3</v>
      </c>
      <c r="R103" s="8">
        <v>1879.6450661471629</v>
      </c>
      <c r="S103" s="7">
        <f t="shared" si="38"/>
        <v>1.0640306704816015E-2</v>
      </c>
    </row>
    <row r="104" spans="1:19" x14ac:dyDescent="0.45">
      <c r="A104">
        <v>3000</v>
      </c>
      <c r="B104" s="8">
        <v>1979.7364865069903</v>
      </c>
      <c r="C104" s="7">
        <f t="shared" si="31"/>
        <v>1.0102354599367728E-2</v>
      </c>
      <c r="D104" s="8">
        <v>1692.8820505844487</v>
      </c>
      <c r="E104" s="7">
        <f t="shared" si="32"/>
        <v>1.1814172164620223E-2</v>
      </c>
      <c r="F104" s="8">
        <v>2272.7995577540796</v>
      </c>
      <c r="G104" s="7">
        <f t="shared" si="33"/>
        <v>8.7997201212778615E-3</v>
      </c>
      <c r="H104" s="8">
        <v>1914.8528365869058</v>
      </c>
      <c r="I104" s="7">
        <f t="shared" si="34"/>
        <v>1.044466687876058E-2</v>
      </c>
      <c r="J104" s="7"/>
      <c r="L104" s="8">
        <v>2112.5213001149814</v>
      </c>
      <c r="M104" s="7">
        <f t="shared" si="35"/>
        <v>9.4673601629064897E-3</v>
      </c>
      <c r="N104" s="8">
        <v>1771.1598483985179</v>
      </c>
      <c r="O104" s="7">
        <f t="shared" si="36"/>
        <v>1.1292035565329686E-2</v>
      </c>
      <c r="P104" s="8">
        <v>2414.4571429847379</v>
      </c>
      <c r="Q104" s="7">
        <f t="shared" si="37"/>
        <v>8.2834354952666979E-3</v>
      </c>
      <c r="R104" s="8">
        <v>1986.4027090866743</v>
      </c>
      <c r="S104" s="7">
        <f t="shared" si="38"/>
        <v>1.0068451834319021E-2</v>
      </c>
    </row>
    <row r="105" spans="1:19" x14ac:dyDescent="0.45">
      <c r="A105">
        <v>3500</v>
      </c>
      <c r="B105" s="8">
        <v>2133.7856527048298</v>
      </c>
      <c r="C105" s="7">
        <f t="shared" si="31"/>
        <v>9.373012689745849E-3</v>
      </c>
      <c r="D105" s="8">
        <v>1792.9439176629344</v>
      </c>
      <c r="E105" s="7">
        <f t="shared" si="32"/>
        <v>1.115483858863226E-2</v>
      </c>
      <c r="F105" s="8">
        <v>2436.8639488592303</v>
      </c>
      <c r="G105" s="7">
        <f t="shared" si="33"/>
        <v>8.2072698434242121E-3</v>
      </c>
      <c r="H105" s="8">
        <v>2006.0569311881495</v>
      </c>
      <c r="I105" s="7">
        <f t="shared" si="34"/>
        <v>9.9698067831775743E-3</v>
      </c>
      <c r="J105" s="7"/>
      <c r="L105" s="8">
        <v>2264.8969677368073</v>
      </c>
      <c r="M105" s="7">
        <f t="shared" si="35"/>
        <v>8.8304237609470385E-3</v>
      </c>
      <c r="N105" s="8">
        <v>1865.5277643408178</v>
      </c>
      <c r="O105" s="7">
        <f t="shared" si="36"/>
        <v>1.0720826772078076E-2</v>
      </c>
      <c r="P105" s="8">
        <v>2574.3900862893588</v>
      </c>
      <c r="Q105" s="7">
        <f t="shared" si="37"/>
        <v>7.7688304140524963E-3</v>
      </c>
      <c r="R105" s="8">
        <v>2070.4243621928658</v>
      </c>
      <c r="S105" s="7">
        <f t="shared" si="38"/>
        <v>9.6598554215316674E-3</v>
      </c>
    </row>
    <row r="106" spans="1:19" x14ac:dyDescent="0.45">
      <c r="A106">
        <v>4000</v>
      </c>
      <c r="B106" s="8">
        <v>2269.6736331547322</v>
      </c>
      <c r="C106" s="7">
        <f t="shared" si="31"/>
        <v>8.8118396001283256E-3</v>
      </c>
      <c r="D106" s="8">
        <v>1876.509418874195</v>
      </c>
      <c r="E106" s="7">
        <f t="shared" si="32"/>
        <v>1.0658086657512717E-2</v>
      </c>
      <c r="F106" s="8">
        <v>2579.3189699195686</v>
      </c>
      <c r="G106" s="7">
        <f t="shared" si="33"/>
        <v>7.753984766228298E-3</v>
      </c>
      <c r="H106" s="8">
        <v>2080.0234062322224</v>
      </c>
      <c r="I106" s="7">
        <f t="shared" si="34"/>
        <v>9.6152764147150738E-3</v>
      </c>
      <c r="J106" s="7"/>
      <c r="L106" s="8">
        <v>2398.6163008726521</v>
      </c>
      <c r="M106" s="7">
        <f t="shared" si="35"/>
        <v>8.3381406157890716E-3</v>
      </c>
      <c r="N106" s="8">
        <v>1944.1862057420651</v>
      </c>
      <c r="O106" s="7">
        <f t="shared" si="36"/>
        <v>1.028708049719256E-2</v>
      </c>
      <c r="P106" s="8">
        <v>2712.5947423526586</v>
      </c>
      <c r="Q106" s="7">
        <f t="shared" si="37"/>
        <v>7.3730143643402531E-3</v>
      </c>
      <c r="R106" s="8">
        <v>2138.7609267932253</v>
      </c>
      <c r="S106" s="7">
        <f t="shared" si="38"/>
        <v>9.3512088001285968E-3</v>
      </c>
    </row>
    <row r="107" spans="1:19" x14ac:dyDescent="0.45">
      <c r="A107">
        <v>4500</v>
      </c>
      <c r="B107" s="8">
        <v>2390.1738989950732</v>
      </c>
      <c r="C107" s="7">
        <f t="shared" si="31"/>
        <v>8.3675920017404672E-3</v>
      </c>
      <c r="D107" s="8">
        <v>1947.3848864593986</v>
      </c>
      <c r="E107" s="7">
        <f t="shared" si="32"/>
        <v>1.0270183433724099E-2</v>
      </c>
      <c r="F107" s="8">
        <v>2703.8986391972403</v>
      </c>
      <c r="G107" s="7">
        <f t="shared" si="33"/>
        <v>7.3967269741804353E-3</v>
      </c>
      <c r="H107" s="8">
        <v>2141.5161370304909</v>
      </c>
      <c r="I107" s="7">
        <f t="shared" si="34"/>
        <v>9.3391778162049133E-3</v>
      </c>
      <c r="J107" s="7"/>
      <c r="L107" s="8">
        <v>2516.7188697792417</v>
      </c>
      <c r="M107" s="7">
        <f t="shared" si="35"/>
        <v>7.9468550262645488E-3</v>
      </c>
      <c r="N107" s="8">
        <v>2010.9326737331508</v>
      </c>
      <c r="O107" s="7">
        <f t="shared" si="36"/>
        <v>9.9456338152144348E-3</v>
      </c>
      <c r="P107" s="8">
        <v>2833.1127980375081</v>
      </c>
      <c r="Q107" s="7">
        <f t="shared" si="37"/>
        <v>7.0593730026753477E-3</v>
      </c>
      <c r="R107" s="8">
        <v>2195.6006918964613</v>
      </c>
      <c r="S107" s="7">
        <f t="shared" si="38"/>
        <v>9.109124475054204E-3</v>
      </c>
    </row>
    <row r="108" spans="1:19" x14ac:dyDescent="0.45">
      <c r="A108">
        <v>5000</v>
      </c>
      <c r="B108" s="8">
        <v>2497.8052565068419</v>
      </c>
      <c r="C108" s="7">
        <f t="shared" si="31"/>
        <v>8.0070293502263745E-3</v>
      </c>
      <c r="D108" s="8">
        <v>2008.4185060728137</v>
      </c>
      <c r="E108" s="7">
        <f t="shared" si="32"/>
        <v>9.9580839050857246E-3</v>
      </c>
      <c r="F108" s="8">
        <v>2813.9105547541049</v>
      </c>
      <c r="G108" s="7">
        <f t="shared" si="33"/>
        <v>7.1075464592184638E-3</v>
      </c>
      <c r="H108" s="8">
        <v>2193.4823148529426</v>
      </c>
      <c r="I108" s="7">
        <f t="shared" si="34"/>
        <v>9.1179217012929761E-3</v>
      </c>
      <c r="J108" s="7"/>
      <c r="L108" s="8">
        <v>2622.0116662228816</v>
      </c>
      <c r="M108" s="7">
        <f t="shared" si="35"/>
        <v>7.6277311263114418E-3</v>
      </c>
      <c r="N108" s="8">
        <v>2068.4182873276313</v>
      </c>
      <c r="O108" s="7">
        <f t="shared" si="36"/>
        <v>9.6692241228633364E-3</v>
      </c>
      <c r="P108" s="8">
        <v>2939.3607119422986</v>
      </c>
      <c r="Q108" s="7">
        <f t="shared" si="37"/>
        <v>6.8042006272800081E-3</v>
      </c>
      <c r="R108" s="8">
        <v>2243.66431192251</v>
      </c>
      <c r="S108" s="7">
        <f t="shared" si="38"/>
        <v>8.9139894474065794E-3</v>
      </c>
    </row>
    <row r="109" spans="1:19" x14ac:dyDescent="0.45">
      <c r="A109">
        <v>5500</v>
      </c>
      <c r="B109" s="8">
        <v>2594.834462045349</v>
      </c>
      <c r="C109" s="7">
        <f t="shared" si="31"/>
        <v>7.7076207721687284E-3</v>
      </c>
      <c r="D109" s="8">
        <v>2061.6328215247136</v>
      </c>
      <c r="E109" s="7">
        <f t="shared" si="32"/>
        <v>9.7010485044609837E-3</v>
      </c>
      <c r="F109" s="8">
        <v>2912.0335793348772</v>
      </c>
      <c r="G109" s="7">
        <f t="shared" si="33"/>
        <v>6.8680526701096964E-3</v>
      </c>
      <c r="H109" s="8">
        <v>2238.0291113372705</v>
      </c>
      <c r="I109" s="7">
        <f t="shared" si="34"/>
        <v>8.9364342486365472E-3</v>
      </c>
      <c r="J109" s="7"/>
      <c r="L109" s="8">
        <v>2716.8736060881733</v>
      </c>
      <c r="M109" s="7">
        <f t="shared" si="35"/>
        <v>7.3614024425657882E-3</v>
      </c>
      <c r="N109" s="8">
        <v>2118.5271647705072</v>
      </c>
      <c r="O109" s="7">
        <f t="shared" si="36"/>
        <v>9.4405209112183048E-3</v>
      </c>
      <c r="P109" s="8">
        <v>3034.03848572178</v>
      </c>
      <c r="Q109" s="7">
        <f t="shared" si="37"/>
        <v>6.5918741947803994E-3</v>
      </c>
      <c r="R109" s="8">
        <v>2284.9600782615066</v>
      </c>
      <c r="S109" s="7">
        <f t="shared" si="38"/>
        <v>8.7528881533969014E-3</v>
      </c>
    </row>
    <row r="110" spans="1:19" x14ac:dyDescent="0.45">
      <c r="A110">
        <v>6000</v>
      </c>
      <c r="B110" s="8">
        <v>2682.9819259182332</v>
      </c>
      <c r="C110" s="7">
        <f t="shared" si="31"/>
        <v>7.4543923709643068E-3</v>
      </c>
      <c r="D110" s="8">
        <v>2108.5066157122878</v>
      </c>
      <c r="E110" s="7">
        <f t="shared" si="32"/>
        <v>9.4853864109141883E-3</v>
      </c>
      <c r="F110" s="8">
        <v>3000.2861568498752</v>
      </c>
      <c r="G110" s="7">
        <f t="shared" si="33"/>
        <v>6.6660308232061533E-3</v>
      </c>
      <c r="H110" s="8">
        <v>2276.745622014716</v>
      </c>
      <c r="I110" s="7">
        <f t="shared" si="34"/>
        <v>8.7844684125500984E-3</v>
      </c>
      <c r="J110" s="7"/>
      <c r="L110" s="8">
        <v>2803.0177082501682</v>
      </c>
      <c r="M110" s="7">
        <f t="shared" si="35"/>
        <v>7.1351671953886232E-3</v>
      </c>
      <c r="N110" s="8">
        <v>2162.6497710499825</v>
      </c>
      <c r="O110" s="7">
        <f t="shared" si="36"/>
        <v>9.2479144185652635E-3</v>
      </c>
      <c r="P110" s="8">
        <v>3119.1232272134762</v>
      </c>
      <c r="Q110" s="7">
        <f t="shared" si="37"/>
        <v>6.4120583071247727E-3</v>
      </c>
      <c r="R110" s="8">
        <v>2320.7966447414419</v>
      </c>
      <c r="S110" s="7">
        <f t="shared" si="38"/>
        <v>8.6177304872087079E-3</v>
      </c>
    </row>
  </sheetData>
  <pageMargins left="0.7" right="0.7" top="0.78740157499999996" bottom="0.78740157499999996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workbookViewId="0">
      <selection activeCell="K90" sqref="K90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2" workbookViewId="0">
      <selection activeCell="L46" sqref="L46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25</vt:i4>
      </vt:variant>
    </vt:vector>
  </HeadingPairs>
  <TitlesOfParts>
    <vt:vector size="25" baseType="lpstr">
      <vt:lpstr>Inhalt</vt:lpstr>
      <vt:lpstr>Maße</vt:lpstr>
      <vt:lpstr>Mora 360 push</vt:lpstr>
      <vt:lpstr>Mora 360 pushpull</vt:lpstr>
      <vt:lpstr>Diagramm Mora 360 push</vt:lpstr>
      <vt:lpstr>Diagramm Mora 360 pushpull</vt:lpstr>
      <vt:lpstr>Vergleich Mora 360 pushpull</vt:lpstr>
      <vt:lpstr>Mora 420 push</vt:lpstr>
      <vt:lpstr>Mora 420 pushpull</vt:lpstr>
      <vt:lpstr>Diagramm Mora 420 push</vt:lpstr>
      <vt:lpstr>Diagramm Mora 420 pushpull</vt:lpstr>
      <vt:lpstr>Vergleich Mora 420 pushpull</vt:lpstr>
      <vt:lpstr>Nova 1080 push</vt:lpstr>
      <vt:lpstr>Nova 1080 pushpull</vt:lpstr>
      <vt:lpstr>Diagramm Nova 1080 push</vt:lpstr>
      <vt:lpstr>Diagramm Nova 1080 pushpull</vt:lpstr>
      <vt:lpstr>Vergleich Nova 1080 pushpull</vt:lpstr>
      <vt:lpstr>Nova 1260 push</vt:lpstr>
      <vt:lpstr>Nova 1260 pushpull</vt:lpstr>
      <vt:lpstr>Diagramm Nova 1260 push</vt:lpstr>
      <vt:lpstr>Diagramm Nova 1260 pushpull</vt:lpstr>
      <vt:lpstr>Vergleich Nova 1260 pushpull</vt:lpstr>
      <vt:lpstr>Vergleich Mora Nova</vt:lpstr>
      <vt:lpstr>Vergleich Mora Nova P Diagramm</vt:lpstr>
      <vt:lpstr>Vergleich Mora Nova KW Dia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Marcel Michaelis</cp:lastModifiedBy>
  <dcterms:created xsi:type="dcterms:W3CDTF">2020-02-29T11:21:46Z</dcterms:created>
  <dcterms:modified xsi:type="dcterms:W3CDTF">2021-02-13T17:14:41Z</dcterms:modified>
</cp:coreProperties>
</file>