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00.10\Dropbox\"/>
    </mc:Choice>
  </mc:AlternateContent>
  <xr:revisionPtr revIDLastSave="0" documentId="13_ncr:1_{2CA8566B-9108-49CF-AAB7-14A6311CCB70}" xr6:coauthVersionLast="47" xr6:coauthVersionMax="47" xr10:uidLastSave="{00000000-0000-0000-0000-000000000000}"/>
  <bookViews>
    <workbookView xWindow="-120" yWindow="-120" windowWidth="19440" windowHeight="1560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  <c r="C30" i="1"/>
  <c r="E30" i="1" s="1" a="1"/>
  <c r="E30" i="1" s="1"/>
  <c r="E29" i="1" a="1"/>
  <c r="E29" i="1" s="1"/>
  <c r="D29" i="1"/>
  <c r="D27" i="1"/>
  <c r="C27" i="1"/>
  <c r="E27" i="1" s="1" a="1"/>
  <c r="E27" i="1" s="1"/>
  <c r="E26" i="1" a="1"/>
  <c r="E26" i="1" s="1"/>
  <c r="D26" i="1"/>
  <c r="E24" i="1" a="1"/>
  <c r="E24" i="1" s="1"/>
  <c r="D24" i="1"/>
  <c r="C24" i="1"/>
  <c r="E23" i="1" a="1"/>
  <c r="E23" i="1" s="1"/>
  <c r="D23" i="1"/>
  <c r="E17" i="1" a="1"/>
  <c r="E17" i="1" s="1"/>
  <c r="E20" i="1" a="1"/>
  <c r="E20" i="1" s="1"/>
  <c r="E21" i="1" a="1"/>
  <c r="E21" i="1" s="1"/>
  <c r="D21" i="1"/>
  <c r="C21" i="1"/>
  <c r="D18" i="1"/>
  <c r="C18" i="1"/>
  <c r="E18" i="1" s="1" a="1"/>
  <c r="E18" i="1" s="1"/>
  <c r="D20" i="1"/>
  <c r="D17" i="1"/>
  <c r="D15" i="1"/>
  <c r="C15" i="1"/>
  <c r="E15" i="1" s="1" a="1"/>
  <c r="E15" i="1" s="1"/>
  <c r="E14" i="1" a="1"/>
  <c r="E14" i="1" s="1"/>
  <c r="D1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<sst xmlns="http://schemas.openxmlformats.org/spreadsheetml/2006/main" count="14" uniqueCount="8">
  <si>
    <t>Zahlweise</t>
  </si>
  <si>
    <t>Jährlich</t>
  </si>
  <si>
    <t>Beitrag</t>
  </si>
  <si>
    <t>Monatlich</t>
  </si>
  <si>
    <t>Prozent</t>
  </si>
  <si>
    <t>Gesamt</t>
  </si>
  <si>
    <t>Differenz
gemäß Zahlweise</t>
  </si>
  <si>
    <t>Viertel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</si>
</sst>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4" fontId="0" fillId="0" borderId="2" xfId="0" applyNumberFormat="1" applyBorder="1"/>
    <xf numFmtId="4" fontId="0" fillId="0" borderId="0" xfId="0" applyNumberFormat="1"/>
    <xf numFmtId="4" fontId="0" fillId="0" borderId="4" xfId="0" applyNumberFormat="1" applyBorder="1"/>
    <xf numFmtId="4" fontId="0" fillId="0" borderId="6" xfId="0" applyNumberFormat="1" applyBorder="1"/>
    <xf numFmtId="164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vertical="top"/>
    </xf>
    <xf numFmtId="4" fontId="3" fillId="0" borderId="7" xfId="0" applyNumberFormat="1" applyFont="1" applyBorder="1" applyAlignment="1">
      <alignment horizontal="right" wrapText="1"/>
    </xf>
    <xf numFmtId="4" fontId="0" fillId="0" borderId="8" xfId="0" applyNumberFormat="1" applyBorder="1"/>
    <xf numFmtId="4" fontId="0" fillId="0" borderId="7" xfId="0" applyNumberFormat="1" applyBorder="1"/>
    <xf numFmtId="4" fontId="0" fillId="0" borderId="9" xfId="0" applyNumberFormat="1" applyBorder="1"/>
    <xf numFmtId="0" fontId="0" fillId="2" borderId="0" xfId="0" applyFill="1"/>
    <xf numFmtId="0" fontId="0" fillId="2" borderId="0" xfId="0" applyFill="1" applyAlignment="1">
      <alignment wrapText="1"/>
    </xf>
    <xf numFmtId="4" fontId="4" fillId="0" borderId="7" xfId="0" applyNumberFormat="1" applyFont="1" applyBorder="1"/>
    <xf numFmtId="165" fontId="2" fillId="0" borderId="0" xfId="0" applyNumberFormat="1" applyFont="1" applyAlignment="1">
      <alignment vertical="top"/>
    </xf>
    <xf numFmtId="0" fontId="0" fillId="0" borderId="0" xfId="0" applyBorder="1"/>
    <xf numFmtId="4" fontId="0" fillId="0" borderId="0" xfId="0" applyNumberFormat="1" applyBorder="1"/>
  </cellXfs>
  <cellStyles count="1">
    <cellStyle name="Standard" xfId="0" builtinId="0"/>
  </cellStyles>
  <dxfs count="44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topLeftCell="A11" zoomScale="130" zoomScaleNormal="130" workbookViewId="0">
      <selection activeCell="B30" sqref="B30"/>
    </sheetView>
  </sheetViews>
  <sheetFormatPr baseColWidth="10" defaultColWidth="9.140625" defaultRowHeight="15" x14ac:dyDescent="0.25"/>
  <cols>
    <col min="1" max="1" width="15.7109375" customWidth="1"/>
    <col min="2" max="2" width="16.85546875" customWidth="1"/>
    <col min="3" max="3" width="16.42578125" customWidth="1"/>
  </cols>
  <sheetData>
    <row r="1" spans="1:5" ht="30" customHeight="1" x14ac:dyDescent="0.25">
      <c r="A1" s="14" t="s">
        <v>0</v>
      </c>
      <c r="B1" s="14" t="s">
        <v>2</v>
      </c>
      <c r="C1" s="15" t="s">
        <v>6</v>
      </c>
      <c r="D1" s="14" t="s">
        <v>4</v>
      </c>
      <c r="E1" s="14" t="s">
        <v>5</v>
      </c>
    </row>
    <row r="2" spans="1:5" ht="30" customHeight="1" x14ac:dyDescent="0.25"/>
    <row r="3" spans="1:5" ht="30" customHeight="1" x14ac:dyDescent="0.25">
      <c r="A3" s="1" t="s">
        <v>3</v>
      </c>
      <c r="B3" s="11">
        <v>30</v>
      </c>
      <c r="C3" s="4">
        <v>8.1199999999999992</v>
      </c>
    </row>
    <row r="4" spans="1:5" ht="30" customHeight="1" x14ac:dyDescent="0.25">
      <c r="A4" s="2"/>
      <c r="B4" s="12"/>
      <c r="C4" s="6"/>
    </row>
    <row r="5" spans="1:5" ht="30" customHeight="1" x14ac:dyDescent="0.25">
      <c r="A5" s="3"/>
      <c r="B5" s="13">
        <v>38.119999999999997</v>
      </c>
      <c r="C5" s="7"/>
    </row>
    <row r="6" spans="1:5" ht="30" customHeight="1" x14ac:dyDescent="0.25">
      <c r="A6" s="1" t="s">
        <v>1</v>
      </c>
      <c r="B6" s="11">
        <v>400</v>
      </c>
      <c r="C6" s="4">
        <v>85.12</v>
      </c>
    </row>
    <row r="7" spans="1:5" ht="30" customHeight="1" x14ac:dyDescent="0.25">
      <c r="A7" s="2"/>
      <c r="B7" s="12"/>
      <c r="C7" s="6"/>
    </row>
    <row r="8" spans="1:5" ht="30" customHeight="1" x14ac:dyDescent="0.25">
      <c r="A8" s="3"/>
      <c r="B8" s="13">
        <v>485.12</v>
      </c>
      <c r="C8" s="7"/>
    </row>
    <row r="9" spans="1:5" ht="30" customHeight="1" x14ac:dyDescent="0.25">
      <c r="A9" s="1" t="s">
        <v>1</v>
      </c>
      <c r="B9" s="11">
        <v>300</v>
      </c>
      <c r="C9" s="4">
        <v>70</v>
      </c>
    </row>
    <row r="10" spans="1:5" ht="30" customHeight="1" x14ac:dyDescent="0.25">
      <c r="A10" s="2"/>
      <c r="B10" s="12"/>
      <c r="C10" s="6"/>
    </row>
    <row r="11" spans="1:5" ht="30" customHeight="1" x14ac:dyDescent="0.25">
      <c r="A11" s="3"/>
      <c r="B11" s="13">
        <v>370</v>
      </c>
      <c r="C11" s="7"/>
    </row>
    <row r="12" spans="1:5" ht="30" customHeight="1" x14ac:dyDescent="0.25">
      <c r="A12" s="18"/>
      <c r="B12" s="19"/>
      <c r="C12" s="19"/>
    </row>
    <row r="13" spans="1:5" ht="30" customHeight="1" x14ac:dyDescent="0.25">
      <c r="B13" s="5"/>
      <c r="C13" s="5"/>
    </row>
    <row r="14" spans="1:5" ht="30" customHeight="1" x14ac:dyDescent="0.25">
      <c r="A14" s="1" t="s">
        <v>3</v>
      </c>
      <c r="B14" s="11">
        <v>35</v>
      </c>
      <c r="C14" s="4">
        <v>4</v>
      </c>
      <c r="D14" s="8">
        <f>((B16/B14)-1)*100</f>
        <v>11.428571428571432</v>
      </c>
      <c r="E14" s="9" cm="1">
        <f t="array" ref="E14">_xlfn.IFS(
A14="Jährlich",C14*1,
A14="Halbjähr",C14*2,
A14="Viertel",C14*4,
A14="Monatlich",C14*12
)</f>
        <v>48</v>
      </c>
    </row>
    <row r="15" spans="1:5" ht="30" customHeight="1" x14ac:dyDescent="0.25">
      <c r="A15" s="2"/>
      <c r="B15" s="10">
        <v>38</v>
      </c>
      <c r="C15" s="16">
        <f>IF(B15&lt;&gt;"",B15-B14,"")</f>
        <v>3</v>
      </c>
      <c r="D15" s="17">
        <f>IF(B15&lt;&gt;"",((B15/B14)-1)*100,"")</f>
        <v>8.5714285714285623</v>
      </c>
      <c r="E15" s="9" cm="1">
        <f t="array" ref="E15">IF(B15&lt;&gt;"",
_xlfn.IFS(
A14="Jährlich",C15*1,
A14="Halbjähr",C15*2,
A14="Viertel",C15*4,
A14="Monatlich",C15*12
),"")</f>
        <v>36</v>
      </c>
    </row>
    <row r="16" spans="1:5" ht="30" customHeight="1" x14ac:dyDescent="0.25">
      <c r="A16" s="3"/>
      <c r="B16" s="13">
        <v>39</v>
      </c>
      <c r="C16" s="7"/>
    </row>
    <row r="17" spans="1:5" ht="30" customHeight="1" x14ac:dyDescent="0.25">
      <c r="A17" s="1" t="s">
        <v>1</v>
      </c>
      <c r="B17" s="11">
        <v>300</v>
      </c>
      <c r="C17" s="4">
        <v>70</v>
      </c>
      <c r="D17" s="8">
        <f>((B19/B17)-1)*100</f>
        <v>23.333333333333339</v>
      </c>
      <c r="E17" s="9" cm="1">
        <f t="array" ref="E17">_xlfn.IFS(
A17="Jährlich",C17*1,
A17="Halbjähr",C17*2,
A17="Viertel",C17*4,
A17="Monatlich",C17*12
)</f>
        <v>70</v>
      </c>
    </row>
    <row r="18" spans="1:5" ht="30" customHeight="1" x14ac:dyDescent="0.25">
      <c r="A18" s="2"/>
      <c r="B18" s="10">
        <v>700</v>
      </c>
      <c r="C18" s="16">
        <f>IF(B18&lt;&gt;"",B18-B17,"")</f>
        <v>400</v>
      </c>
      <c r="D18" s="17">
        <f>IF(B18&lt;&gt;"",((B18/B17)-1)*100,"")</f>
        <v>133.33333333333334</v>
      </c>
      <c r="E18" s="9" cm="1">
        <f t="array" ref="E18">IF(B18&lt;&gt;"",
_xlfn.IFS(
A17="Jährlich",C18*1,
A17="Halbjähr",C18*2,
A17="Viertel",C18*4,
A17="Monatlich",C18*12
),"")</f>
        <v>400</v>
      </c>
    </row>
    <row r="19" spans="1:5" ht="30" customHeight="1" x14ac:dyDescent="0.25">
      <c r="A19" s="3"/>
      <c r="B19" s="13">
        <v>370</v>
      </c>
      <c r="C19" s="7"/>
    </row>
    <row r="20" spans="1:5" ht="30" customHeight="1" x14ac:dyDescent="0.25">
      <c r="A20" s="1" t="s">
        <v>1</v>
      </c>
      <c r="B20" s="11">
        <v>400</v>
      </c>
      <c r="C20" s="4">
        <v>130</v>
      </c>
      <c r="D20" s="8">
        <f>((B22/B20)-1)*100</f>
        <v>32.499999999999993</v>
      </c>
      <c r="E20" s="9" cm="1">
        <f t="array" ref="E20">_xlfn.IFS(
A20="Jährlich",C20*1,
A20="Halbjähr",C20*2,
A20="Viertel",C20*4,
A20="Monatlich",C20*12
)</f>
        <v>130</v>
      </c>
    </row>
    <row r="21" spans="1:5" ht="30" customHeight="1" x14ac:dyDescent="0.25">
      <c r="A21" s="2"/>
      <c r="B21" s="10">
        <v>420</v>
      </c>
      <c r="C21" s="16">
        <f>IF(B21&lt;&gt;"",B21-B20,"")</f>
        <v>20</v>
      </c>
      <c r="D21" s="17">
        <f>IF(B21&lt;&gt;"",((B21/B20)-1)*100,"")</f>
        <v>5.0000000000000044</v>
      </c>
      <c r="E21" s="9" cm="1">
        <f t="array" ref="E21">IF(B21&lt;&gt;"",
_xlfn.IFS(
A20="Jährlich",C21*1,
A20="Halbjähr",C21*2,
A20="Viertel",C21*4,
A20="Monatlich",C21*12
),"")</f>
        <v>20</v>
      </c>
    </row>
    <row r="22" spans="1:5" ht="30" customHeight="1" x14ac:dyDescent="0.25">
      <c r="A22" s="3"/>
      <c r="B22" s="13">
        <v>530</v>
      </c>
      <c r="C22" s="7"/>
    </row>
    <row r="23" spans="1:5" ht="30" customHeight="1" x14ac:dyDescent="0.25">
      <c r="A23" s="1" t="s">
        <v>3</v>
      </c>
      <c r="B23" s="11">
        <v>36</v>
      </c>
      <c r="C23" s="4">
        <v>3</v>
      </c>
      <c r="D23" s="8">
        <f>((B25/B23)-1)*100</f>
        <v>8.333333333333325</v>
      </c>
      <c r="E23" s="9" cm="1">
        <f t="array" ref="E23">_xlfn.IFS(
A23="Jährlich",C23*1,
A23="Halbjähr",C23*2,
A23="Viertel",C23*4,
A23="Monatlich",C23*12
)</f>
        <v>36</v>
      </c>
    </row>
    <row r="24" spans="1:5" ht="30" customHeight="1" x14ac:dyDescent="0.25">
      <c r="A24" s="2"/>
      <c r="B24" s="10">
        <v>37</v>
      </c>
      <c r="C24" s="16">
        <f>IF(B24&lt;&gt;"",B24-B23,"")</f>
        <v>1</v>
      </c>
      <c r="D24" s="17">
        <f>IF(B24&lt;&gt;"",((B24/B23)-1)*100,"")</f>
        <v>2.7777777777777679</v>
      </c>
      <c r="E24" s="9" cm="1">
        <f t="array" ref="E24">IF(B24&lt;&gt;"",
_xlfn.IFS(
A23="Jährlich",C24*1,
A23="Halbjähr",C24*2,
A23="Viertel",C24*4,
A23="Monatlich",C24*12
),"")</f>
        <v>12</v>
      </c>
    </row>
    <row r="25" spans="1:5" ht="30" customHeight="1" x14ac:dyDescent="0.25">
      <c r="A25" s="3"/>
      <c r="B25" s="13">
        <v>39</v>
      </c>
      <c r="C25" s="7"/>
    </row>
    <row r="26" spans="1:5" ht="30" customHeight="1" x14ac:dyDescent="0.25">
      <c r="A26" s="1" t="s">
        <v>7</v>
      </c>
      <c r="B26" s="11">
        <v>120</v>
      </c>
      <c r="C26" s="4">
        <v>50</v>
      </c>
      <c r="D26" s="8">
        <f>((B28/B26)-1)*100</f>
        <v>16.666666666666675</v>
      </c>
      <c r="E26" s="9" cm="1">
        <f t="array" ref="E26">_xlfn.IFS(
A26="Jährlich",C26*1,
A26="Halbjähr",C26*2,
A26="Viertel",C26*4,
A26="Monatlich",C26*12
)</f>
        <v>200</v>
      </c>
    </row>
    <row r="27" spans="1:5" ht="30" customHeight="1" x14ac:dyDescent="0.25">
      <c r="A27" s="2"/>
      <c r="B27" s="10">
        <v>127</v>
      </c>
      <c r="C27" s="16">
        <f>IF(B27&lt;&gt;"",B27-B26,"")</f>
        <v>7</v>
      </c>
      <c r="D27" s="17">
        <f>IF(B27&lt;&gt;"",((B27/B26)-1)*100,"")</f>
        <v>5.8333333333333348</v>
      </c>
      <c r="E27" s="9" cm="1">
        <f t="array" ref="E27">IF(B27&lt;&gt;"",
_xlfn.IFS(
A26="Jährlich",C27*1,
A26="Halbjähr",C27*2,
A26="Viertel",C27*4,
A26="Monatlich",C27*12
),"")</f>
        <v>28</v>
      </c>
    </row>
    <row r="28" spans="1:5" ht="30" customHeight="1" x14ac:dyDescent="0.25">
      <c r="A28" s="3"/>
      <c r="B28" s="13">
        <v>140</v>
      </c>
      <c r="C28" s="7"/>
    </row>
    <row r="29" spans="1:5" ht="30" customHeight="1" x14ac:dyDescent="0.25">
      <c r="A29" s="1" t="s">
        <v>1</v>
      </c>
      <c r="B29" s="11">
        <v>400</v>
      </c>
      <c r="C29" s="4">
        <v>130</v>
      </c>
      <c r="D29" s="8">
        <f>((B31/B29)-1)*100</f>
        <v>32.499999999999993</v>
      </c>
      <c r="E29" s="9" cm="1">
        <f t="array" ref="E29">_xlfn.IFS(
A29="Jährlich",C29*1,
A29="Halbjähr",C29*2,
A29="Viertel",C29*4,
A29="Monatlich",C29*12
)</f>
        <v>130</v>
      </c>
    </row>
    <row r="30" spans="1:5" ht="30" customHeight="1" x14ac:dyDescent="0.25">
      <c r="A30" s="2"/>
      <c r="B30" s="10">
        <v>420</v>
      </c>
      <c r="C30" s="16">
        <f>IF(B30&lt;&gt;"",B30-B29,"")</f>
        <v>20</v>
      </c>
      <c r="D30" s="17">
        <f>IF(B30&lt;&gt;"",((B30/B29)-1)*100,"")</f>
        <v>5.0000000000000044</v>
      </c>
      <c r="E30" s="9" cm="1">
        <f t="array" ref="E30">IF(B30&lt;&gt;"",
_xlfn.IFS(
A29="Jährlich",C30*1,
A29="Halbjähr",C30*2,
A29="Viertel",C30*4,
A29="Monatlich",C30*12
),"")</f>
        <v>20</v>
      </c>
    </row>
    <row r="31" spans="1:5" ht="30" customHeight="1" x14ac:dyDescent="0.25">
      <c r="A31" s="3"/>
      <c r="B31" s="13">
        <v>530</v>
      </c>
      <c r="C31" s="7"/>
    </row>
  </sheetData>
  <conditionalFormatting sqref="B15:E15 E18 E21">
    <cfRule type="expression" dxfId="13" priority="18">
      <formula>B15-B16</formula>
    </cfRule>
  </conditionalFormatting>
  <conditionalFormatting sqref="B18:D18">
    <cfRule type="expression" dxfId="12" priority="13">
      <formula>B18-B19</formula>
    </cfRule>
  </conditionalFormatting>
  <conditionalFormatting sqref="B21:D21">
    <cfRule type="expression" dxfId="11" priority="12">
      <formula>B21-B22</formula>
    </cfRule>
  </conditionalFormatting>
  <conditionalFormatting sqref="E14 E17 E20">
    <cfRule type="expression" dxfId="10" priority="10">
      <formula>E14&gt;=100</formula>
    </cfRule>
    <cfRule type="expression" dxfId="9" priority="11">
      <formula>E14&lt;100</formula>
    </cfRule>
  </conditionalFormatting>
  <conditionalFormatting sqref="B24:E24 E27 E30">
    <cfRule type="expression" dxfId="4" priority="5">
      <formula>B24-B25</formula>
    </cfRule>
  </conditionalFormatting>
  <conditionalFormatting sqref="B27:D27">
    <cfRule type="expression" dxfId="3" priority="4">
      <formula>B27-B28</formula>
    </cfRule>
  </conditionalFormatting>
  <conditionalFormatting sqref="B30:D30">
    <cfRule type="expression" dxfId="2" priority="3">
      <formula>B30-B31</formula>
    </cfRule>
  </conditionalFormatting>
  <conditionalFormatting sqref="E23 E26 E29">
    <cfRule type="expression" dxfId="1" priority="1">
      <formula>E23&gt;=100</formula>
    </cfRule>
    <cfRule type="expression" dxfId="0" priority="2">
      <formula>E23&lt;100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2015-06-05T18:19:34Z</dcterms:created>
  <dcterms:modified xsi:type="dcterms:W3CDTF">2024-12-10T08:10:02Z</dcterms:modified>
</cp:coreProperties>
</file>