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DDR4 Memory" sheetId="1" r:id="rId3"/>
  </sheets>
  <definedNames/>
  <calcPr/>
  <extLst>
    <ext uri="GoogleSheetsCustomDataVersion1">
      <go:sheetsCustomData xmlns:go="http://customooxmlschemas.google.com/" r:id="rId4" roundtripDataSignature="AMtx7mgCnWCnz3ks1XJB9nNkbJcBfYjEAA=="/>
    </ext>
  </extLst>
</workbook>
</file>

<file path=xl/sharedStrings.xml><?xml version="1.0" encoding="utf-8"?>
<sst xmlns="http://schemas.openxmlformats.org/spreadsheetml/2006/main" count="12" uniqueCount="11">
  <si>
    <t>DDR Type:</t>
  </si>
  <si>
    <t>Frequency (MHz):</t>
  </si>
  <si>
    <t>Timing (CAS)</t>
  </si>
  <si>
    <t>Last Updated:</t>
  </si>
  <si>
    <t>Feb 7th, 2020</t>
  </si>
  <si>
    <t>Notes:</t>
  </si>
  <si>
    <t>• Yellow indicates best timings available for each frequency, based on Newegg product listings (therefore grayed-out timings do not currently exist at that frequency)
• This sheet is for DDR4 Memory, when DDR5 is released, I will create another sheet tab for it
• Сurrent best timings available are 3800 MHz @ CL14 (As of last updated date)</t>
  </si>
  <si>
    <t>DDR4 Memory Bandwidth Calculator (GB/s)</t>
  </si>
  <si>
    <t>Rated Frequency:</t>
  </si>
  <si>
    <t># Channels</t>
  </si>
  <si>
    <r>
      <t>• One additional factor you may wish to consider is how the bandwidth of a particular RAM will compare to your CPU's max memory bandwidth
• Memory Bandwidth = [Real Clock in Hz] * [# Data Transfers Per Clock (2 for DDR)] * [Bus Width (8 Bytes for DDR4)] * [# Channels]
• If two RAM options have very similar response times (from the top table), the ideal one to choose is the RAM that has enough bandwidth to at least match your CPU's max memory bandwidth (you'll have to look that up)
•</t>
    </r>
    <r>
      <rPr>
        <b/>
      </rPr>
      <t xml:space="preserve"> IN SUMMARY: If money is not a concern, get the RAM with the lowest response time from the top table (doesn't have to be THE lowest), </t>
    </r>
    <r>
      <rPr>
        <b/>
        <i/>
      </rPr>
      <t>but also</t>
    </r>
    <r>
      <rPr>
        <b/>
      </rPr>
      <t xml:space="preserve"> lean towards higher frequency to get higher bandwidth</t>
    </r>
  </si>
</sst>
</file>

<file path=xl/styles.xml><?xml version="1.0" encoding="utf-8"?>
<styleSheet xmlns="http://schemas.openxmlformats.org/spreadsheetml/2006/main" xmlns:x14ac="http://schemas.microsoft.com/office/spreadsheetml/2009/9/ac" xmlns:mc="http://schemas.openxmlformats.org/markup-compatibility/2006">
  <fonts count="4">
    <font>
      <sz val="11.0"/>
      <color rgb="FF000000"/>
      <name val="Calibri"/>
    </font>
    <font/>
    <font>
      <b/>
      <color rgb="FFFF0000"/>
    </font>
    <font>
      <b/>
    </font>
  </fonts>
  <fills count="7">
    <fill>
      <patternFill patternType="none"/>
    </fill>
    <fill>
      <patternFill patternType="lightGray"/>
    </fill>
    <fill>
      <patternFill patternType="solid">
        <fgColor rgb="FFFBE4D5"/>
        <bgColor rgb="FFFBE4D5"/>
      </patternFill>
    </fill>
    <fill>
      <patternFill patternType="solid">
        <fgColor rgb="FFE2EFD9"/>
        <bgColor rgb="FFE2EFD9"/>
      </patternFill>
    </fill>
    <fill>
      <patternFill patternType="solid">
        <fgColor rgb="FFAEABAB"/>
        <bgColor rgb="FFAEABAB"/>
      </patternFill>
    </fill>
    <fill>
      <patternFill patternType="solid">
        <fgColor rgb="FFFFFF00"/>
        <bgColor rgb="FFFFFF00"/>
      </patternFill>
    </fill>
    <fill>
      <patternFill patternType="solid">
        <fgColor rgb="FFB6D7A8"/>
        <bgColor rgb="FFB6D7A8"/>
      </patternFill>
    </fill>
  </fills>
  <borders count="13">
    <border/>
    <border>
      <left style="thin">
        <color rgb="FF000000"/>
      </left>
      <right style="thin">
        <color rgb="FF000000"/>
      </right>
      <top style="thin">
        <color rgb="FF000000"/>
      </top>
      <bottom style="thin">
        <color rgb="FF000000"/>
      </bottom>
    </border>
    <border>
      <left style="thin">
        <color rgb="FF000000"/>
      </left>
      <right style="thin">
        <color rgb="FF000000"/>
      </right>
      <top/>
      <bottom/>
    </border>
    <border>
      <left/>
      <right style="thin">
        <color rgb="FF000000"/>
      </right>
      <top/>
    </border>
    <border>
      <left/>
      <right/>
      <top/>
      <bottom/>
    </border>
    <border>
      <left/>
      <right style="thin">
        <color rgb="FF000000"/>
      </right>
    </border>
    <border>
      <left/>
      <right style="thin">
        <color rgb="FF000000"/>
      </right>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top style="thin">
        <color rgb="FF000000"/>
      </top>
    </border>
    <border>
      <bottom style="thin">
        <color rgb="FF000000"/>
      </bottom>
    </border>
  </borders>
  <cellStyleXfs count="1">
    <xf borderId="0" fillId="0" fontId="0" numFmtId="0" applyAlignment="1" applyFont="1"/>
  </cellStyleXfs>
  <cellXfs count="34">
    <xf borderId="0" fillId="0" fontId="0" numFmtId="0" xfId="0" applyAlignment="1" applyFont="1">
      <alignment readingOrder="0" shrinkToFit="0" vertical="bottom" wrapText="0"/>
    </xf>
    <xf borderId="1" fillId="2" fontId="0" numFmtId="0" xfId="0" applyBorder="1" applyFill="1" applyFont="1"/>
    <xf borderId="2" fillId="2" fontId="0" numFmtId="0" xfId="0" applyBorder="1" applyFont="1"/>
    <xf borderId="1" fillId="2" fontId="0" numFmtId="0" xfId="0" applyAlignment="1" applyBorder="1" applyFont="1">
      <alignment readingOrder="0"/>
    </xf>
    <xf borderId="0" fillId="2" fontId="0" numFmtId="0" xfId="0" applyAlignment="1" applyFont="1">
      <alignment readingOrder="0"/>
    </xf>
    <xf borderId="3" fillId="3" fontId="0" numFmtId="0" xfId="0" applyAlignment="1" applyBorder="1" applyFill="1" applyFont="1">
      <alignment horizontal="center" vertical="center"/>
    </xf>
    <xf borderId="1" fillId="3" fontId="0" numFmtId="0" xfId="0" applyBorder="1" applyFont="1"/>
    <xf borderId="0" fillId="0" fontId="0" numFmtId="2" xfId="0" applyFont="1" applyNumberFormat="1"/>
    <xf borderId="4" fillId="4" fontId="0" numFmtId="2" xfId="0" applyBorder="1" applyFill="1" applyFont="1" applyNumberFormat="1"/>
    <xf borderId="4" fillId="0" fontId="0" numFmtId="2" xfId="0" applyBorder="1" applyFont="1" applyNumberFormat="1"/>
    <xf borderId="5" fillId="0" fontId="1" numFmtId="0" xfId="0" applyBorder="1" applyFont="1"/>
    <xf borderId="4" fillId="5" fontId="0" numFmtId="2" xfId="0" applyBorder="1" applyFill="1" applyFont="1" applyNumberFormat="1"/>
    <xf borderId="0" fillId="5" fontId="0" numFmtId="2" xfId="0" applyFont="1" applyNumberFormat="1"/>
    <xf borderId="0" fillId="4" fontId="0" numFmtId="2" xfId="0" applyFont="1" applyNumberFormat="1"/>
    <xf borderId="1" fillId="3" fontId="0" numFmtId="0" xfId="0" applyAlignment="1" applyBorder="1" applyFont="1">
      <alignment readingOrder="0"/>
    </xf>
    <xf borderId="6" fillId="0" fontId="1" numFmtId="0" xfId="0" applyBorder="1" applyFont="1"/>
    <xf borderId="0" fillId="0" fontId="2" numFmtId="0" xfId="0" applyAlignment="1" applyFont="1">
      <alignment horizontal="center" readingOrder="0"/>
    </xf>
    <xf borderId="0" fillId="0" fontId="3" numFmtId="0" xfId="0" applyAlignment="1" applyFont="1">
      <alignment horizontal="center" readingOrder="0"/>
    </xf>
    <xf borderId="0" fillId="0" fontId="1" numFmtId="0" xfId="0" applyAlignment="1" applyFont="1">
      <alignment readingOrder="0" shrinkToFit="0" vertical="top" wrapText="1"/>
    </xf>
    <xf borderId="7" fillId="0" fontId="3" numFmtId="0" xfId="0" applyAlignment="1" applyBorder="1" applyFont="1">
      <alignment horizontal="center" readingOrder="0"/>
    </xf>
    <xf borderId="8" fillId="0" fontId="1" numFmtId="0" xfId="0" applyBorder="1" applyFont="1"/>
    <xf borderId="9" fillId="0" fontId="1" numFmtId="0" xfId="0" applyBorder="1" applyFont="1"/>
    <xf borderId="0" fillId="0" fontId="1" numFmtId="0" xfId="0" applyAlignment="1" applyFont="1">
      <alignment readingOrder="0"/>
    </xf>
    <xf borderId="10" fillId="2" fontId="0" numFmtId="0" xfId="0" applyBorder="1" applyFont="1"/>
    <xf borderId="10" fillId="2" fontId="0" numFmtId="0" xfId="0" applyAlignment="1" applyBorder="1" applyFont="1">
      <alignment readingOrder="0"/>
    </xf>
    <xf borderId="11" fillId="6" fontId="1" numFmtId="0" xfId="0" applyAlignment="1" applyBorder="1" applyFill="1" applyFont="1">
      <alignment horizontal="center" readingOrder="0" vertical="center"/>
    </xf>
    <xf borderId="8" fillId="6" fontId="1" numFmtId="0" xfId="0" applyAlignment="1" applyBorder="1" applyFont="1">
      <alignment horizontal="center" readingOrder="0"/>
    </xf>
    <xf borderId="8" fillId="0" fontId="1" numFmtId="0" xfId="0" applyAlignment="1" applyBorder="1" applyFont="1">
      <alignment horizontal="center" readingOrder="0"/>
    </xf>
    <xf borderId="12" fillId="6" fontId="1" numFmtId="0" xfId="0" applyAlignment="1" applyBorder="1" applyFont="1">
      <alignment horizontal="center" readingOrder="0"/>
    </xf>
    <xf borderId="12" fillId="0" fontId="1" numFmtId="0" xfId="0" applyAlignment="1" applyBorder="1" applyFont="1">
      <alignment horizontal="center" readingOrder="0"/>
    </xf>
    <xf borderId="12" fillId="0" fontId="1" numFmtId="0" xfId="0" applyBorder="1" applyFont="1"/>
    <xf borderId="0" fillId="0" fontId="1" numFmtId="0" xfId="0" applyAlignment="1" applyFont="1">
      <alignment horizontal="center" readingOrder="0" vertical="center"/>
    </xf>
    <xf borderId="0" fillId="0" fontId="3" numFmtId="0" xfId="0" applyAlignment="1" applyFont="1">
      <alignment horizontal="center" readingOrder="0" vertical="center"/>
    </xf>
    <xf borderId="0" fillId="0" fontId="1" numFmtId="0" xfId="0" applyAlignment="1" applyFont="1">
      <alignment readingOrder="0"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86"/>
    <col customWidth="1" min="2" max="2" width="16.43"/>
    <col customWidth="1" min="3" max="3" width="9.57"/>
    <col customWidth="1" min="4" max="4" width="12.0"/>
    <col customWidth="1" min="5" max="31" width="8.71"/>
  </cols>
  <sheetData>
    <row r="1">
      <c r="B1" s="1" t="s">
        <v>0</v>
      </c>
      <c r="C1" s="1">
        <v>1600.0</v>
      </c>
      <c r="D1" s="1">
        <v>1866.0</v>
      </c>
      <c r="E1" s="1">
        <v>2000.0</v>
      </c>
      <c r="F1" s="1">
        <v>2133.0</v>
      </c>
      <c r="G1" s="1">
        <v>2400.0</v>
      </c>
      <c r="H1" s="1">
        <v>2600.0</v>
      </c>
      <c r="I1" s="1">
        <v>2666.0</v>
      </c>
      <c r="J1" s="1">
        <v>2800.0</v>
      </c>
      <c r="K1" s="1">
        <v>2933.0</v>
      </c>
      <c r="L1" s="1">
        <v>3000.0</v>
      </c>
      <c r="M1" s="1">
        <v>3100.0</v>
      </c>
      <c r="N1" s="2">
        <v>3200.0</v>
      </c>
      <c r="O1" s="2">
        <v>3333.0</v>
      </c>
      <c r="P1" s="1">
        <v>3400.0</v>
      </c>
      <c r="Q1" s="3">
        <v>3466.0</v>
      </c>
      <c r="R1" s="3">
        <v>3600.0</v>
      </c>
      <c r="S1" s="3">
        <v>3733.0</v>
      </c>
      <c r="T1" s="3">
        <v>3800.0</v>
      </c>
      <c r="U1" s="3">
        <v>3866.0</v>
      </c>
      <c r="V1" s="3">
        <v>4000.0</v>
      </c>
      <c r="W1" s="3">
        <v>4133.0</v>
      </c>
      <c r="X1" s="3">
        <v>4266.0</v>
      </c>
      <c r="Y1" s="3">
        <v>4300.0</v>
      </c>
      <c r="Z1" s="3">
        <v>4333.0</v>
      </c>
      <c r="AA1" s="3">
        <v>4400.0</v>
      </c>
      <c r="AB1" s="3">
        <v>4500.0</v>
      </c>
      <c r="AC1" s="3">
        <v>4600.0</v>
      </c>
      <c r="AD1" s="4">
        <v>4866.0</v>
      </c>
      <c r="AE1" s="4">
        <v>5000.0</v>
      </c>
    </row>
    <row r="2">
      <c r="B2" s="1" t="s">
        <v>1</v>
      </c>
      <c r="C2" s="1">
        <f t="shared" ref="C2:AE2" si="1">C1/2</f>
        <v>800</v>
      </c>
      <c r="D2" s="1">
        <f t="shared" si="1"/>
        <v>933</v>
      </c>
      <c r="E2" s="1">
        <f t="shared" si="1"/>
        <v>1000</v>
      </c>
      <c r="F2" s="1">
        <f t="shared" si="1"/>
        <v>1066.5</v>
      </c>
      <c r="G2" s="1">
        <f t="shared" si="1"/>
        <v>1200</v>
      </c>
      <c r="H2" s="1">
        <f t="shared" si="1"/>
        <v>1300</v>
      </c>
      <c r="I2" s="1">
        <f t="shared" si="1"/>
        <v>1333</v>
      </c>
      <c r="J2" s="1">
        <f t="shared" si="1"/>
        <v>1400</v>
      </c>
      <c r="K2" s="1">
        <f t="shared" si="1"/>
        <v>1466.5</v>
      </c>
      <c r="L2" s="1">
        <f t="shared" si="1"/>
        <v>1500</v>
      </c>
      <c r="M2" s="1">
        <f t="shared" si="1"/>
        <v>1550</v>
      </c>
      <c r="N2" s="1">
        <f t="shared" si="1"/>
        <v>1600</v>
      </c>
      <c r="O2" s="1">
        <f t="shared" si="1"/>
        <v>1666.5</v>
      </c>
      <c r="P2" s="1">
        <f t="shared" si="1"/>
        <v>1700</v>
      </c>
      <c r="Q2" s="1">
        <f t="shared" si="1"/>
        <v>1733</v>
      </c>
      <c r="R2" s="1">
        <f t="shared" si="1"/>
        <v>1800</v>
      </c>
      <c r="S2" s="1">
        <f t="shared" si="1"/>
        <v>1866.5</v>
      </c>
      <c r="T2" s="1">
        <f t="shared" si="1"/>
        <v>1900</v>
      </c>
      <c r="U2" s="1">
        <f t="shared" si="1"/>
        <v>1933</v>
      </c>
      <c r="V2" s="1">
        <f t="shared" si="1"/>
        <v>2000</v>
      </c>
      <c r="W2" s="1">
        <f t="shared" si="1"/>
        <v>2066.5</v>
      </c>
      <c r="X2" s="1">
        <f t="shared" si="1"/>
        <v>2133</v>
      </c>
      <c r="Y2" s="1">
        <f t="shared" si="1"/>
        <v>2150</v>
      </c>
      <c r="Z2" s="1">
        <f t="shared" si="1"/>
        <v>2166.5</v>
      </c>
      <c r="AA2" s="1">
        <f t="shared" si="1"/>
        <v>2200</v>
      </c>
      <c r="AB2" s="1">
        <f t="shared" si="1"/>
        <v>2250</v>
      </c>
      <c r="AC2" s="1">
        <f t="shared" si="1"/>
        <v>2300</v>
      </c>
      <c r="AD2" s="1">
        <f t="shared" si="1"/>
        <v>2433</v>
      </c>
      <c r="AE2" s="1">
        <f t="shared" si="1"/>
        <v>2500</v>
      </c>
    </row>
    <row r="3">
      <c r="A3" s="5" t="s">
        <v>2</v>
      </c>
      <c r="B3" s="6">
        <v>7.0</v>
      </c>
      <c r="C3" s="7">
        <f t="shared" ref="C3:AE3" si="2">1/(C$2*10^6)*$B3*10^9</f>
        <v>8.75</v>
      </c>
      <c r="D3" s="7">
        <f t="shared" si="2"/>
        <v>7.502679528</v>
      </c>
      <c r="E3" s="7">
        <f t="shared" si="2"/>
        <v>7</v>
      </c>
      <c r="F3" s="8">
        <f t="shared" si="2"/>
        <v>6.563525551</v>
      </c>
      <c r="G3" s="8">
        <f t="shared" si="2"/>
        <v>5.833333333</v>
      </c>
      <c r="H3" s="7">
        <f t="shared" si="2"/>
        <v>5.384615385</v>
      </c>
      <c r="I3" s="8">
        <f t="shared" si="2"/>
        <v>5.251312828</v>
      </c>
      <c r="J3" s="8">
        <f t="shared" si="2"/>
        <v>5</v>
      </c>
      <c r="K3" s="8">
        <f t="shared" si="2"/>
        <v>4.77326969</v>
      </c>
      <c r="L3" s="8">
        <f t="shared" si="2"/>
        <v>4.666666667</v>
      </c>
      <c r="M3" s="7">
        <f t="shared" si="2"/>
        <v>4.516129032</v>
      </c>
      <c r="N3" s="8">
        <f t="shared" si="2"/>
        <v>4.375</v>
      </c>
      <c r="O3" s="8">
        <f t="shared" si="2"/>
        <v>4.200420042</v>
      </c>
      <c r="P3" s="8">
        <f t="shared" si="2"/>
        <v>4.117647059</v>
      </c>
      <c r="Q3" s="8">
        <f t="shared" si="2"/>
        <v>4.039238315</v>
      </c>
      <c r="R3" s="8">
        <f t="shared" si="2"/>
        <v>3.888888889</v>
      </c>
      <c r="S3" s="8">
        <f t="shared" si="2"/>
        <v>3.750334851</v>
      </c>
      <c r="T3" s="8">
        <f t="shared" si="2"/>
        <v>3.684210526</v>
      </c>
      <c r="U3" s="8">
        <f t="shared" si="2"/>
        <v>3.62131402</v>
      </c>
      <c r="V3" s="8">
        <f t="shared" si="2"/>
        <v>3.5</v>
      </c>
      <c r="W3" s="8">
        <f t="shared" si="2"/>
        <v>3.387369949</v>
      </c>
      <c r="X3" s="8">
        <f t="shared" si="2"/>
        <v>3.281762775</v>
      </c>
      <c r="Y3" s="8">
        <f t="shared" si="2"/>
        <v>3.255813953</v>
      </c>
      <c r="Z3" s="8">
        <f t="shared" si="2"/>
        <v>3.231017771</v>
      </c>
      <c r="AA3" s="8">
        <f t="shared" si="2"/>
        <v>3.181818182</v>
      </c>
      <c r="AB3" s="8">
        <f t="shared" si="2"/>
        <v>3.111111111</v>
      </c>
      <c r="AC3" s="8">
        <f t="shared" si="2"/>
        <v>3.043478261</v>
      </c>
      <c r="AD3" s="8">
        <f t="shared" si="2"/>
        <v>2.877106453</v>
      </c>
      <c r="AE3" s="9">
        <f t="shared" si="2"/>
        <v>2.8</v>
      </c>
    </row>
    <row r="4">
      <c r="A4" s="10"/>
      <c r="B4" s="6">
        <v>8.0</v>
      </c>
      <c r="C4" s="7">
        <f t="shared" ref="C4:AE4" si="3">1/(C$2*10^6)*$B4*10^9</f>
        <v>10</v>
      </c>
      <c r="D4" s="7">
        <f t="shared" si="3"/>
        <v>8.57449089</v>
      </c>
      <c r="E4" s="7">
        <f t="shared" si="3"/>
        <v>8</v>
      </c>
      <c r="F4" s="8">
        <f t="shared" si="3"/>
        <v>7.501172058</v>
      </c>
      <c r="G4" s="8">
        <f t="shared" si="3"/>
        <v>6.666666667</v>
      </c>
      <c r="H4" s="7">
        <f t="shared" si="3"/>
        <v>6.153846154</v>
      </c>
      <c r="I4" s="8">
        <f t="shared" si="3"/>
        <v>6.001500375</v>
      </c>
      <c r="J4" s="8">
        <f t="shared" si="3"/>
        <v>5.714285714</v>
      </c>
      <c r="K4" s="8">
        <f t="shared" si="3"/>
        <v>5.45516536</v>
      </c>
      <c r="L4" s="8">
        <f t="shared" si="3"/>
        <v>5.333333333</v>
      </c>
      <c r="M4" s="7">
        <f t="shared" si="3"/>
        <v>5.161290323</v>
      </c>
      <c r="N4" s="8">
        <f t="shared" si="3"/>
        <v>5</v>
      </c>
      <c r="O4" s="8">
        <f t="shared" si="3"/>
        <v>4.800480048</v>
      </c>
      <c r="P4" s="8">
        <f t="shared" si="3"/>
        <v>4.705882353</v>
      </c>
      <c r="Q4" s="8">
        <f t="shared" si="3"/>
        <v>4.61627236</v>
      </c>
      <c r="R4" s="8">
        <f t="shared" si="3"/>
        <v>4.444444444</v>
      </c>
      <c r="S4" s="8">
        <f t="shared" si="3"/>
        <v>4.286096973</v>
      </c>
      <c r="T4" s="8">
        <f t="shared" si="3"/>
        <v>4.210526316</v>
      </c>
      <c r="U4" s="8">
        <f t="shared" si="3"/>
        <v>4.138644594</v>
      </c>
      <c r="V4" s="8">
        <f t="shared" si="3"/>
        <v>4</v>
      </c>
      <c r="W4" s="8">
        <f t="shared" si="3"/>
        <v>3.871279942</v>
      </c>
      <c r="X4" s="8">
        <f t="shared" si="3"/>
        <v>3.750586029</v>
      </c>
      <c r="Y4" s="8">
        <f t="shared" si="3"/>
        <v>3.720930233</v>
      </c>
      <c r="Z4" s="8">
        <f t="shared" si="3"/>
        <v>3.692591738</v>
      </c>
      <c r="AA4" s="8">
        <f t="shared" si="3"/>
        <v>3.636363636</v>
      </c>
      <c r="AB4" s="8">
        <f t="shared" si="3"/>
        <v>3.555555556</v>
      </c>
      <c r="AC4" s="8">
        <f t="shared" si="3"/>
        <v>3.47826087</v>
      </c>
      <c r="AD4" s="8">
        <f t="shared" si="3"/>
        <v>3.288121661</v>
      </c>
      <c r="AE4" s="9">
        <f t="shared" si="3"/>
        <v>3.2</v>
      </c>
    </row>
    <row r="5">
      <c r="A5" s="10"/>
      <c r="B5" s="6">
        <v>9.0</v>
      </c>
      <c r="C5" s="7">
        <f t="shared" ref="C5:AE5" si="4">1/(C$2*10^6)*$B5*10^9</f>
        <v>11.25</v>
      </c>
      <c r="D5" s="7">
        <f t="shared" si="4"/>
        <v>9.646302251</v>
      </c>
      <c r="E5" s="7">
        <f t="shared" si="4"/>
        <v>9</v>
      </c>
      <c r="F5" s="8">
        <f t="shared" si="4"/>
        <v>8.438818565</v>
      </c>
      <c r="G5" s="8">
        <f t="shared" si="4"/>
        <v>7.5</v>
      </c>
      <c r="H5" s="7">
        <f t="shared" si="4"/>
        <v>6.923076923</v>
      </c>
      <c r="I5" s="8">
        <f t="shared" si="4"/>
        <v>6.751687922</v>
      </c>
      <c r="J5" s="8">
        <f t="shared" si="4"/>
        <v>6.428571429</v>
      </c>
      <c r="K5" s="8">
        <f t="shared" si="4"/>
        <v>6.13706103</v>
      </c>
      <c r="L5" s="8">
        <f t="shared" si="4"/>
        <v>6</v>
      </c>
      <c r="M5" s="7">
        <f t="shared" si="4"/>
        <v>5.806451613</v>
      </c>
      <c r="N5" s="8">
        <f t="shared" si="4"/>
        <v>5.625</v>
      </c>
      <c r="O5" s="8">
        <f t="shared" si="4"/>
        <v>5.400540054</v>
      </c>
      <c r="P5" s="8">
        <f t="shared" si="4"/>
        <v>5.294117647</v>
      </c>
      <c r="Q5" s="8">
        <f t="shared" si="4"/>
        <v>5.193306405</v>
      </c>
      <c r="R5" s="8">
        <f t="shared" si="4"/>
        <v>5</v>
      </c>
      <c r="S5" s="8">
        <f t="shared" si="4"/>
        <v>4.821859095</v>
      </c>
      <c r="T5" s="8">
        <f t="shared" si="4"/>
        <v>4.736842105</v>
      </c>
      <c r="U5" s="8">
        <f t="shared" si="4"/>
        <v>4.655975168</v>
      </c>
      <c r="V5" s="8">
        <f t="shared" si="4"/>
        <v>4.5</v>
      </c>
      <c r="W5" s="8">
        <f t="shared" si="4"/>
        <v>4.355189935</v>
      </c>
      <c r="X5" s="8">
        <f t="shared" si="4"/>
        <v>4.219409283</v>
      </c>
      <c r="Y5" s="8">
        <f t="shared" si="4"/>
        <v>4.186046512</v>
      </c>
      <c r="Z5" s="8">
        <f t="shared" si="4"/>
        <v>4.154165705</v>
      </c>
      <c r="AA5" s="8">
        <f t="shared" si="4"/>
        <v>4.090909091</v>
      </c>
      <c r="AB5" s="8">
        <f t="shared" si="4"/>
        <v>4</v>
      </c>
      <c r="AC5" s="8">
        <f t="shared" si="4"/>
        <v>3.913043478</v>
      </c>
      <c r="AD5" s="8">
        <f t="shared" si="4"/>
        <v>3.699136868</v>
      </c>
      <c r="AE5" s="9">
        <f t="shared" si="4"/>
        <v>3.6</v>
      </c>
    </row>
    <row r="6">
      <c r="A6" s="10"/>
      <c r="B6" s="6">
        <v>10.0</v>
      </c>
      <c r="C6" s="7">
        <f t="shared" ref="C6:AE6" si="5">1/(C$2*10^6)*$B6*10^9</f>
        <v>12.5</v>
      </c>
      <c r="D6" s="7">
        <f t="shared" si="5"/>
        <v>10.71811361</v>
      </c>
      <c r="E6" s="7">
        <f t="shared" si="5"/>
        <v>10</v>
      </c>
      <c r="F6" s="8">
        <f t="shared" si="5"/>
        <v>9.376465073</v>
      </c>
      <c r="G6" s="8">
        <f t="shared" si="5"/>
        <v>8.333333333</v>
      </c>
      <c r="H6" s="7">
        <f t="shared" si="5"/>
        <v>7.692307692</v>
      </c>
      <c r="I6" s="8">
        <f t="shared" si="5"/>
        <v>7.501875469</v>
      </c>
      <c r="J6" s="8">
        <f t="shared" si="5"/>
        <v>7.142857143</v>
      </c>
      <c r="K6" s="8">
        <f t="shared" si="5"/>
        <v>6.8189567</v>
      </c>
      <c r="L6" s="8">
        <f t="shared" si="5"/>
        <v>6.666666667</v>
      </c>
      <c r="M6" s="7">
        <f t="shared" si="5"/>
        <v>6.451612903</v>
      </c>
      <c r="N6" s="8">
        <f t="shared" si="5"/>
        <v>6.25</v>
      </c>
      <c r="O6" s="8">
        <f t="shared" si="5"/>
        <v>6.00060006</v>
      </c>
      <c r="P6" s="8">
        <f t="shared" si="5"/>
        <v>5.882352941</v>
      </c>
      <c r="Q6" s="8">
        <f t="shared" si="5"/>
        <v>5.77034045</v>
      </c>
      <c r="R6" s="8">
        <f t="shared" si="5"/>
        <v>5.555555556</v>
      </c>
      <c r="S6" s="8">
        <f t="shared" si="5"/>
        <v>5.357621216</v>
      </c>
      <c r="T6" s="8">
        <f t="shared" si="5"/>
        <v>5.263157895</v>
      </c>
      <c r="U6" s="8">
        <f t="shared" si="5"/>
        <v>5.173305742</v>
      </c>
      <c r="V6" s="8">
        <f t="shared" si="5"/>
        <v>5</v>
      </c>
      <c r="W6" s="8">
        <f t="shared" si="5"/>
        <v>4.839099927</v>
      </c>
      <c r="X6" s="8">
        <f t="shared" si="5"/>
        <v>4.688232536</v>
      </c>
      <c r="Y6" s="8">
        <f t="shared" si="5"/>
        <v>4.651162791</v>
      </c>
      <c r="Z6" s="8">
        <f t="shared" si="5"/>
        <v>4.615739672</v>
      </c>
      <c r="AA6" s="8">
        <f t="shared" si="5"/>
        <v>4.545454545</v>
      </c>
      <c r="AB6" s="8">
        <f t="shared" si="5"/>
        <v>4.444444444</v>
      </c>
      <c r="AC6" s="8">
        <f t="shared" si="5"/>
        <v>4.347826087</v>
      </c>
      <c r="AD6" s="8">
        <f t="shared" si="5"/>
        <v>4.110152076</v>
      </c>
      <c r="AE6" s="9">
        <f t="shared" si="5"/>
        <v>4</v>
      </c>
    </row>
    <row r="7">
      <c r="A7" s="10"/>
      <c r="B7" s="6">
        <v>11.0</v>
      </c>
      <c r="C7" s="7">
        <f t="shared" ref="C7:AE7" si="6">1/(C$2*10^6)*$B7*10^9</f>
        <v>13.75</v>
      </c>
      <c r="D7" s="7">
        <f t="shared" si="6"/>
        <v>11.78992497</v>
      </c>
      <c r="E7" s="7">
        <f t="shared" si="6"/>
        <v>11</v>
      </c>
      <c r="F7" s="8">
        <f t="shared" si="6"/>
        <v>10.31411158</v>
      </c>
      <c r="G7" s="8">
        <f t="shared" si="6"/>
        <v>9.166666667</v>
      </c>
      <c r="H7" s="7">
        <f t="shared" si="6"/>
        <v>8.461538462</v>
      </c>
      <c r="I7" s="8">
        <f t="shared" si="6"/>
        <v>8.252063016</v>
      </c>
      <c r="J7" s="8">
        <f t="shared" si="6"/>
        <v>7.857142857</v>
      </c>
      <c r="K7" s="8">
        <f t="shared" si="6"/>
        <v>7.50085237</v>
      </c>
      <c r="L7" s="8">
        <f t="shared" si="6"/>
        <v>7.333333333</v>
      </c>
      <c r="M7" s="7">
        <f t="shared" si="6"/>
        <v>7.096774194</v>
      </c>
      <c r="N7" s="8">
        <f t="shared" si="6"/>
        <v>6.875</v>
      </c>
      <c r="O7" s="8">
        <f t="shared" si="6"/>
        <v>6.600660066</v>
      </c>
      <c r="P7" s="8">
        <f t="shared" si="6"/>
        <v>6.470588235</v>
      </c>
      <c r="Q7" s="8">
        <f t="shared" si="6"/>
        <v>6.347374495</v>
      </c>
      <c r="R7" s="8">
        <f t="shared" si="6"/>
        <v>6.111111111</v>
      </c>
      <c r="S7" s="8">
        <f t="shared" si="6"/>
        <v>5.893383338</v>
      </c>
      <c r="T7" s="8">
        <f t="shared" si="6"/>
        <v>5.789473684</v>
      </c>
      <c r="U7" s="8">
        <f t="shared" si="6"/>
        <v>5.690636317</v>
      </c>
      <c r="V7" s="8">
        <f t="shared" si="6"/>
        <v>5.5</v>
      </c>
      <c r="W7" s="8">
        <f t="shared" si="6"/>
        <v>5.32300992</v>
      </c>
      <c r="X7" s="8">
        <f t="shared" si="6"/>
        <v>5.15705579</v>
      </c>
      <c r="Y7" s="8">
        <f t="shared" si="6"/>
        <v>5.11627907</v>
      </c>
      <c r="Z7" s="8">
        <f t="shared" si="6"/>
        <v>5.07731364</v>
      </c>
      <c r="AA7" s="8">
        <f t="shared" si="6"/>
        <v>5</v>
      </c>
      <c r="AB7" s="8">
        <f t="shared" si="6"/>
        <v>4.888888889</v>
      </c>
      <c r="AC7" s="8">
        <f t="shared" si="6"/>
        <v>4.782608696</v>
      </c>
      <c r="AD7" s="8">
        <f t="shared" si="6"/>
        <v>4.521167283</v>
      </c>
      <c r="AE7" s="9">
        <f t="shared" si="6"/>
        <v>4.4</v>
      </c>
    </row>
    <row r="8">
      <c r="A8" s="10"/>
      <c r="B8" s="6">
        <v>12.0</v>
      </c>
      <c r="C8" s="7">
        <f t="shared" ref="C8:AE8" si="7">1/(C$2*10^6)*$B8*10^9</f>
        <v>15</v>
      </c>
      <c r="D8" s="7">
        <f t="shared" si="7"/>
        <v>12.86173633</v>
      </c>
      <c r="E8" s="7">
        <f t="shared" si="7"/>
        <v>12</v>
      </c>
      <c r="F8" s="11">
        <f t="shared" si="7"/>
        <v>11.25175809</v>
      </c>
      <c r="G8" s="11">
        <f t="shared" si="7"/>
        <v>10</v>
      </c>
      <c r="H8" s="7">
        <f t="shared" si="7"/>
        <v>9.230769231</v>
      </c>
      <c r="I8" s="8">
        <f t="shared" si="7"/>
        <v>9.002250563</v>
      </c>
      <c r="J8" s="8">
        <f t="shared" si="7"/>
        <v>8.571428571</v>
      </c>
      <c r="K8" s="8">
        <f t="shared" si="7"/>
        <v>8.18274804</v>
      </c>
      <c r="L8" s="8">
        <f t="shared" si="7"/>
        <v>8</v>
      </c>
      <c r="M8" s="7">
        <f t="shared" si="7"/>
        <v>7.741935484</v>
      </c>
      <c r="N8" s="8">
        <f t="shared" si="7"/>
        <v>7.5</v>
      </c>
      <c r="O8" s="8">
        <f t="shared" si="7"/>
        <v>7.200720072</v>
      </c>
      <c r="P8" s="8">
        <f t="shared" si="7"/>
        <v>7.058823529</v>
      </c>
      <c r="Q8" s="8">
        <f t="shared" si="7"/>
        <v>6.92440854</v>
      </c>
      <c r="R8" s="8">
        <f t="shared" si="7"/>
        <v>6.666666667</v>
      </c>
      <c r="S8" s="8">
        <f t="shared" si="7"/>
        <v>6.429145459</v>
      </c>
      <c r="T8" s="8">
        <f t="shared" si="7"/>
        <v>6.315789474</v>
      </c>
      <c r="U8" s="8">
        <f t="shared" si="7"/>
        <v>6.207966891</v>
      </c>
      <c r="V8" s="8">
        <f t="shared" si="7"/>
        <v>6</v>
      </c>
      <c r="W8" s="8">
        <f t="shared" si="7"/>
        <v>5.806919913</v>
      </c>
      <c r="X8" s="8">
        <f t="shared" si="7"/>
        <v>5.625879044</v>
      </c>
      <c r="Y8" s="8">
        <f t="shared" si="7"/>
        <v>5.581395349</v>
      </c>
      <c r="Z8" s="8">
        <f t="shared" si="7"/>
        <v>5.538887607</v>
      </c>
      <c r="AA8" s="8">
        <f t="shared" si="7"/>
        <v>5.454545455</v>
      </c>
      <c r="AB8" s="8">
        <f t="shared" si="7"/>
        <v>5.333333333</v>
      </c>
      <c r="AC8" s="8">
        <f t="shared" si="7"/>
        <v>5.217391304</v>
      </c>
      <c r="AD8" s="8">
        <f t="shared" si="7"/>
        <v>4.932182491</v>
      </c>
      <c r="AE8" s="9">
        <f t="shared" si="7"/>
        <v>4.8</v>
      </c>
    </row>
    <row r="9">
      <c r="A9" s="10"/>
      <c r="B9" s="6">
        <v>13.0</v>
      </c>
      <c r="C9" s="7">
        <f t="shared" ref="C9:AE9" si="8">1/(C$2*10^6)*$B9*10^9</f>
        <v>16.25</v>
      </c>
      <c r="D9" s="7">
        <f t="shared" si="8"/>
        <v>13.9335477</v>
      </c>
      <c r="E9" s="7">
        <f t="shared" si="8"/>
        <v>13</v>
      </c>
      <c r="F9" s="7">
        <f t="shared" si="8"/>
        <v>12.18940459</v>
      </c>
      <c r="G9" s="7">
        <f t="shared" si="8"/>
        <v>10.83333333</v>
      </c>
      <c r="H9" s="7">
        <f t="shared" si="8"/>
        <v>10</v>
      </c>
      <c r="I9" s="11">
        <f t="shared" si="8"/>
        <v>9.75243811</v>
      </c>
      <c r="J9" s="8">
        <f t="shared" si="8"/>
        <v>9.285714286</v>
      </c>
      <c r="K9" s="8">
        <f t="shared" si="8"/>
        <v>8.86464371</v>
      </c>
      <c r="L9" s="8">
        <f t="shared" si="8"/>
        <v>8.666666667</v>
      </c>
      <c r="M9" s="7">
        <f t="shared" si="8"/>
        <v>8.387096774</v>
      </c>
      <c r="N9" s="8">
        <f t="shared" si="8"/>
        <v>8.125</v>
      </c>
      <c r="O9" s="8">
        <f t="shared" si="8"/>
        <v>7.800780078</v>
      </c>
      <c r="P9" s="8">
        <f t="shared" si="8"/>
        <v>7.647058824</v>
      </c>
      <c r="Q9" s="8">
        <f t="shared" si="8"/>
        <v>7.501442585</v>
      </c>
      <c r="R9" s="8">
        <f t="shared" si="8"/>
        <v>7.222222222</v>
      </c>
      <c r="S9" s="8">
        <f t="shared" si="8"/>
        <v>6.964907581</v>
      </c>
      <c r="T9" s="8">
        <f t="shared" si="8"/>
        <v>6.842105263</v>
      </c>
      <c r="U9" s="8">
        <f t="shared" si="8"/>
        <v>6.725297465</v>
      </c>
      <c r="V9" s="8">
        <f t="shared" si="8"/>
        <v>6.5</v>
      </c>
      <c r="W9" s="8">
        <f t="shared" si="8"/>
        <v>6.290829906</v>
      </c>
      <c r="X9" s="8">
        <f t="shared" si="8"/>
        <v>6.094702297</v>
      </c>
      <c r="Y9" s="8">
        <f t="shared" si="8"/>
        <v>6.046511628</v>
      </c>
      <c r="Z9" s="8">
        <f t="shared" si="8"/>
        <v>6.000461574</v>
      </c>
      <c r="AA9" s="8">
        <f t="shared" si="8"/>
        <v>5.909090909</v>
      </c>
      <c r="AB9" s="8">
        <f t="shared" si="8"/>
        <v>5.777777778</v>
      </c>
      <c r="AC9" s="8">
        <f t="shared" si="8"/>
        <v>5.652173913</v>
      </c>
      <c r="AD9" s="8">
        <f t="shared" si="8"/>
        <v>5.343197698</v>
      </c>
      <c r="AE9" s="9">
        <f t="shared" si="8"/>
        <v>5.2</v>
      </c>
    </row>
    <row r="10">
      <c r="A10" s="10"/>
      <c r="B10" s="6">
        <v>14.0</v>
      </c>
      <c r="C10" s="7">
        <f t="shared" ref="C10:AE10" si="9">1/(C$2*10^6)*$B10*10^9</f>
        <v>17.5</v>
      </c>
      <c r="D10" s="7">
        <f t="shared" si="9"/>
        <v>15.00535906</v>
      </c>
      <c r="E10" s="7">
        <f t="shared" si="9"/>
        <v>14</v>
      </c>
      <c r="F10" s="7">
        <f t="shared" si="9"/>
        <v>13.1270511</v>
      </c>
      <c r="G10" s="7">
        <f t="shared" si="9"/>
        <v>11.66666667</v>
      </c>
      <c r="H10" s="7">
        <f t="shared" si="9"/>
        <v>10.76923077</v>
      </c>
      <c r="I10" s="7">
        <f t="shared" si="9"/>
        <v>10.50262566</v>
      </c>
      <c r="J10" s="11">
        <f t="shared" si="9"/>
        <v>10</v>
      </c>
      <c r="K10" s="11">
        <f t="shared" si="9"/>
        <v>9.546539379</v>
      </c>
      <c r="L10" s="11">
        <f t="shared" si="9"/>
        <v>9.333333333</v>
      </c>
      <c r="M10" s="7">
        <f t="shared" si="9"/>
        <v>9.032258065</v>
      </c>
      <c r="N10" s="11">
        <f t="shared" si="9"/>
        <v>8.75</v>
      </c>
      <c r="O10" s="8">
        <f t="shared" si="9"/>
        <v>8.400840084</v>
      </c>
      <c r="P10" s="8">
        <f t="shared" si="9"/>
        <v>8.235294118</v>
      </c>
      <c r="Q10" s="8">
        <f t="shared" si="9"/>
        <v>8.07847663</v>
      </c>
      <c r="R10" s="11">
        <f t="shared" si="9"/>
        <v>7.777777778</v>
      </c>
      <c r="S10" s="8">
        <f t="shared" si="9"/>
        <v>7.500669703</v>
      </c>
      <c r="T10" s="11">
        <f t="shared" si="9"/>
        <v>7.368421053</v>
      </c>
      <c r="U10" s="8">
        <f t="shared" si="9"/>
        <v>7.242628039</v>
      </c>
      <c r="V10" s="8">
        <f t="shared" si="9"/>
        <v>7</v>
      </c>
      <c r="W10" s="8">
        <f t="shared" si="9"/>
        <v>6.774739898</v>
      </c>
      <c r="X10" s="8">
        <f t="shared" si="9"/>
        <v>6.563525551</v>
      </c>
      <c r="Y10" s="8">
        <f t="shared" si="9"/>
        <v>6.511627907</v>
      </c>
      <c r="Z10" s="8">
        <f t="shared" si="9"/>
        <v>6.462035541</v>
      </c>
      <c r="AA10" s="8">
        <f t="shared" si="9"/>
        <v>6.363636364</v>
      </c>
      <c r="AB10" s="8">
        <f t="shared" si="9"/>
        <v>6.222222222</v>
      </c>
      <c r="AC10" s="8">
        <f t="shared" si="9"/>
        <v>6.086956522</v>
      </c>
      <c r="AD10" s="8">
        <f t="shared" si="9"/>
        <v>5.754212906</v>
      </c>
      <c r="AE10" s="9">
        <f t="shared" si="9"/>
        <v>5.6</v>
      </c>
    </row>
    <row r="11">
      <c r="A11" s="10"/>
      <c r="B11" s="6">
        <v>15.0</v>
      </c>
      <c r="C11" s="7">
        <f t="shared" ref="C11:AE11" si="10">1/(C$2*10^6)*$B11*10^9</f>
        <v>18.75</v>
      </c>
      <c r="D11" s="7">
        <f t="shared" si="10"/>
        <v>16.07717042</v>
      </c>
      <c r="E11" s="7">
        <f t="shared" si="10"/>
        <v>15</v>
      </c>
      <c r="F11" s="7">
        <f t="shared" si="10"/>
        <v>14.06469761</v>
      </c>
      <c r="G11" s="7">
        <f t="shared" si="10"/>
        <v>12.5</v>
      </c>
      <c r="H11" s="7">
        <f t="shared" si="10"/>
        <v>11.53846154</v>
      </c>
      <c r="I11" s="7">
        <f t="shared" si="10"/>
        <v>11.2528132</v>
      </c>
      <c r="J11" s="7">
        <f t="shared" si="10"/>
        <v>10.71428571</v>
      </c>
      <c r="K11" s="7">
        <f t="shared" si="10"/>
        <v>10.22843505</v>
      </c>
      <c r="L11" s="7">
        <f t="shared" si="10"/>
        <v>10</v>
      </c>
      <c r="M11" s="7">
        <f t="shared" si="10"/>
        <v>9.677419355</v>
      </c>
      <c r="N11" s="9">
        <f t="shared" si="10"/>
        <v>9.375</v>
      </c>
      <c r="O11" s="8">
        <f t="shared" si="10"/>
        <v>9.00090009</v>
      </c>
      <c r="P11" s="8">
        <f t="shared" si="10"/>
        <v>8.823529412</v>
      </c>
      <c r="Q11" s="8">
        <f t="shared" si="10"/>
        <v>8.655510675</v>
      </c>
      <c r="R11" s="9">
        <f t="shared" si="10"/>
        <v>8.333333333</v>
      </c>
      <c r="S11" s="8">
        <f t="shared" si="10"/>
        <v>8.036431824</v>
      </c>
      <c r="T11" s="9">
        <f t="shared" si="10"/>
        <v>7.894736842</v>
      </c>
      <c r="U11" s="8">
        <f t="shared" si="10"/>
        <v>7.759958614</v>
      </c>
      <c r="V11" s="8">
        <f t="shared" si="10"/>
        <v>7.5</v>
      </c>
      <c r="W11" s="8">
        <f t="shared" si="10"/>
        <v>7.258649891</v>
      </c>
      <c r="X11" s="8">
        <f t="shared" si="10"/>
        <v>7.032348805</v>
      </c>
      <c r="Y11" s="8">
        <f t="shared" si="10"/>
        <v>6.976744186</v>
      </c>
      <c r="Z11" s="8">
        <f t="shared" si="10"/>
        <v>6.923609508</v>
      </c>
      <c r="AA11" s="8">
        <f t="shared" si="10"/>
        <v>6.818181818</v>
      </c>
      <c r="AB11" s="8">
        <f t="shared" si="10"/>
        <v>6.666666667</v>
      </c>
      <c r="AC11" s="8">
        <f t="shared" si="10"/>
        <v>6.52173913</v>
      </c>
      <c r="AD11" s="8">
        <f t="shared" si="10"/>
        <v>6.165228113</v>
      </c>
      <c r="AE11" s="9">
        <f t="shared" si="10"/>
        <v>6</v>
      </c>
    </row>
    <row r="12">
      <c r="A12" s="10"/>
      <c r="B12" s="6">
        <v>16.0</v>
      </c>
      <c r="C12" s="7">
        <f t="shared" ref="C12:AE12" si="11">1/(C$2*10^6)*$B12*10^9</f>
        <v>20</v>
      </c>
      <c r="D12" s="7">
        <f t="shared" si="11"/>
        <v>17.14898178</v>
      </c>
      <c r="E12" s="7">
        <f t="shared" si="11"/>
        <v>16</v>
      </c>
      <c r="F12" s="7">
        <f t="shared" si="11"/>
        <v>15.00234412</v>
      </c>
      <c r="G12" s="7">
        <f t="shared" si="11"/>
        <v>13.33333333</v>
      </c>
      <c r="H12" s="7">
        <f t="shared" si="11"/>
        <v>12.30769231</v>
      </c>
      <c r="I12" s="7">
        <f t="shared" si="11"/>
        <v>12.00300075</v>
      </c>
      <c r="J12" s="7">
        <f t="shared" si="11"/>
        <v>11.42857143</v>
      </c>
      <c r="K12" s="7">
        <f t="shared" si="11"/>
        <v>10.91033072</v>
      </c>
      <c r="L12" s="7">
        <f t="shared" si="11"/>
        <v>10.66666667</v>
      </c>
      <c r="M12" s="7">
        <f t="shared" si="11"/>
        <v>10.32258065</v>
      </c>
      <c r="N12" s="7">
        <f t="shared" si="11"/>
        <v>10</v>
      </c>
      <c r="O12" s="11">
        <f t="shared" si="11"/>
        <v>9.600960096</v>
      </c>
      <c r="P12" s="11">
        <f t="shared" si="11"/>
        <v>9.411764706</v>
      </c>
      <c r="Q12" s="11">
        <f t="shared" si="11"/>
        <v>9.23254472</v>
      </c>
      <c r="R12" s="9">
        <f t="shared" si="11"/>
        <v>8.888888889</v>
      </c>
      <c r="S12" s="8">
        <f t="shared" si="11"/>
        <v>8.572193946</v>
      </c>
      <c r="T12" s="9">
        <f t="shared" si="11"/>
        <v>8.421052632</v>
      </c>
      <c r="U12" s="8">
        <f t="shared" si="11"/>
        <v>8.277289188</v>
      </c>
      <c r="V12" s="8">
        <f t="shared" si="11"/>
        <v>8</v>
      </c>
      <c r="W12" s="8">
        <f t="shared" si="11"/>
        <v>7.742559884</v>
      </c>
      <c r="X12" s="8">
        <f t="shared" si="11"/>
        <v>7.501172058</v>
      </c>
      <c r="Y12" s="8">
        <f t="shared" si="11"/>
        <v>7.441860465</v>
      </c>
      <c r="Z12" s="8">
        <f t="shared" si="11"/>
        <v>7.385183476</v>
      </c>
      <c r="AA12" s="8">
        <f t="shared" si="11"/>
        <v>7.272727273</v>
      </c>
      <c r="AB12" s="8">
        <f t="shared" si="11"/>
        <v>7.111111111</v>
      </c>
      <c r="AC12" s="8">
        <f t="shared" si="11"/>
        <v>6.956521739</v>
      </c>
      <c r="AD12" s="8">
        <f t="shared" si="11"/>
        <v>6.576243321</v>
      </c>
      <c r="AE12" s="9">
        <f t="shared" si="11"/>
        <v>6.4</v>
      </c>
    </row>
    <row r="13">
      <c r="A13" s="10"/>
      <c r="B13" s="6">
        <v>17.0</v>
      </c>
      <c r="C13" s="7">
        <f t="shared" ref="C13:AE13" si="12">1/(C$2*10^6)*$B13*10^9</f>
        <v>21.25</v>
      </c>
      <c r="D13" s="7">
        <f t="shared" si="12"/>
        <v>18.22079314</v>
      </c>
      <c r="E13" s="7">
        <f t="shared" si="12"/>
        <v>17</v>
      </c>
      <c r="F13" s="7">
        <f t="shared" si="12"/>
        <v>15.93999062</v>
      </c>
      <c r="G13" s="7">
        <f t="shared" si="12"/>
        <v>14.16666667</v>
      </c>
      <c r="H13" s="7">
        <f t="shared" si="12"/>
        <v>13.07692308</v>
      </c>
      <c r="I13" s="7">
        <f t="shared" si="12"/>
        <v>12.7531883</v>
      </c>
      <c r="J13" s="7">
        <f t="shared" si="12"/>
        <v>12.14285714</v>
      </c>
      <c r="K13" s="7">
        <f t="shared" si="12"/>
        <v>11.59222639</v>
      </c>
      <c r="L13" s="7">
        <f t="shared" si="12"/>
        <v>11.33333333</v>
      </c>
      <c r="M13" s="7">
        <f t="shared" si="12"/>
        <v>10.96774194</v>
      </c>
      <c r="N13" s="7">
        <f t="shared" si="12"/>
        <v>10.625</v>
      </c>
      <c r="O13" s="7">
        <f t="shared" si="12"/>
        <v>10.2010201</v>
      </c>
      <c r="P13" s="7">
        <f t="shared" si="12"/>
        <v>10</v>
      </c>
      <c r="Q13" s="7">
        <f t="shared" si="12"/>
        <v>9.809578765</v>
      </c>
      <c r="R13" s="7">
        <f t="shared" si="12"/>
        <v>9.444444444</v>
      </c>
      <c r="S13" s="12">
        <f t="shared" si="12"/>
        <v>9.107956068</v>
      </c>
      <c r="T13" s="7">
        <f t="shared" si="12"/>
        <v>8.947368421</v>
      </c>
      <c r="U13" s="13">
        <f t="shared" si="12"/>
        <v>8.794619762</v>
      </c>
      <c r="V13" s="12">
        <f t="shared" si="12"/>
        <v>8.5</v>
      </c>
      <c r="W13" s="12">
        <f t="shared" si="12"/>
        <v>8.226469877</v>
      </c>
      <c r="X13" s="12">
        <f t="shared" si="12"/>
        <v>7.969995312</v>
      </c>
      <c r="Y13" s="13">
        <f t="shared" si="12"/>
        <v>7.906976744</v>
      </c>
      <c r="Z13" s="13">
        <f t="shared" si="12"/>
        <v>7.846757443</v>
      </c>
      <c r="AA13" s="13">
        <f t="shared" si="12"/>
        <v>7.727272727</v>
      </c>
      <c r="AB13" s="13">
        <f t="shared" si="12"/>
        <v>7.555555556</v>
      </c>
      <c r="AC13" s="13">
        <f t="shared" si="12"/>
        <v>7.391304348</v>
      </c>
      <c r="AD13" s="13">
        <f t="shared" si="12"/>
        <v>6.987258529</v>
      </c>
      <c r="AE13" s="7">
        <f t="shared" si="12"/>
        <v>6.8</v>
      </c>
    </row>
    <row r="14">
      <c r="A14" s="10"/>
      <c r="B14" s="14">
        <v>18.0</v>
      </c>
      <c r="C14" s="7">
        <f t="shared" ref="C14:AE14" si="13">1/(C$2*10^6)*$B14*10^9</f>
        <v>22.5</v>
      </c>
      <c r="D14" s="7">
        <f t="shared" si="13"/>
        <v>19.2926045</v>
      </c>
      <c r="E14" s="7">
        <f t="shared" si="13"/>
        <v>18</v>
      </c>
      <c r="F14" s="7">
        <f t="shared" si="13"/>
        <v>16.87763713</v>
      </c>
      <c r="G14" s="7">
        <f t="shared" si="13"/>
        <v>15</v>
      </c>
      <c r="H14" s="7">
        <f t="shared" si="13"/>
        <v>13.84615385</v>
      </c>
      <c r="I14" s="7">
        <f t="shared" si="13"/>
        <v>13.50337584</v>
      </c>
      <c r="J14" s="7">
        <f t="shared" si="13"/>
        <v>12.85714286</v>
      </c>
      <c r="K14" s="7">
        <f t="shared" si="13"/>
        <v>12.27412206</v>
      </c>
      <c r="L14" s="7">
        <f t="shared" si="13"/>
        <v>12</v>
      </c>
      <c r="M14" s="7">
        <f t="shared" si="13"/>
        <v>11.61290323</v>
      </c>
      <c r="N14" s="7">
        <f t="shared" si="13"/>
        <v>11.25</v>
      </c>
      <c r="O14" s="7">
        <f t="shared" si="13"/>
        <v>10.80108011</v>
      </c>
      <c r="P14" s="7">
        <f t="shared" si="13"/>
        <v>10.58823529</v>
      </c>
      <c r="Q14" s="7">
        <f t="shared" si="13"/>
        <v>10.38661281</v>
      </c>
      <c r="R14" s="7">
        <f t="shared" si="13"/>
        <v>10</v>
      </c>
      <c r="S14" s="7">
        <f t="shared" si="13"/>
        <v>9.643718189</v>
      </c>
      <c r="T14" s="7">
        <f t="shared" si="13"/>
        <v>9.473684211</v>
      </c>
      <c r="U14" s="12">
        <f t="shared" si="13"/>
        <v>9.311950336</v>
      </c>
      <c r="V14" s="7">
        <f t="shared" si="13"/>
        <v>9</v>
      </c>
      <c r="W14" s="7">
        <f t="shared" si="13"/>
        <v>8.710379869</v>
      </c>
      <c r="X14" s="7">
        <f t="shared" si="13"/>
        <v>8.438818565</v>
      </c>
      <c r="Y14" s="12">
        <f t="shared" si="13"/>
        <v>8.372093023</v>
      </c>
      <c r="Z14" s="13">
        <f t="shared" si="13"/>
        <v>8.30833141</v>
      </c>
      <c r="AA14" s="12">
        <f t="shared" si="13"/>
        <v>8.181818182</v>
      </c>
      <c r="AB14" s="12">
        <f t="shared" si="13"/>
        <v>8</v>
      </c>
      <c r="AC14" s="12">
        <f t="shared" si="13"/>
        <v>7.826086957</v>
      </c>
      <c r="AD14" s="12">
        <f t="shared" si="13"/>
        <v>7.398273736</v>
      </c>
      <c r="AE14" s="7">
        <f t="shared" si="13"/>
        <v>7.2</v>
      </c>
    </row>
    <row r="15">
      <c r="A15" s="10"/>
      <c r="B15" s="14">
        <v>19.0</v>
      </c>
      <c r="C15" s="7">
        <f t="shared" ref="C15:AE15" si="14">1/(C$2*10^6)*$B15*10^9</f>
        <v>23.75</v>
      </c>
      <c r="D15" s="7">
        <f t="shared" si="14"/>
        <v>20.36441586</v>
      </c>
      <c r="E15" s="7">
        <f t="shared" si="14"/>
        <v>19</v>
      </c>
      <c r="F15" s="7">
        <f t="shared" si="14"/>
        <v>17.81528364</v>
      </c>
      <c r="G15" s="7">
        <f t="shared" si="14"/>
        <v>15.83333333</v>
      </c>
      <c r="H15" s="7">
        <f t="shared" si="14"/>
        <v>14.61538462</v>
      </c>
      <c r="I15" s="7">
        <f t="shared" si="14"/>
        <v>14.25356339</v>
      </c>
      <c r="J15" s="7">
        <f t="shared" si="14"/>
        <v>13.57142857</v>
      </c>
      <c r="K15" s="7">
        <f t="shared" si="14"/>
        <v>12.95601773</v>
      </c>
      <c r="L15" s="7">
        <f t="shared" si="14"/>
        <v>12.66666667</v>
      </c>
      <c r="M15" s="7">
        <f t="shared" si="14"/>
        <v>12.25806452</v>
      </c>
      <c r="N15" s="7">
        <f t="shared" si="14"/>
        <v>11.875</v>
      </c>
      <c r="O15" s="7">
        <f t="shared" si="14"/>
        <v>11.40114011</v>
      </c>
      <c r="P15" s="7">
        <f t="shared" si="14"/>
        <v>11.17647059</v>
      </c>
      <c r="Q15" s="7">
        <f t="shared" si="14"/>
        <v>10.96364686</v>
      </c>
      <c r="R15" s="7">
        <f t="shared" si="14"/>
        <v>10.55555556</v>
      </c>
      <c r="S15" s="7">
        <f t="shared" si="14"/>
        <v>10.17948031</v>
      </c>
      <c r="T15" s="7">
        <f t="shared" si="14"/>
        <v>10</v>
      </c>
      <c r="U15" s="7">
        <f t="shared" si="14"/>
        <v>9.829280911</v>
      </c>
      <c r="V15" s="7">
        <f t="shared" si="14"/>
        <v>9.5</v>
      </c>
      <c r="W15" s="7">
        <f t="shared" si="14"/>
        <v>9.194289862</v>
      </c>
      <c r="X15" s="7">
        <f t="shared" si="14"/>
        <v>8.907641819</v>
      </c>
      <c r="Y15" s="7">
        <f t="shared" si="14"/>
        <v>8.837209302</v>
      </c>
      <c r="Z15" s="12">
        <f t="shared" si="14"/>
        <v>8.769905377</v>
      </c>
      <c r="AA15" s="7">
        <f t="shared" si="14"/>
        <v>8.636363636</v>
      </c>
      <c r="AB15" s="7">
        <f t="shared" si="14"/>
        <v>8.444444444</v>
      </c>
      <c r="AC15" s="7">
        <f t="shared" si="14"/>
        <v>8.260869565</v>
      </c>
      <c r="AD15" s="7">
        <f t="shared" si="14"/>
        <v>7.809288944</v>
      </c>
      <c r="AE15" s="7">
        <f t="shared" si="14"/>
        <v>7.6</v>
      </c>
    </row>
    <row r="16">
      <c r="A16" s="10"/>
      <c r="B16" s="14">
        <v>20.0</v>
      </c>
      <c r="C16" s="7">
        <f t="shared" ref="C16:AE16" si="15">1/(C$2*10^6)*$B16*10^9</f>
        <v>25</v>
      </c>
      <c r="D16" s="7">
        <f t="shared" si="15"/>
        <v>21.43622722</v>
      </c>
      <c r="E16" s="7">
        <f t="shared" si="15"/>
        <v>20</v>
      </c>
      <c r="F16" s="7">
        <f t="shared" si="15"/>
        <v>18.75293015</v>
      </c>
      <c r="G16" s="7">
        <f t="shared" si="15"/>
        <v>16.66666667</v>
      </c>
      <c r="H16" s="7">
        <f t="shared" si="15"/>
        <v>15.38461538</v>
      </c>
      <c r="I16" s="7">
        <f t="shared" si="15"/>
        <v>15.00375094</v>
      </c>
      <c r="J16" s="7">
        <f t="shared" si="15"/>
        <v>14.28571429</v>
      </c>
      <c r="K16" s="7">
        <f t="shared" si="15"/>
        <v>13.6379134</v>
      </c>
      <c r="L16" s="7">
        <f t="shared" si="15"/>
        <v>13.33333333</v>
      </c>
      <c r="M16" s="7">
        <f t="shared" si="15"/>
        <v>12.90322581</v>
      </c>
      <c r="N16" s="7">
        <f t="shared" si="15"/>
        <v>12.5</v>
      </c>
      <c r="O16" s="7">
        <f t="shared" si="15"/>
        <v>12.00120012</v>
      </c>
      <c r="P16" s="7">
        <f t="shared" si="15"/>
        <v>11.76470588</v>
      </c>
      <c r="Q16" s="7">
        <f t="shared" si="15"/>
        <v>11.5406809</v>
      </c>
      <c r="R16" s="7">
        <f t="shared" si="15"/>
        <v>11.11111111</v>
      </c>
      <c r="S16" s="7">
        <f t="shared" si="15"/>
        <v>10.71524243</v>
      </c>
      <c r="T16" s="7">
        <f t="shared" si="15"/>
        <v>10.52631579</v>
      </c>
      <c r="U16" s="7">
        <f t="shared" si="15"/>
        <v>10.34661148</v>
      </c>
      <c r="V16" s="7">
        <f t="shared" si="15"/>
        <v>10</v>
      </c>
      <c r="W16" s="7">
        <f t="shared" si="15"/>
        <v>9.678199855</v>
      </c>
      <c r="X16" s="7">
        <f t="shared" si="15"/>
        <v>9.376465073</v>
      </c>
      <c r="Y16" s="7">
        <f t="shared" si="15"/>
        <v>9.302325581</v>
      </c>
      <c r="Z16" s="7">
        <f t="shared" si="15"/>
        <v>9.231479345</v>
      </c>
      <c r="AA16" s="7">
        <f t="shared" si="15"/>
        <v>9.090909091</v>
      </c>
      <c r="AB16" s="7">
        <f t="shared" si="15"/>
        <v>8.888888889</v>
      </c>
      <c r="AC16" s="7">
        <f t="shared" si="15"/>
        <v>8.695652174</v>
      </c>
      <c r="AD16" s="7">
        <f t="shared" si="15"/>
        <v>8.220304151</v>
      </c>
      <c r="AE16" s="7">
        <f t="shared" si="15"/>
        <v>8</v>
      </c>
    </row>
    <row r="17">
      <c r="A17" s="15"/>
      <c r="B17" s="14">
        <v>21.0</v>
      </c>
      <c r="C17" s="7">
        <f t="shared" ref="C17:AE17" si="16">1/(C$2*10^6)*$B17*10^9</f>
        <v>26.25</v>
      </c>
      <c r="D17" s="7">
        <f t="shared" si="16"/>
        <v>22.50803859</v>
      </c>
      <c r="E17" s="7">
        <f t="shared" si="16"/>
        <v>21</v>
      </c>
      <c r="F17" s="7">
        <f t="shared" si="16"/>
        <v>19.69057665</v>
      </c>
      <c r="G17" s="7">
        <f t="shared" si="16"/>
        <v>17.5</v>
      </c>
      <c r="H17" s="7">
        <f t="shared" si="16"/>
        <v>16.15384615</v>
      </c>
      <c r="I17" s="7">
        <f t="shared" si="16"/>
        <v>15.75393848</v>
      </c>
      <c r="J17" s="7">
        <f t="shared" si="16"/>
        <v>15</v>
      </c>
      <c r="K17" s="7">
        <f t="shared" si="16"/>
        <v>14.31980907</v>
      </c>
      <c r="L17" s="7">
        <f t="shared" si="16"/>
        <v>14</v>
      </c>
      <c r="M17" s="7">
        <f t="shared" si="16"/>
        <v>13.5483871</v>
      </c>
      <c r="N17" s="7">
        <f t="shared" si="16"/>
        <v>13.125</v>
      </c>
      <c r="O17" s="7">
        <f t="shared" si="16"/>
        <v>12.60126013</v>
      </c>
      <c r="P17" s="7">
        <f t="shared" si="16"/>
        <v>12.35294118</v>
      </c>
      <c r="Q17" s="7">
        <f t="shared" si="16"/>
        <v>12.11771495</v>
      </c>
      <c r="R17" s="7">
        <f t="shared" si="16"/>
        <v>11.66666667</v>
      </c>
      <c r="S17" s="7">
        <f t="shared" si="16"/>
        <v>11.25100455</v>
      </c>
      <c r="T17" s="7">
        <f t="shared" si="16"/>
        <v>11.05263158</v>
      </c>
      <c r="U17" s="7">
        <f t="shared" si="16"/>
        <v>10.86394206</v>
      </c>
      <c r="V17" s="7">
        <f t="shared" si="16"/>
        <v>10.5</v>
      </c>
      <c r="W17" s="7">
        <f t="shared" si="16"/>
        <v>10.16210985</v>
      </c>
      <c r="X17" s="7">
        <f t="shared" si="16"/>
        <v>9.845288326</v>
      </c>
      <c r="Y17" s="7">
        <f t="shared" si="16"/>
        <v>9.76744186</v>
      </c>
      <c r="Z17" s="7">
        <f t="shared" si="16"/>
        <v>9.693053312</v>
      </c>
      <c r="AA17" s="7">
        <f t="shared" si="16"/>
        <v>9.545454545</v>
      </c>
      <c r="AB17" s="7">
        <f t="shared" si="16"/>
        <v>9.333333333</v>
      </c>
      <c r="AC17" s="7">
        <f t="shared" si="16"/>
        <v>9.130434783</v>
      </c>
      <c r="AD17" s="7">
        <f t="shared" si="16"/>
        <v>8.631319359</v>
      </c>
      <c r="AE17" s="7">
        <f t="shared" si="16"/>
        <v>8.4</v>
      </c>
    </row>
    <row r="19">
      <c r="A19" s="16" t="s">
        <v>3</v>
      </c>
      <c r="B19" s="16" t="s">
        <v>4</v>
      </c>
    </row>
    <row r="21" ht="15.75" customHeight="1">
      <c r="A21" s="17" t="s">
        <v>5</v>
      </c>
      <c r="B21" s="18" t="s">
        <v>6</v>
      </c>
    </row>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c r="A31" s="19" t="s">
        <v>7</v>
      </c>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1"/>
    </row>
    <row r="32" ht="15.75" customHeight="1">
      <c r="B32" s="22" t="s">
        <v>8</v>
      </c>
      <c r="C32" s="23">
        <v>1600.0</v>
      </c>
      <c r="D32" s="23">
        <v>1866.0</v>
      </c>
      <c r="E32" s="23">
        <v>2000.0</v>
      </c>
      <c r="F32" s="23">
        <v>2133.0</v>
      </c>
      <c r="G32" s="23">
        <v>2400.0</v>
      </c>
      <c r="H32" s="23">
        <v>2600.0</v>
      </c>
      <c r="I32" s="23">
        <v>2666.0</v>
      </c>
      <c r="J32" s="23">
        <v>2800.0</v>
      </c>
      <c r="K32" s="23">
        <v>2933.0</v>
      </c>
      <c r="L32" s="23">
        <v>3000.0</v>
      </c>
      <c r="M32" s="23">
        <v>3100.0</v>
      </c>
      <c r="N32" s="23">
        <v>3200.0</v>
      </c>
      <c r="O32" s="23">
        <v>3333.0</v>
      </c>
      <c r="P32" s="23">
        <v>3400.0</v>
      </c>
      <c r="Q32" s="24">
        <v>3466.0</v>
      </c>
      <c r="R32" s="24">
        <v>3600.0</v>
      </c>
      <c r="S32" s="24">
        <v>3733.0</v>
      </c>
      <c r="T32" s="24">
        <v>3800.0</v>
      </c>
      <c r="U32" s="24">
        <v>3866.0</v>
      </c>
      <c r="V32" s="24">
        <v>4000.0</v>
      </c>
      <c r="W32" s="24">
        <v>4133.0</v>
      </c>
      <c r="X32" s="24">
        <v>4266.0</v>
      </c>
      <c r="Y32" s="24">
        <v>4300.0</v>
      </c>
      <c r="Z32" s="24">
        <v>4333.0</v>
      </c>
      <c r="AA32" s="24">
        <v>4400.0</v>
      </c>
      <c r="AB32" s="24">
        <v>4500.0</v>
      </c>
      <c r="AC32" s="24">
        <v>4600.0</v>
      </c>
      <c r="AD32" s="24">
        <v>4866.0</v>
      </c>
      <c r="AE32" s="24">
        <v>5000.0</v>
      </c>
    </row>
    <row r="33" ht="15.75" customHeight="1"/>
    <row r="34" ht="15.75" customHeight="1">
      <c r="A34" s="25" t="s">
        <v>9</v>
      </c>
      <c r="B34" s="26">
        <v>1.0</v>
      </c>
      <c r="C34" s="27">
        <f t="shared" ref="C34:AE34" si="17">(C$32)*8*$B34/1000</f>
        <v>12.8</v>
      </c>
      <c r="D34" s="27">
        <f t="shared" si="17"/>
        <v>14.928</v>
      </c>
      <c r="E34" s="27">
        <f t="shared" si="17"/>
        <v>16</v>
      </c>
      <c r="F34" s="27">
        <f t="shared" si="17"/>
        <v>17.064</v>
      </c>
      <c r="G34" s="27">
        <f t="shared" si="17"/>
        <v>19.2</v>
      </c>
      <c r="H34" s="27">
        <f t="shared" si="17"/>
        <v>20.8</v>
      </c>
      <c r="I34" s="27">
        <f t="shared" si="17"/>
        <v>21.328</v>
      </c>
      <c r="J34" s="27">
        <f t="shared" si="17"/>
        <v>22.4</v>
      </c>
      <c r="K34" s="27">
        <f t="shared" si="17"/>
        <v>23.464</v>
      </c>
      <c r="L34" s="27">
        <f t="shared" si="17"/>
        <v>24</v>
      </c>
      <c r="M34" s="27">
        <f t="shared" si="17"/>
        <v>24.8</v>
      </c>
      <c r="N34" s="27">
        <f t="shared" si="17"/>
        <v>25.6</v>
      </c>
      <c r="O34" s="27">
        <f t="shared" si="17"/>
        <v>26.664</v>
      </c>
      <c r="P34" s="27">
        <f t="shared" si="17"/>
        <v>27.2</v>
      </c>
      <c r="Q34" s="27">
        <f t="shared" si="17"/>
        <v>27.728</v>
      </c>
      <c r="R34" s="27">
        <f t="shared" si="17"/>
        <v>28.8</v>
      </c>
      <c r="S34" s="27">
        <f t="shared" si="17"/>
        <v>29.864</v>
      </c>
      <c r="T34" s="27">
        <f t="shared" si="17"/>
        <v>30.4</v>
      </c>
      <c r="U34" s="27">
        <f t="shared" si="17"/>
        <v>30.928</v>
      </c>
      <c r="V34" s="27">
        <f t="shared" si="17"/>
        <v>32</v>
      </c>
      <c r="W34" s="27">
        <f t="shared" si="17"/>
        <v>33.064</v>
      </c>
      <c r="X34" s="27">
        <f t="shared" si="17"/>
        <v>34.128</v>
      </c>
      <c r="Y34" s="27">
        <f t="shared" si="17"/>
        <v>34.4</v>
      </c>
      <c r="Z34" s="27">
        <f t="shared" si="17"/>
        <v>34.664</v>
      </c>
      <c r="AA34" s="27">
        <f t="shared" si="17"/>
        <v>35.2</v>
      </c>
      <c r="AB34" s="27">
        <f t="shared" si="17"/>
        <v>36</v>
      </c>
      <c r="AC34" s="27">
        <f t="shared" si="17"/>
        <v>36.8</v>
      </c>
      <c r="AD34" s="27">
        <f t="shared" si="17"/>
        <v>38.928</v>
      </c>
      <c r="AE34" s="27">
        <f t="shared" si="17"/>
        <v>40</v>
      </c>
    </row>
    <row r="35" ht="15.75" customHeight="1">
      <c r="B35" s="28">
        <v>2.0</v>
      </c>
      <c r="C35" s="29">
        <f t="shared" ref="C35:AE35" si="18">(C$32)*8*$B35/1000</f>
        <v>25.6</v>
      </c>
      <c r="D35" s="29">
        <f t="shared" si="18"/>
        <v>29.856</v>
      </c>
      <c r="E35" s="29">
        <f t="shared" si="18"/>
        <v>32</v>
      </c>
      <c r="F35" s="29">
        <f t="shared" si="18"/>
        <v>34.128</v>
      </c>
      <c r="G35" s="29">
        <f t="shared" si="18"/>
        <v>38.4</v>
      </c>
      <c r="H35" s="29">
        <f t="shared" si="18"/>
        <v>41.6</v>
      </c>
      <c r="I35" s="29">
        <f t="shared" si="18"/>
        <v>42.656</v>
      </c>
      <c r="J35" s="29">
        <f t="shared" si="18"/>
        <v>44.8</v>
      </c>
      <c r="K35" s="29">
        <f t="shared" si="18"/>
        <v>46.928</v>
      </c>
      <c r="L35" s="29">
        <f t="shared" si="18"/>
        <v>48</v>
      </c>
      <c r="M35" s="29">
        <f t="shared" si="18"/>
        <v>49.6</v>
      </c>
      <c r="N35" s="29">
        <f t="shared" si="18"/>
        <v>51.2</v>
      </c>
      <c r="O35" s="29">
        <f t="shared" si="18"/>
        <v>53.328</v>
      </c>
      <c r="P35" s="29">
        <f t="shared" si="18"/>
        <v>54.4</v>
      </c>
      <c r="Q35" s="29">
        <f t="shared" si="18"/>
        <v>55.456</v>
      </c>
      <c r="R35" s="29">
        <f t="shared" si="18"/>
        <v>57.6</v>
      </c>
      <c r="S35" s="29">
        <f t="shared" si="18"/>
        <v>59.728</v>
      </c>
      <c r="T35" s="29">
        <f t="shared" si="18"/>
        <v>60.8</v>
      </c>
      <c r="U35" s="29">
        <f t="shared" si="18"/>
        <v>61.856</v>
      </c>
      <c r="V35" s="29">
        <f t="shared" si="18"/>
        <v>64</v>
      </c>
      <c r="W35" s="29">
        <f t="shared" si="18"/>
        <v>66.128</v>
      </c>
      <c r="X35" s="29">
        <f t="shared" si="18"/>
        <v>68.256</v>
      </c>
      <c r="Y35" s="29">
        <f t="shared" si="18"/>
        <v>68.8</v>
      </c>
      <c r="Z35" s="29">
        <f t="shared" si="18"/>
        <v>69.328</v>
      </c>
      <c r="AA35" s="29">
        <f t="shared" si="18"/>
        <v>70.4</v>
      </c>
      <c r="AB35" s="29">
        <f t="shared" si="18"/>
        <v>72</v>
      </c>
      <c r="AC35" s="29">
        <f t="shared" si="18"/>
        <v>73.6</v>
      </c>
      <c r="AD35" s="29">
        <f t="shared" si="18"/>
        <v>77.856</v>
      </c>
      <c r="AE35" s="29">
        <f t="shared" si="18"/>
        <v>80</v>
      </c>
    </row>
    <row r="36" ht="15.75" customHeight="1">
      <c r="B36" s="28">
        <v>3.0</v>
      </c>
      <c r="C36" s="29">
        <f t="shared" ref="C36:AE36" si="19">(C$32)*8*$B36/1000</f>
        <v>38.4</v>
      </c>
      <c r="D36" s="29">
        <f t="shared" si="19"/>
        <v>44.784</v>
      </c>
      <c r="E36" s="29">
        <f t="shared" si="19"/>
        <v>48</v>
      </c>
      <c r="F36" s="29">
        <f t="shared" si="19"/>
        <v>51.192</v>
      </c>
      <c r="G36" s="29">
        <f t="shared" si="19"/>
        <v>57.6</v>
      </c>
      <c r="H36" s="29">
        <f t="shared" si="19"/>
        <v>62.4</v>
      </c>
      <c r="I36" s="29">
        <f t="shared" si="19"/>
        <v>63.984</v>
      </c>
      <c r="J36" s="29">
        <f t="shared" si="19"/>
        <v>67.2</v>
      </c>
      <c r="K36" s="29">
        <f t="shared" si="19"/>
        <v>70.392</v>
      </c>
      <c r="L36" s="29">
        <f t="shared" si="19"/>
        <v>72</v>
      </c>
      <c r="M36" s="29">
        <f t="shared" si="19"/>
        <v>74.4</v>
      </c>
      <c r="N36" s="29">
        <f t="shared" si="19"/>
        <v>76.8</v>
      </c>
      <c r="O36" s="29">
        <f t="shared" si="19"/>
        <v>79.992</v>
      </c>
      <c r="P36" s="29">
        <f t="shared" si="19"/>
        <v>81.6</v>
      </c>
      <c r="Q36" s="29">
        <f t="shared" si="19"/>
        <v>83.184</v>
      </c>
      <c r="R36" s="29">
        <f t="shared" si="19"/>
        <v>86.4</v>
      </c>
      <c r="S36" s="29">
        <f t="shared" si="19"/>
        <v>89.592</v>
      </c>
      <c r="T36" s="29">
        <f t="shared" si="19"/>
        <v>91.2</v>
      </c>
      <c r="U36" s="29">
        <f t="shared" si="19"/>
        <v>92.784</v>
      </c>
      <c r="V36" s="29">
        <f t="shared" si="19"/>
        <v>96</v>
      </c>
      <c r="W36" s="29">
        <f t="shared" si="19"/>
        <v>99.192</v>
      </c>
      <c r="X36" s="29">
        <f t="shared" si="19"/>
        <v>102.384</v>
      </c>
      <c r="Y36" s="29">
        <f t="shared" si="19"/>
        <v>103.2</v>
      </c>
      <c r="Z36" s="29">
        <f t="shared" si="19"/>
        <v>103.992</v>
      </c>
      <c r="AA36" s="29">
        <f t="shared" si="19"/>
        <v>105.6</v>
      </c>
      <c r="AB36" s="29">
        <f t="shared" si="19"/>
        <v>108</v>
      </c>
      <c r="AC36" s="29">
        <f t="shared" si="19"/>
        <v>110.4</v>
      </c>
      <c r="AD36" s="29">
        <f t="shared" si="19"/>
        <v>116.784</v>
      </c>
      <c r="AE36" s="29">
        <f t="shared" si="19"/>
        <v>120</v>
      </c>
    </row>
    <row r="37" ht="15.75" customHeight="1">
      <c r="A37" s="30"/>
      <c r="B37" s="28">
        <v>4.0</v>
      </c>
      <c r="C37" s="29">
        <f t="shared" ref="C37:AE37" si="20">(C$32)*8*$B37/1000</f>
        <v>51.2</v>
      </c>
      <c r="D37" s="29">
        <f t="shared" si="20"/>
        <v>59.712</v>
      </c>
      <c r="E37" s="29">
        <f t="shared" si="20"/>
        <v>64</v>
      </c>
      <c r="F37" s="29">
        <f t="shared" si="20"/>
        <v>68.256</v>
      </c>
      <c r="G37" s="29">
        <f t="shared" si="20"/>
        <v>76.8</v>
      </c>
      <c r="H37" s="29">
        <f t="shared" si="20"/>
        <v>83.2</v>
      </c>
      <c r="I37" s="29">
        <f t="shared" si="20"/>
        <v>85.312</v>
      </c>
      <c r="J37" s="29">
        <f t="shared" si="20"/>
        <v>89.6</v>
      </c>
      <c r="K37" s="29">
        <f t="shared" si="20"/>
        <v>93.856</v>
      </c>
      <c r="L37" s="29">
        <f t="shared" si="20"/>
        <v>96</v>
      </c>
      <c r="M37" s="29">
        <f t="shared" si="20"/>
        <v>99.2</v>
      </c>
      <c r="N37" s="29">
        <f t="shared" si="20"/>
        <v>102.4</v>
      </c>
      <c r="O37" s="29">
        <f t="shared" si="20"/>
        <v>106.656</v>
      </c>
      <c r="P37" s="29">
        <f t="shared" si="20"/>
        <v>108.8</v>
      </c>
      <c r="Q37" s="29">
        <f t="shared" si="20"/>
        <v>110.912</v>
      </c>
      <c r="R37" s="29">
        <f t="shared" si="20"/>
        <v>115.2</v>
      </c>
      <c r="S37" s="29">
        <f t="shared" si="20"/>
        <v>119.456</v>
      </c>
      <c r="T37" s="29">
        <f t="shared" si="20"/>
        <v>121.6</v>
      </c>
      <c r="U37" s="29">
        <f t="shared" si="20"/>
        <v>123.712</v>
      </c>
      <c r="V37" s="29">
        <f t="shared" si="20"/>
        <v>128</v>
      </c>
      <c r="W37" s="29">
        <f t="shared" si="20"/>
        <v>132.256</v>
      </c>
      <c r="X37" s="29">
        <f t="shared" si="20"/>
        <v>136.512</v>
      </c>
      <c r="Y37" s="29">
        <f t="shared" si="20"/>
        <v>137.6</v>
      </c>
      <c r="Z37" s="29">
        <f t="shared" si="20"/>
        <v>138.656</v>
      </c>
      <c r="AA37" s="29">
        <f t="shared" si="20"/>
        <v>140.8</v>
      </c>
      <c r="AB37" s="29">
        <f t="shared" si="20"/>
        <v>144</v>
      </c>
      <c r="AC37" s="29">
        <f t="shared" si="20"/>
        <v>147.2</v>
      </c>
      <c r="AD37" s="29">
        <f t="shared" si="20"/>
        <v>155.712</v>
      </c>
      <c r="AE37" s="29">
        <f t="shared" si="20"/>
        <v>160</v>
      </c>
    </row>
    <row r="38" ht="15.75" customHeight="1">
      <c r="A38" s="31"/>
    </row>
    <row r="39" ht="15.75" customHeight="1">
      <c r="A39" s="31"/>
    </row>
    <row r="40" ht="15.75" customHeight="1">
      <c r="A40" s="32" t="s">
        <v>5</v>
      </c>
      <c r="B40" s="33" t="s">
        <v>10</v>
      </c>
    </row>
    <row r="41" ht="15.75" customHeight="1">
      <c r="A41" s="31"/>
    </row>
    <row r="42" ht="15.75" customHeight="1">
      <c r="A42" s="31"/>
    </row>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3:A17"/>
    <mergeCell ref="B21:I27"/>
    <mergeCell ref="A31:AE31"/>
    <mergeCell ref="A34:A37"/>
    <mergeCell ref="B40:T47"/>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2014-06-20T15:53:37Z</dcterms:created>
</cp:coreProperties>
</file>