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filterPrivacy="1" defaultThemeVersion="166925"/>
  <xr:revisionPtr revIDLastSave="0" documentId="13_ncr:1_{50ACA508-8A99-4258-AF7F-675FFE528D8C}" xr6:coauthVersionLast="45" xr6:coauthVersionMax="45" xr10:uidLastSave="{00000000-0000-0000-0000-000000000000}"/>
  <bookViews>
    <workbookView xWindow="-110" yWindow="-110" windowWidth="19420" windowHeight="10420" xr2:uid="{4DE3657D-13A8-4106-B7EB-0D2AF1131FD7}"/>
  </bookViews>
  <sheets>
    <sheet name="Mai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" i="1" l="1"/>
  <c r="F8" i="1" s="1"/>
  <c r="D7" i="1"/>
  <c r="E7" i="1" s="1"/>
  <c r="D6" i="1"/>
  <c r="F6" i="1" s="1"/>
  <c r="F5" i="1"/>
  <c r="E5" i="1"/>
  <c r="D5" i="1"/>
  <c r="D4" i="1"/>
  <c r="F4" i="1" s="1"/>
  <c r="D3" i="1"/>
  <c r="F3" i="1" s="1"/>
  <c r="D2" i="1"/>
  <c r="E2" i="1" s="1"/>
  <c r="E4" i="1" l="1"/>
  <c r="F2" i="1"/>
  <c r="E3" i="1"/>
  <c r="H2" i="1"/>
  <c r="E6" i="1"/>
  <c r="F7" i="1"/>
  <c r="I2" i="1"/>
  <c r="E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D1" authorId="0" shapeId="0" xr:uid="{79C0E102-6450-424A-87BA-35121B111A62}">
      <text>
        <r>
          <rPr>
            <b/>
            <u/>
            <sz val="11"/>
            <color indexed="81"/>
            <rFont val="Segoe UI"/>
            <family val="2"/>
          </rPr>
          <t xml:space="preserve">Formelerklärung
</t>
        </r>
        <r>
          <rPr>
            <sz val="9"/>
            <color indexed="81"/>
            <rFont val="Segoe UI"/>
            <family val="2"/>
          </rPr>
          <t>"</t>
        </r>
        <r>
          <rPr>
            <i/>
            <sz val="9"/>
            <color indexed="81"/>
            <rFont val="Segoe UI"/>
            <family val="2"/>
          </rPr>
          <t>Wenn kleiner 6 Stunden, dann ziehe 8 Stunden ab, sonst ziehe 8 Stunden &amp; 45 Minuten ab.</t>
        </r>
        <r>
          <rPr>
            <sz val="9"/>
            <color indexed="81"/>
            <rFont val="Segoe UI"/>
            <family val="2"/>
          </rPr>
          <t xml:space="preserve">"
6 Stunden                          --&gt; 1/4       --&gt;
8 Stunden &amp; 45 Minuten   --&gt; 35/96   --&gt; </t>
        </r>
        <r>
          <rPr>
            <u/>
            <sz val="9"/>
            <color indexed="81"/>
            <rFont val="Segoe UI"/>
            <family val="2"/>
          </rPr>
          <t>von 24 Stunden</t>
        </r>
        <r>
          <rPr>
            <sz val="9"/>
            <color indexed="81"/>
            <rFont val="Segoe UI"/>
            <family val="2"/>
          </rPr>
          <t xml:space="preserve">
8 Stunden                          --&gt; 1/3       --&gt;</t>
        </r>
      </text>
    </comment>
  </commentList>
</comments>
</file>

<file path=xl/sharedStrings.xml><?xml version="1.0" encoding="utf-8"?>
<sst xmlns="http://schemas.openxmlformats.org/spreadsheetml/2006/main" count="7" uniqueCount="7">
  <si>
    <t>Datum</t>
  </si>
  <si>
    <t>Anfang</t>
  </si>
  <si>
    <t>Ende</t>
  </si>
  <si>
    <t>Zeit in dezimal</t>
  </si>
  <si>
    <t xml:space="preserve"> </t>
  </si>
  <si>
    <t>Gleitzeit</t>
  </si>
  <si>
    <t>Σ Gleitzeit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</si>
</sst>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h:mm;@"/>
    <numFmt numFmtId="166" formatCode="0.000000000"/>
    <numFmt numFmtId="167" formatCode="[$-F400]h:mm:ss\ AM/PM"/>
  </numFmts>
  <fonts count="5" x14ac:knownFonts="1">
    <font>
      <sz val="11"/>
      <color theme="1"/>
      <name val="Calibri"/>
      <family val="2"/>
      <scheme val="minor"/>
    </font>
    <font>
      <b/>
      <u/>
      <sz val="11"/>
      <color indexed="81"/>
      <name val="Segoe UI"/>
      <family val="2"/>
    </font>
    <font>
      <sz val="9"/>
      <color indexed="81"/>
      <name val="Segoe UI"/>
      <family val="2"/>
    </font>
    <font>
      <i/>
      <sz val="9"/>
      <color indexed="81"/>
      <name val="Segoe UI"/>
      <family val="2"/>
    </font>
    <font>
      <u/>
      <sz val="9"/>
      <color indexed="81"/>
      <name val="Segoe U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0" fillId="0" borderId="0" xfId="0" applyAlignment="1">
      <alignment vertical="center"/>
    </xf>
    <xf numFmtId="164" fontId="0" fillId="0" borderId="6" xfId="0" applyNumberFormat="1" applyBorder="1" applyAlignment="1">
      <alignment horizontal="right" vertical="center"/>
    </xf>
    <xf numFmtId="165" fontId="0" fillId="0" borderId="7" xfId="0" applyNumberFormat="1" applyBorder="1" applyAlignment="1">
      <alignment vertical="center"/>
    </xf>
    <xf numFmtId="166" fontId="0" fillId="0" borderId="7" xfId="0" applyNumberFormat="1" applyBorder="1" applyAlignment="1">
      <alignment vertical="center"/>
    </xf>
    <xf numFmtId="0" fontId="0" fillId="0" borderId="9" xfId="0" applyBorder="1" applyAlignment="1">
      <alignment horizontal="right" vertical="center"/>
    </xf>
    <xf numFmtId="167" fontId="0" fillId="0" borderId="10" xfId="0" applyNumberFormat="1" applyBorder="1" applyAlignment="1">
      <alignment vertical="center"/>
    </xf>
    <xf numFmtId="0" fontId="0" fillId="0" borderId="7" xfId="0" applyBorder="1" applyAlignment="1">
      <alignment vertical="center"/>
    </xf>
    <xf numFmtId="164" fontId="0" fillId="0" borderId="11" xfId="0" applyNumberFormat="1" applyBorder="1" applyAlignment="1">
      <alignment horizontal="right" vertical="center"/>
    </xf>
    <xf numFmtId="165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164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horizontal="right" vertical="center"/>
    </xf>
    <xf numFmtId="165" fontId="0" fillId="0" borderId="3" xfId="0" applyNumberFormat="1" applyBorder="1" applyAlignment="1">
      <alignment horizontal="left" vertical="center"/>
    </xf>
    <xf numFmtId="0" fontId="0" fillId="0" borderId="8" xfId="0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165" fontId="0" fillId="0" borderId="15" xfId="0" applyNumberFormat="1" applyBorder="1" applyAlignment="1">
      <alignment horizontal="left" vertical="center"/>
    </xf>
    <xf numFmtId="165" fontId="0" fillId="0" borderId="14" xfId="0" applyNumberFormat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Standard" xfId="0" builtinId="0"/>
  </cellStyles>
  <dxfs count="11">
    <dxf>
      <numFmt numFmtId="165" formatCode="h:mm;@"/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h:mm;@"/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h:mm;@"/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[$-F800]dddd\,\ mmmm\ dd\,\ yyyy"/>
      <alignment horizontal="righ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BAC615-B76F-4CD8-BDCC-10035AE312C0}" name="Tabelle4" displayName="Tabelle4" ref="A1:F8" totalsRowShown="0" headerRowDxfId="10" dataDxfId="8" headerRowBorderDxfId="9" tableBorderDxfId="7" totalsRowBorderDxfId="6">
  <autoFilter ref="A1:F8" xr:uid="{DCB68242-CA37-4DC6-903D-BAD11507F6FC}"/>
  <tableColumns count="6">
    <tableColumn id="7" xr3:uid="{6CCD0B39-ADB6-4B8B-87B6-1A957C84C3AF}" name="Datum" dataDxfId="5"/>
    <tableColumn id="1" xr3:uid="{CE9E493F-E72F-46CB-A632-315BB50158B8}" name="Anfang" dataDxfId="4"/>
    <tableColumn id="2" xr3:uid="{1DB46B0A-9360-4A6F-AC59-A3D8096484EB}" name="Ende" dataDxfId="3"/>
    <tableColumn id="3" xr3:uid="{C5D4C843-DADD-433A-87A4-FE6E1C590036}" name="Zeit in dezimal" dataDxfId="2">
      <calculatedColumnFormula>IF((C2-B2)&lt;1/4,(C2-B2)-1/3,(C2-B2)-35/96)</calculatedColumnFormula>
    </tableColumn>
    <tableColumn id="4" xr3:uid="{04924520-8F3C-44BD-B02C-19912BCA9A71}" name=" " dataDxfId="1">
      <calculatedColumnFormula>IF(D2&lt;0,"-","+")</calculatedColumnFormula>
    </tableColumn>
    <tableColumn id="5" xr3:uid="{E1BE557E-F57E-459F-8BC4-A5BFD8393FC6}" name="Gleitzeit" dataDxfId="0">
      <calculatedColumnFormula>IF(D2&lt;0,D2*(-1),D2)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B8DAB-32C7-4F74-8977-1B4308349345}">
  <dimension ref="A1:I9"/>
  <sheetViews>
    <sheetView tabSelected="1" workbookViewId="0">
      <selection activeCell="G9" sqref="G9"/>
    </sheetView>
  </sheetViews>
  <sheetFormatPr baseColWidth="10" defaultRowHeight="14.5" x14ac:dyDescent="0.35"/>
  <cols>
    <col min="1" max="1" width="22.1796875" bestFit="1" customWidth="1"/>
    <col min="2" max="2" width="11.26953125" bestFit="1" customWidth="1"/>
    <col min="3" max="3" width="9.54296875" bestFit="1" customWidth="1"/>
    <col min="4" max="4" width="17.453125" bestFit="1" customWidth="1"/>
    <col min="5" max="5" width="5.81640625" bestFit="1" customWidth="1"/>
    <col min="6" max="6" width="12.26953125" bestFit="1" customWidth="1"/>
    <col min="7" max="7" width="6.90625" customWidth="1"/>
    <col min="8" max="8" width="1.81640625" bestFit="1" customWidth="1"/>
    <col min="9" max="9" width="7.90625" bestFit="1" customWidth="1"/>
  </cols>
  <sheetData>
    <row r="1" spans="1:9" x14ac:dyDescent="0.35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18" t="s">
        <v>5</v>
      </c>
      <c r="G1" s="5"/>
      <c r="H1" s="23" t="s">
        <v>6</v>
      </c>
      <c r="I1" s="24"/>
    </row>
    <row r="2" spans="1:9" ht="15" thickBot="1" x14ac:dyDescent="0.4">
      <c r="A2" s="6">
        <v>43957</v>
      </c>
      <c r="B2" s="7">
        <v>0.35694444444444445</v>
      </c>
      <c r="C2" s="7">
        <v>0.74583333333333324</v>
      </c>
      <c r="D2" s="8">
        <f t="shared" ref="D2:D5" si="0">IF((C2-B2)&lt;1/4,(C2-B2)-1/3,(C2-B2)-35/96)</f>
        <v>2.4305555555555469E-2</v>
      </c>
      <c r="E2" s="19" t="str">
        <f t="shared" ref="E2:E7" si="1">IF(D2&lt;0,"-","+")</f>
        <v>+</v>
      </c>
      <c r="F2" s="21">
        <f t="shared" ref="F2:F7" si="2">IF(D2&lt;0,D2*(-1),D2)</f>
        <v>2.4305555555555469E-2</v>
      </c>
      <c r="G2" s="5"/>
      <c r="H2" s="9" t="str">
        <f>IF(SUM(D2:D3)&lt;0,"-","+")</f>
        <v>+</v>
      </c>
      <c r="I2" s="10">
        <f>IF(SUM(D2:D8)&lt;0,SUM(D2:D8)*(-1),SUM(D2:D8))</f>
        <v>0.10833333333333345</v>
      </c>
    </row>
    <row r="3" spans="1:9" x14ac:dyDescent="0.35">
      <c r="A3" s="6">
        <v>43958</v>
      </c>
      <c r="B3" s="7">
        <v>0.30833333333333335</v>
      </c>
      <c r="C3" s="7">
        <v>0.77708333333333324</v>
      </c>
      <c r="D3" s="11">
        <f t="shared" si="0"/>
        <v>0.10416666666666657</v>
      </c>
      <c r="E3" s="19" t="str">
        <f t="shared" si="1"/>
        <v>+</v>
      </c>
      <c r="F3" s="21">
        <f t="shared" si="2"/>
        <v>0.10416666666666657</v>
      </c>
      <c r="G3" s="5"/>
      <c r="H3" s="5"/>
      <c r="I3" s="5"/>
    </row>
    <row r="4" spans="1:9" x14ac:dyDescent="0.35">
      <c r="A4" s="6">
        <v>43964</v>
      </c>
      <c r="B4" s="7">
        <v>0.35555555555555557</v>
      </c>
      <c r="C4" s="7">
        <v>0.7368055555555556</v>
      </c>
      <c r="D4" s="11">
        <f t="shared" si="0"/>
        <v>1.6666666666666718E-2</v>
      </c>
      <c r="E4" s="19" t="str">
        <f t="shared" si="1"/>
        <v>+</v>
      </c>
      <c r="F4" s="21">
        <f t="shared" si="2"/>
        <v>1.6666666666666718E-2</v>
      </c>
      <c r="G4" s="5"/>
      <c r="H4" s="5"/>
      <c r="I4" s="5"/>
    </row>
    <row r="5" spans="1:9" x14ac:dyDescent="0.35">
      <c r="A5" s="6">
        <v>43965</v>
      </c>
      <c r="B5" s="7">
        <v>0.3520833333333333</v>
      </c>
      <c r="C5" s="7">
        <v>0.66875000000000007</v>
      </c>
      <c r="D5" s="8">
        <f t="shared" si="0"/>
        <v>-4.7916666666666552E-2</v>
      </c>
      <c r="E5" s="19" t="str">
        <f t="shared" si="1"/>
        <v>-</v>
      </c>
      <c r="F5" s="21">
        <f t="shared" si="2"/>
        <v>4.7916666666666552E-2</v>
      </c>
      <c r="G5" s="5"/>
      <c r="H5" s="5"/>
      <c r="I5" s="5"/>
    </row>
    <row r="6" spans="1:9" x14ac:dyDescent="0.35">
      <c r="A6" s="6">
        <v>43966</v>
      </c>
      <c r="B6" s="7">
        <v>0.3444444444444445</v>
      </c>
      <c r="C6" s="7">
        <v>0.62430555555555556</v>
      </c>
      <c r="D6" s="11">
        <f>IF((C6-B6)&lt;1/4,(C6-B6)-1/3,(C6-B6)-35/96)</f>
        <v>-8.4722222222222254E-2</v>
      </c>
      <c r="E6" s="19" t="str">
        <f t="shared" si="1"/>
        <v>-</v>
      </c>
      <c r="F6" s="21">
        <f t="shared" si="2"/>
        <v>8.4722222222222254E-2</v>
      </c>
      <c r="G6" s="5"/>
      <c r="H6" s="5"/>
      <c r="I6" s="5"/>
    </row>
    <row r="7" spans="1:9" x14ac:dyDescent="0.35">
      <c r="A7" s="6">
        <v>43969</v>
      </c>
      <c r="B7" s="7">
        <v>0.36249999999999999</v>
      </c>
      <c r="C7" s="7">
        <v>0.71180555555555547</v>
      </c>
      <c r="D7" s="11">
        <f>IF((C7-B7)&lt;1/4,(C7-B7)-1/3,(C7-B7)-35/96)</f>
        <v>-1.5277777777777835E-2</v>
      </c>
      <c r="E7" s="19" t="str">
        <f t="shared" si="1"/>
        <v>-</v>
      </c>
      <c r="F7" s="21">
        <f t="shared" si="2"/>
        <v>1.5277777777777835E-2</v>
      </c>
      <c r="G7" s="5"/>
      <c r="H7" s="5"/>
      <c r="I7" s="5"/>
    </row>
    <row r="8" spans="1:9" x14ac:dyDescent="0.35">
      <c r="A8" s="12">
        <v>43970</v>
      </c>
      <c r="B8" s="13">
        <v>0.37083333333333335</v>
      </c>
      <c r="C8" s="13">
        <v>0.62986111111111109</v>
      </c>
      <c r="D8" s="14">
        <f>IF((C8-B8)&lt;1/4,(C8-B8)-1/3,(C8-B8)-35/96)</f>
        <v>-0.10555555555555557</v>
      </c>
      <c r="E8" s="20" t="str">
        <f>IF(D8&lt;0,"-","+")</f>
        <v>-</v>
      </c>
      <c r="F8" s="22">
        <f>IF(D8&lt;0,D8*(-1),D8)</f>
        <v>0.10555555555555557</v>
      </c>
      <c r="G8" s="5"/>
      <c r="H8" s="5"/>
      <c r="I8" s="5"/>
    </row>
    <row r="9" spans="1:9" x14ac:dyDescent="0.35">
      <c r="A9" s="15"/>
      <c r="B9" s="16"/>
      <c r="C9" s="16"/>
      <c r="D9" s="5"/>
      <c r="E9" s="17"/>
      <c r="F9" s="16"/>
      <c r="G9" s="5"/>
      <c r="H9" s="5"/>
      <c r="I9" s="5"/>
    </row>
  </sheetData>
  <mergeCells count="1">
    <mergeCell ref="H1:I1"/>
  </mergeCells>
  <conditionalFormatting sqref="D2:D8">
    <cfRule type="colorScale" priority="1">
      <colorScale>
        <cfvo type="min"/>
        <cfvo type="num" val="0"/>
        <cfvo type="max"/>
        <color rgb="FFF8696B"/>
        <color theme="0"/>
        <color rgb="FF63BE7B"/>
      </colorScale>
    </cfRule>
  </conditionalFormatting>
  <pageMargins left="0.7" right="0.7" top="0.78740157499999996" bottom="0.78740157499999996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2020-05-22T10:07:02Z</dcterms:created>
  <dcterms:modified xsi:type="dcterms:W3CDTF">2020-05-22T10:19:31Z</dcterms:modified>
</cp:coreProperties>
</file>