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Rechnung" sheetId="1" r:id="rId1"/>
    <sheet name="Tabelle2" sheetId="2" r:id="rId2"/>
    <sheet name="PListe" sheetId="3" r:id="rId3"/>
  </sheets>
  <definedNames>
    <definedName name="Bezeichnung">Tabelle1[Bezeichnung]</definedName>
    <definedName name="Peter">PListe!$A:$A</definedName>
    <definedName name="Schwanz">PListe!#REF!</definedName>
    <definedName name="tessst">PListe!#REF!</definedName>
    <definedName name="Test">Tabelle1[Bezeichnung]</definedName>
  </definedNames>
  <calcPr calcId="125725" concurrentCalc="0"/>
</workbook>
</file>

<file path=xl/calcChain.xml><?xml version="1.0" encoding="utf-8"?>
<calcChain xmlns="http://schemas.openxmlformats.org/spreadsheetml/2006/main">
  <c r="D27" i="1"/>
  <c r="E27"/>
  <c r="D28"/>
  <c r="E28"/>
  <c r="D29"/>
  <c r="E29"/>
  <c r="D30"/>
  <c r="E30"/>
  <c r="D31"/>
  <c r="E31"/>
  <c r="D32"/>
  <c r="E32"/>
  <c r="D33"/>
  <c r="E33"/>
  <c r="D34"/>
  <c r="E34"/>
  <c r="D35"/>
  <c r="E35"/>
  <c r="D36"/>
  <c r="E36"/>
  <c r="D37"/>
  <c r="E37"/>
  <c r="D38"/>
  <c r="E38"/>
  <c r="D39"/>
  <c r="E39"/>
  <c r="D40"/>
  <c r="E40"/>
  <c r="D41"/>
  <c r="E41"/>
  <c r="D42"/>
  <c r="E42"/>
  <c r="D43"/>
  <c r="E43"/>
  <c r="D44"/>
  <c r="E44"/>
  <c r="D45"/>
  <c r="E45"/>
  <c r="E46"/>
  <c r="E47"/>
  <c r="E49"/>
  <c r="B20"/>
</calcChain>
</file>

<file path=xl/sharedStrings.xml><?xml version="1.0" encoding="utf-8"?>
<sst xmlns="http://schemas.openxmlformats.org/spreadsheetml/2006/main" count="55" uniqueCount="42">
  <si>
    <t>Bezeichnung</t>
  </si>
  <si>
    <t>Menge</t>
  </si>
  <si>
    <t>Preis</t>
  </si>
  <si>
    <t>Motoröl PKW</t>
  </si>
  <si>
    <t>Motoröl LKW</t>
  </si>
  <si>
    <t>Kühlflüssigkeit</t>
  </si>
  <si>
    <t>Fett</t>
  </si>
  <si>
    <t>Hydraulik ÖL</t>
  </si>
  <si>
    <t>GL 5 Hinterachse</t>
  </si>
  <si>
    <t>GL 4 Getriebe</t>
  </si>
  <si>
    <t>ATF</t>
  </si>
  <si>
    <t>Bremsflüssigkeit</t>
  </si>
  <si>
    <t>Bremsenreiniger</t>
  </si>
  <si>
    <t>Klimaanlage füllen</t>
  </si>
  <si>
    <t>Pentosin</t>
  </si>
  <si>
    <t>Scheibenklar</t>
  </si>
  <si>
    <t>1L</t>
  </si>
  <si>
    <t>1 Stk</t>
  </si>
  <si>
    <t>Arbeitslohn</t>
  </si>
  <si>
    <t>1 Std</t>
  </si>
  <si>
    <t>Herrn</t>
  </si>
  <si>
    <t>Mustermann</t>
  </si>
  <si>
    <t>Musterstraße</t>
  </si>
  <si>
    <t>LKW Town</t>
  </si>
  <si>
    <t>Rechnung</t>
  </si>
  <si>
    <t>Rechnungs-Nr.:</t>
  </si>
  <si>
    <t>Datum:</t>
  </si>
  <si>
    <t>Ust-ID Kunde</t>
  </si>
  <si>
    <t>Leistungsdatum:</t>
  </si>
  <si>
    <t>Hersteller</t>
  </si>
  <si>
    <t>Kennzeichen</t>
  </si>
  <si>
    <t>Typ</t>
  </si>
  <si>
    <t>Fg.-Nr.</t>
  </si>
  <si>
    <t>Zul. Datum</t>
  </si>
  <si>
    <t>km-Stand</t>
  </si>
  <si>
    <t>Position</t>
  </si>
  <si>
    <t>Preis/Aw</t>
  </si>
  <si>
    <t>Nettobetrag</t>
  </si>
  <si>
    <t>zzgl. 19% MwSt</t>
  </si>
  <si>
    <t>zzgl. Auslagen TÜV:</t>
  </si>
  <si>
    <t>Rechnungsbetrag:</t>
  </si>
  <si>
    <t>____________________________________________________________________________________________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</si>
</sst>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0;[Red]0"/>
    <numFmt numFmtId="166" formatCode="#,##0.00\ &quot;€&quot;;[Red]#,##0.00\ &quot;€&quot;"/>
  </numFmts>
  <fonts count="7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u/>
      <sz val="8"/>
      <color theme="3" tint="0.39994506668294322"/>
      <name val="Arial"/>
      <family val="2"/>
    </font>
    <font>
      <b/>
      <sz val="16"/>
      <color theme="1"/>
      <name val="Calibri"/>
      <family val="2"/>
      <scheme val="minor"/>
    </font>
    <font>
      <sz val="8"/>
      <color theme="3" tint="0.3999755851924192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Border="1"/>
    <xf numFmtId="164" fontId="0" fillId="0" borderId="0" xfId="0" applyNumberFormat="1"/>
    <xf numFmtId="164" fontId="0" fillId="0" borderId="0" xfId="0" applyNumberFormat="1" applyBorder="1"/>
    <xf numFmtId="0" fontId="0" fillId="0" borderId="0" xfId="0" applyAlignment="1">
      <alignment vertical="top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 applyProtection="1">
      <protection locked="0"/>
    </xf>
    <xf numFmtId="0" fontId="5" fillId="0" borderId="0" xfId="0" applyFont="1" applyAlignment="1">
      <alignment vertical="top"/>
    </xf>
    <xf numFmtId="0" fontId="5" fillId="0" borderId="0" xfId="0" applyFont="1"/>
    <xf numFmtId="0" fontId="4" fillId="0" borderId="0" xfId="0" applyFont="1" applyAlignment="1">
      <alignment vertical="top"/>
    </xf>
    <xf numFmtId="0" fontId="4" fillId="0" borderId="0" xfId="0" applyFont="1"/>
    <xf numFmtId="165" fontId="0" fillId="0" borderId="0" xfId="0" applyNumberFormat="1"/>
    <xf numFmtId="166" fontId="0" fillId="0" borderId="0" xfId="0" applyNumberFormat="1" applyAlignment="1">
      <alignment horizontal="right"/>
    </xf>
    <xf numFmtId="0" fontId="6" fillId="2" borderId="2" xfId="0" applyFont="1" applyFill="1" applyBorder="1"/>
    <xf numFmtId="14" fontId="6" fillId="2" borderId="3" xfId="0" applyNumberFormat="1" applyFont="1" applyFill="1" applyBorder="1"/>
    <xf numFmtId="14" fontId="6" fillId="2" borderId="2" xfId="0" applyNumberFormat="1" applyFont="1" applyFill="1" applyBorder="1"/>
    <xf numFmtId="0" fontId="6" fillId="2" borderId="1" xfId="0" applyFont="1" applyFill="1" applyBorder="1"/>
    <xf numFmtId="49" fontId="6" fillId="2" borderId="3" xfId="0" applyNumberFormat="1" applyFont="1" applyFill="1" applyBorder="1" applyAlignment="1">
      <alignment horizontal="right"/>
    </xf>
    <xf numFmtId="14" fontId="6" fillId="2" borderId="3" xfId="0" applyNumberFormat="1" applyFont="1" applyFill="1" applyBorder="1" applyAlignment="1">
      <alignment horizontal="right"/>
    </xf>
    <xf numFmtId="49" fontId="6" fillId="2" borderId="1" xfId="0" applyNumberFormat="1" applyFont="1" applyFill="1" applyBorder="1" applyAlignment="1">
      <alignment horizontal="right"/>
    </xf>
    <xf numFmtId="165" fontId="6" fillId="2" borderId="1" xfId="0" applyNumberFormat="1" applyFont="1" applyFill="1" applyBorder="1" applyAlignment="1">
      <alignment horizontal="right"/>
    </xf>
    <xf numFmtId="14" fontId="6" fillId="2" borderId="1" xfId="0" applyNumberFormat="1" applyFont="1" applyFill="1" applyBorder="1" applyAlignment="1">
      <alignment horizontal="right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</cellXfs>
  <cellStyles count="1">
    <cellStyle name="Standard" xfId="0" builtinId="0"/>
  </cellStyles>
  <dxfs count="7">
    <dxf>
      <numFmt numFmtId="164" formatCode="#,##0.00\ &quot;€&quot;"/>
    </dxf>
    <dxf>
      <numFmt numFmtId="166" formatCode="#,##0.00\ &quot;€&quot;;[Red]#,##0.00\ &quot;€&quot;"/>
      <alignment horizontal="right" vertical="bottom" textRotation="0" wrapText="0" indent="0" relativeIndent="0" justifyLastLine="0" shrinkToFit="0" mergeCell="0" readingOrder="0"/>
    </dxf>
    <dxf>
      <numFmt numFmtId="166" formatCode="#,##0.00\ &quot;€&quot;;[Red]#,##0.00\ &quot;€&quot;"/>
      <alignment horizontal="right" vertical="bottom" textRotation="0" wrapText="0" indent="0" relativeIndent="0" justifyLastLine="0" shrinkToFit="0" mergeCell="0" readingOrder="0"/>
    </dxf>
    <dxf>
      <numFmt numFmtId="30" formatCode="@"/>
      <alignment horizontal="left" vertical="bottom" textRotation="0" wrapText="0" indent="0" relativeIndent="0" justifyLastLine="0" shrinkToFit="0" mergeCell="0" readingOrder="0"/>
    </dxf>
    <dxf>
      <numFmt numFmtId="165" formatCode="0;[Red]0"/>
      <alignment horizontal="center" vertical="bottom" textRotation="0" wrapText="0" indent="0" relativeIndent="0" justifyLastLine="0" shrinkToFit="0" mergeCell="0" readingOrder="0"/>
    </dxf>
    <dxf>
      <numFmt numFmtId="165" formatCode="0;[Red]0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5</xdr:row>
      <xdr:rowOff>76200</xdr:rowOff>
    </xdr:from>
    <xdr:ext cx="184731" cy="264560"/>
    <xdr:sp macro="" textlink="">
      <xdr:nvSpPr>
        <xdr:cNvPr id="2" name="Textfeld 1"/>
        <xdr:cNvSpPr txBox="1"/>
      </xdr:nvSpPr>
      <xdr:spPr>
        <a:xfrm>
          <a:off x="5019675" y="102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 sz="1100"/>
        </a:p>
      </xdr:txBody>
    </xdr:sp>
    <xdr:clientData/>
  </xdr:oneCellAnchor>
</xdr:wsDr>
</file>

<file path=xl/tables/table1.xml><?xml version="1.0" encoding="utf-8"?>
<table xmlns="http://schemas.openxmlformats.org/spreadsheetml/2006/main" id="2" name="Tabelle2" displayName="Tabelle2" ref="A26:E27" totalsRowShown="0" headerRowDxfId="6">
  <autoFilter ref="A26:E27"/>
  <tableColumns count="5">
    <tableColumn id="1" name="Position" dataDxfId="5"/>
    <tableColumn id="2" name="Menge" dataDxfId="4"/>
    <tableColumn id="3" name="Bezeichnung" dataDxfId="3"/>
    <tableColumn id="4" name="Preis/Aw" dataDxfId="2">
      <calculatedColumnFormula>IF(ISBLANK(Rechnung!C27),"",VLOOKUP(Rechnung!C27,PListe!$A$3:$C$16,3,FALSE))</calculatedColumnFormula>
    </tableColumn>
    <tableColumn id="5" name="Nettobetrag" dataDxfId="1">
      <calculatedColumnFormula>IFERROR(D27*B27,"")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elle1" displayName="Tabelle1" ref="A1:C16" totalsRowShown="0">
  <autoFilter ref="A1:C16"/>
  <tableColumns count="3">
    <tableColumn id="1" name="Bezeichnung"/>
    <tableColumn id="2" name="Menge"/>
    <tableColumn id="3" name="Prei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0:E56"/>
  <sheetViews>
    <sheetView tabSelected="1" view="pageLayout" zoomScaleNormal="100" workbookViewId="0">
      <selection activeCell="A10" sqref="A10:C10"/>
    </sheetView>
  </sheetViews>
  <sheetFormatPr baseColWidth="10" defaultColWidth="11.42578125" defaultRowHeight="15"/>
  <cols>
    <col min="1" max="1" width="14.42578125" customWidth="1"/>
    <col min="2" max="2" width="11.7109375" customWidth="1"/>
    <col min="3" max="3" width="25.7109375" customWidth="1"/>
    <col min="4" max="4" width="12.85546875" customWidth="1"/>
    <col min="5" max="5" width="22.140625" customWidth="1"/>
  </cols>
  <sheetData>
    <row r="10" spans="1:1">
      <c r="A10" s="6"/>
    </row>
    <row r="12" spans="1:1">
      <c r="A12" s="5" t="s">
        <v>20</v>
      </c>
    </row>
    <row r="13" spans="1:1">
      <c r="A13" s="5" t="s">
        <v>21</v>
      </c>
    </row>
    <row r="14" spans="1:1">
      <c r="A14" s="5" t="s">
        <v>22</v>
      </c>
    </row>
    <row r="15" spans="1:1">
      <c r="A15" s="5" t="s">
        <v>23</v>
      </c>
    </row>
    <row r="17" spans="1:5" ht="21">
      <c r="A17" s="7" t="s">
        <v>24</v>
      </c>
    </row>
    <row r="19" spans="1:5">
      <c r="A19" s="15" t="s">
        <v>25</v>
      </c>
      <c r="B19" s="19"/>
      <c r="D19" s="18" t="s">
        <v>29</v>
      </c>
      <c r="E19" s="21"/>
    </row>
    <row r="20" spans="1:5">
      <c r="A20" s="17" t="s">
        <v>26</v>
      </c>
      <c r="B20" s="16">
        <f ca="1">TODAY()</f>
        <v>42534</v>
      </c>
      <c r="D20" s="18" t="s">
        <v>30</v>
      </c>
      <c r="E20" s="21"/>
    </row>
    <row r="21" spans="1:5">
      <c r="D21" s="18" t="s">
        <v>31</v>
      </c>
      <c r="E21" s="21"/>
    </row>
    <row r="22" spans="1:5">
      <c r="D22" s="18" t="s">
        <v>32</v>
      </c>
      <c r="E22" s="22"/>
    </row>
    <row r="23" spans="1:5">
      <c r="A23" s="15" t="s">
        <v>27</v>
      </c>
      <c r="B23" s="19"/>
      <c r="D23" s="18" t="s">
        <v>33</v>
      </c>
      <c r="E23" s="23"/>
    </row>
    <row r="24" spans="1:5">
      <c r="A24" s="15" t="s">
        <v>28</v>
      </c>
      <c r="B24" s="20"/>
      <c r="D24" s="18" t="s">
        <v>34</v>
      </c>
      <c r="E24" s="22"/>
    </row>
    <row r="26" spans="1:5">
      <c r="A26" s="24" t="s">
        <v>35</v>
      </c>
      <c r="B26" s="24" t="s">
        <v>1</v>
      </c>
      <c r="C26" s="24" t="s">
        <v>0</v>
      </c>
      <c r="D26" s="24" t="s">
        <v>36</v>
      </c>
      <c r="E26" s="24" t="s">
        <v>37</v>
      </c>
    </row>
    <row r="27" spans="1:5">
      <c r="A27" s="25"/>
      <c r="B27" s="25"/>
      <c r="C27" s="26"/>
      <c r="D27" s="14" t="str">
        <f>IF(ISBLANK(Rechnung!C27),"",VLOOKUP(Rechnung!C27,PListe!$A$3:$C$16,3,FALSE))</f>
        <v/>
      </c>
      <c r="E27" s="14" t="str">
        <f>IFERROR(D27*B27,"")</f>
        <v/>
      </c>
    </row>
    <row r="28" spans="1:5">
      <c r="A28" s="25"/>
      <c r="B28" s="25"/>
      <c r="C28" s="26"/>
      <c r="D28" s="14" t="str">
        <f>IF(ISBLANK(Rechnung!C28),"",VLOOKUP(Rechnung!C28,PListe!$A$3:$C$16,3,FALSE))</f>
        <v/>
      </c>
      <c r="E28" s="14" t="str">
        <f t="shared" ref="E28:E45" si="0">IFERROR(D28*B28,"")</f>
        <v/>
      </c>
    </row>
    <row r="29" spans="1:5">
      <c r="A29" s="25"/>
      <c r="B29" s="25"/>
      <c r="C29" s="26"/>
      <c r="D29" s="14" t="str">
        <f>IF(ISBLANK(Rechnung!C29),"",VLOOKUP(Rechnung!C29,PListe!$A$3:$C$16,3,FALSE))</f>
        <v/>
      </c>
      <c r="E29" s="14" t="str">
        <f t="shared" si="0"/>
        <v/>
      </c>
    </row>
    <row r="30" spans="1:5">
      <c r="A30" s="25"/>
      <c r="B30" s="25"/>
      <c r="C30" s="26"/>
      <c r="D30" s="14" t="str">
        <f>IF(ISBLANK(Rechnung!C30),"",VLOOKUP(Rechnung!C30,PListe!$A$3:$C$16,3,FALSE))</f>
        <v/>
      </c>
      <c r="E30" s="14" t="str">
        <f t="shared" si="0"/>
        <v/>
      </c>
    </row>
    <row r="31" spans="1:5">
      <c r="A31" s="25"/>
      <c r="B31" s="25"/>
      <c r="C31" s="26"/>
      <c r="D31" s="14" t="str">
        <f>IF(ISBLANK(Rechnung!C31),"",VLOOKUP(Rechnung!C31,PListe!$A$3:$C$16,3,FALSE))</f>
        <v/>
      </c>
      <c r="E31" s="14" t="str">
        <f t="shared" si="0"/>
        <v/>
      </c>
    </row>
    <row r="32" spans="1:5">
      <c r="A32" s="25"/>
      <c r="B32" s="25"/>
      <c r="C32" s="26"/>
      <c r="D32" s="14" t="str">
        <f>IF(ISBLANK(Rechnung!C32),"",VLOOKUP(Rechnung!C32,PListe!$A$3:$C$16,3,FALSE))</f>
        <v/>
      </c>
      <c r="E32" s="14" t="str">
        <f t="shared" si="0"/>
        <v/>
      </c>
    </row>
    <row r="33" spans="1:5">
      <c r="A33" s="25"/>
      <c r="B33" s="25"/>
      <c r="C33" s="26"/>
      <c r="D33" s="14" t="str">
        <f>IF(ISBLANK(Rechnung!C33),"",VLOOKUP(Rechnung!C33,PListe!$A$3:$C$16,3,FALSE))</f>
        <v/>
      </c>
      <c r="E33" s="14" t="str">
        <f t="shared" si="0"/>
        <v/>
      </c>
    </row>
    <row r="34" spans="1:5">
      <c r="A34" s="25"/>
      <c r="B34" s="25"/>
      <c r="C34" s="26"/>
      <c r="D34" s="14" t="str">
        <f>IF(ISBLANK(Rechnung!C34),"",VLOOKUP(Rechnung!C34,PListe!$A$3:$C$16,3,FALSE))</f>
        <v/>
      </c>
      <c r="E34" s="14" t="str">
        <f t="shared" si="0"/>
        <v/>
      </c>
    </row>
    <row r="35" spans="1:5">
      <c r="A35" s="25"/>
      <c r="B35" s="25"/>
      <c r="C35" s="26"/>
      <c r="D35" s="14" t="str">
        <f>IF(ISBLANK(Rechnung!C35),"",VLOOKUP(Rechnung!C35,PListe!$A$3:$C$16,3,FALSE))</f>
        <v/>
      </c>
      <c r="E35" s="14" t="str">
        <f t="shared" si="0"/>
        <v/>
      </c>
    </row>
    <row r="36" spans="1:5">
      <c r="A36" s="25"/>
      <c r="B36" s="25"/>
      <c r="C36" s="26"/>
      <c r="D36" s="14" t="str">
        <f>IF(ISBLANK(Rechnung!C36),"",VLOOKUP(Rechnung!C36,PListe!$A$3:$C$16,3,FALSE))</f>
        <v/>
      </c>
      <c r="E36" s="14" t="str">
        <f t="shared" si="0"/>
        <v/>
      </c>
    </row>
    <row r="37" spans="1:5">
      <c r="A37" s="25"/>
      <c r="B37" s="25"/>
      <c r="C37" s="26"/>
      <c r="D37" s="14" t="str">
        <f>IF(ISBLANK(Rechnung!C37),"",VLOOKUP(Rechnung!C37,PListe!$A$3:$C$16,3,FALSE))</f>
        <v/>
      </c>
      <c r="E37" s="14" t="str">
        <f t="shared" si="0"/>
        <v/>
      </c>
    </row>
    <row r="38" spans="1:5">
      <c r="A38" s="25"/>
      <c r="B38" s="25"/>
      <c r="C38" s="26"/>
      <c r="D38" s="14" t="str">
        <f>IF(ISBLANK(Rechnung!C38),"",VLOOKUP(Rechnung!C38,PListe!$A$3:$C$16,3,FALSE))</f>
        <v/>
      </c>
      <c r="E38" s="14" t="str">
        <f t="shared" si="0"/>
        <v/>
      </c>
    </row>
    <row r="39" spans="1:5">
      <c r="A39" s="25"/>
      <c r="B39" s="25"/>
      <c r="C39" s="26"/>
      <c r="D39" s="14" t="str">
        <f>IF(ISBLANK(Rechnung!C39),"",VLOOKUP(Rechnung!C39,PListe!$A$3:$C$16,3,FALSE))</f>
        <v/>
      </c>
      <c r="E39" s="14" t="str">
        <f t="shared" si="0"/>
        <v/>
      </c>
    </row>
    <row r="40" spans="1:5">
      <c r="A40" s="25"/>
      <c r="B40" s="25"/>
      <c r="C40" s="26"/>
      <c r="D40" s="14" t="str">
        <f>IF(ISBLANK(Rechnung!C40),"",VLOOKUP(Rechnung!C40,PListe!$A$3:$C$16,3,FALSE))</f>
        <v/>
      </c>
      <c r="E40" s="14" t="str">
        <f t="shared" si="0"/>
        <v/>
      </c>
    </row>
    <row r="41" spans="1:5">
      <c r="A41" s="25"/>
      <c r="B41" s="25"/>
      <c r="C41" s="26"/>
      <c r="D41" s="14" t="str">
        <f>IF(ISBLANK(Rechnung!C41),"",VLOOKUP(Rechnung!C41,PListe!$A$3:$C$16,3,FALSE))</f>
        <v/>
      </c>
      <c r="E41" s="14" t="str">
        <f t="shared" si="0"/>
        <v/>
      </c>
    </row>
    <row r="42" spans="1:5">
      <c r="A42" s="25"/>
      <c r="B42" s="25"/>
      <c r="C42" s="26"/>
      <c r="D42" s="14" t="str">
        <f>IF(ISBLANK(Rechnung!C42),"",VLOOKUP(Rechnung!C42,PListe!$A$3:$C$16,3,FALSE))</f>
        <v/>
      </c>
      <c r="E42" s="14" t="str">
        <f t="shared" si="0"/>
        <v/>
      </c>
    </row>
    <row r="43" spans="1:5">
      <c r="A43" s="25"/>
      <c r="B43" s="25"/>
      <c r="C43" s="26"/>
      <c r="D43" s="14" t="str">
        <f>IF(ISBLANK(Rechnung!C43),"",VLOOKUP(Rechnung!C43,PListe!$A$3:$C$16,3,FALSE))</f>
        <v/>
      </c>
      <c r="E43" s="14" t="str">
        <f t="shared" si="0"/>
        <v/>
      </c>
    </row>
    <row r="44" spans="1:5">
      <c r="A44" s="25"/>
      <c r="B44" s="25"/>
      <c r="C44" s="26"/>
      <c r="D44" s="14" t="str">
        <f>IF(ISBLANK(Rechnung!C44),"",VLOOKUP(Rechnung!C44,PListe!$A$3:$C$16,3,FALSE))</f>
        <v/>
      </c>
      <c r="E44" s="14" t="str">
        <f t="shared" si="0"/>
        <v/>
      </c>
    </row>
    <row r="45" spans="1:5">
      <c r="A45" s="25"/>
      <c r="B45" s="13"/>
      <c r="C45" s="26"/>
      <c r="D45" s="14" t="str">
        <f>IF(ISBLANK(Rechnung!C45),"",VLOOKUP(Rechnung!C45,PListe!$A$3:$C$16,3,FALSE))</f>
        <v/>
      </c>
      <c r="E45" s="14" t="str">
        <f t="shared" si="0"/>
        <v/>
      </c>
    </row>
    <row r="46" spans="1:5">
      <c r="D46" t="s">
        <v>37</v>
      </c>
      <c r="E46" s="14">
        <f>SUM(E27:E45)</f>
        <v>0</v>
      </c>
    </row>
    <row r="47" spans="1:5">
      <c r="D47" t="s">
        <v>38</v>
      </c>
      <c r="E47" s="14">
        <f>E46*0.19</f>
        <v>0</v>
      </c>
    </row>
    <row r="48" spans="1:5">
      <c r="D48" s="4" t="s">
        <v>39</v>
      </c>
      <c r="E48" s="14"/>
    </row>
    <row r="49" spans="1:5">
      <c r="A49" s="4"/>
      <c r="B49" s="4"/>
      <c r="C49" s="4"/>
      <c r="D49" s="4" t="s">
        <v>40</v>
      </c>
      <c r="E49" s="14">
        <f>SUM(E46:E48)</f>
        <v>0</v>
      </c>
    </row>
    <row r="50" spans="1:5">
      <c r="A50" s="4"/>
      <c r="B50" s="4"/>
      <c r="C50" s="4"/>
      <c r="D50" s="4"/>
    </row>
    <row r="51" spans="1:5">
      <c r="A51" s="4" t="s">
        <v>41</v>
      </c>
      <c r="B51" s="4"/>
      <c r="C51" s="4"/>
    </row>
    <row r="52" spans="1:5">
      <c r="A52" s="9"/>
      <c r="B52" s="9"/>
      <c r="C52" s="9"/>
      <c r="D52" s="9"/>
      <c r="E52" s="10"/>
    </row>
    <row r="53" spans="1:5">
      <c r="A53" s="11"/>
      <c r="B53" s="11"/>
      <c r="C53" s="11"/>
      <c r="D53" s="11"/>
      <c r="E53" s="8"/>
    </row>
    <row r="54" spans="1:5">
      <c r="A54" s="12"/>
      <c r="B54" s="12"/>
      <c r="C54" s="12"/>
      <c r="D54" s="12"/>
      <c r="E54" s="8"/>
    </row>
    <row r="55" spans="1:5">
      <c r="A55" s="11"/>
      <c r="B55" s="12"/>
      <c r="C55" s="12"/>
      <c r="D55" s="12"/>
      <c r="E55" s="8"/>
    </row>
    <row r="56" spans="1:5">
      <c r="A56" s="12"/>
      <c r="B56" s="12"/>
      <c r="C56" s="12"/>
      <c r="D56" s="12"/>
      <c r="E56" s="8"/>
    </row>
  </sheetData>
  <dataValidations count="2">
    <dataValidation type="list" allowBlank="1" showInputMessage="1" showErrorMessage="1" sqref="C27:C30 C32:C45">
      <formula1>Bezeichnung</formula1>
    </dataValidation>
    <dataValidation type="list" allowBlank="1" showInputMessage="1" sqref="C31">
      <formula1>Bezeichnung</formula1>
    </dataValidation>
  </dataValidations>
  <pageMargins left="0.70866141732283472" right="0.70866141732283472" top="0" bottom="0" header="0" footer="0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6"/>
  <sheetViews>
    <sheetView workbookViewId="0">
      <selection activeCell="B10" sqref="B10"/>
    </sheetView>
  </sheetViews>
  <sheetFormatPr baseColWidth="10" defaultRowHeight="15"/>
  <cols>
    <col min="1" max="2" width="19.7109375" customWidth="1"/>
    <col min="3" max="3" width="16" customWidth="1"/>
    <col min="7" max="7" width="18.5703125" customWidth="1"/>
  </cols>
  <sheetData>
    <row r="1" spans="1:3">
      <c r="A1" t="s">
        <v>0</v>
      </c>
      <c r="B1" t="s">
        <v>1</v>
      </c>
      <c r="C1" t="s">
        <v>2</v>
      </c>
    </row>
    <row r="2" spans="1:3">
      <c r="C2" s="2"/>
    </row>
    <row r="3" spans="1:3">
      <c r="A3" t="s">
        <v>3</v>
      </c>
      <c r="B3" t="s">
        <v>16</v>
      </c>
      <c r="C3" s="2">
        <v>6.5</v>
      </c>
    </row>
    <row r="4" spans="1:3">
      <c r="A4" s="1" t="s">
        <v>4</v>
      </c>
      <c r="B4" s="1" t="s">
        <v>16</v>
      </c>
      <c r="C4" s="3">
        <v>3.5</v>
      </c>
    </row>
    <row r="5" spans="1:3">
      <c r="A5" s="1" t="s">
        <v>5</v>
      </c>
      <c r="B5" s="1" t="s">
        <v>16</v>
      </c>
      <c r="C5" s="3">
        <v>4.5</v>
      </c>
    </row>
    <row r="6" spans="1:3">
      <c r="A6" s="1" t="s">
        <v>6</v>
      </c>
      <c r="B6" s="1" t="s">
        <v>17</v>
      </c>
      <c r="C6" s="3">
        <v>4.5</v>
      </c>
    </row>
    <row r="7" spans="1:3">
      <c r="A7" s="1" t="s">
        <v>7</v>
      </c>
      <c r="B7" s="1" t="s">
        <v>16</v>
      </c>
      <c r="C7" s="3">
        <v>4.0999999999999996</v>
      </c>
    </row>
    <row r="8" spans="1:3">
      <c r="A8" s="1" t="s">
        <v>8</v>
      </c>
      <c r="B8" s="1" t="s">
        <v>16</v>
      </c>
      <c r="C8" s="3">
        <v>9.5</v>
      </c>
    </row>
    <row r="9" spans="1:3">
      <c r="A9" s="1" t="s">
        <v>9</v>
      </c>
      <c r="B9" s="1" t="s">
        <v>16</v>
      </c>
      <c r="C9" s="3">
        <v>6.5</v>
      </c>
    </row>
    <row r="10" spans="1:3">
      <c r="A10" s="1" t="s">
        <v>10</v>
      </c>
      <c r="B10" s="1" t="s">
        <v>16</v>
      </c>
      <c r="C10" s="3">
        <v>9.5</v>
      </c>
    </row>
    <row r="11" spans="1:3">
      <c r="A11" s="1" t="s">
        <v>11</v>
      </c>
      <c r="B11" s="1" t="s">
        <v>16</v>
      </c>
      <c r="C11" s="3">
        <v>8.5</v>
      </c>
    </row>
    <row r="12" spans="1:3">
      <c r="A12" s="1" t="s">
        <v>12</v>
      </c>
      <c r="B12" s="1" t="s">
        <v>16</v>
      </c>
      <c r="C12" s="3">
        <v>2.5</v>
      </c>
    </row>
    <row r="13" spans="1:3">
      <c r="A13" s="1" t="s">
        <v>13</v>
      </c>
      <c r="B13" s="1"/>
      <c r="C13" s="3">
        <v>60</v>
      </c>
    </row>
    <row r="14" spans="1:3">
      <c r="A14" s="1" t="s">
        <v>14</v>
      </c>
      <c r="B14" s="1" t="s">
        <v>16</v>
      </c>
      <c r="C14" s="3">
        <v>12</v>
      </c>
    </row>
    <row r="15" spans="1:3">
      <c r="A15" s="1" t="s">
        <v>15</v>
      </c>
      <c r="B15" s="1" t="s">
        <v>17</v>
      </c>
      <c r="C15" s="3">
        <v>2.5</v>
      </c>
    </row>
    <row r="16" spans="1:3">
      <c r="A16" s="1" t="s">
        <v>18</v>
      </c>
      <c r="B16" s="1" t="s">
        <v>19</v>
      </c>
      <c r="C16" s="3">
        <v>45</v>
      </c>
    </row>
  </sheetData>
  <pageMargins left="0.7" right="0.7" top="0.78740157499999996" bottom="0.78740157499999996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3</vt:i4>
      </vt:variant>
    </vt:vector>
  </HeadingPairs>
  <TitlesOfParts>
    <vt:vector size="6" baseType="lpstr">
      <vt:lpstr>Rechnung</vt:lpstr>
      <vt:lpstr>Tabelle2</vt:lpstr>
      <vt:lpstr>PListe</vt:lpstr>
      <vt:lpstr>Bezeichnung</vt:lpstr>
      <vt:lpstr>Peter</vt:lpstr>
      <vt:lpstr>Test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Chriss</dc:creator>
  <cp:lastModifiedBy>Chriss</cp:lastModifiedBy>
  <dcterms:created xsi:type="dcterms:W3CDTF">2016-06-05T17:23:18Z</dcterms:created>
  <dcterms:modified xsi:type="dcterms:W3CDTF">2016-06-13T08:27:03Z</dcterms:modified>
</cp:coreProperties>
</file>